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12/"/>
    </mc:Choice>
  </mc:AlternateContent>
  <xr:revisionPtr revIDLastSave="0" documentId="13_ncr:1_{1429B391-99CE-F249-ACE2-C9810204F12F}" xr6:coauthVersionLast="47" xr6:coauthVersionMax="47" xr10:uidLastSave="{00000000-0000-0000-0000-000000000000}"/>
  <bookViews>
    <workbookView xWindow="15700" yWindow="1380" windowWidth="60840" windowHeight="24460" activeTab="1" xr2:uid="{FC6325D9-4645-8A47-B8AA-BB92D9218971}"/>
  </bookViews>
  <sheets>
    <sheet name="Week 12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49" i="6" l="1"/>
  <c r="DZ52" i="6"/>
  <c r="DZ53" i="6"/>
  <c r="DZ54" i="6"/>
  <c r="DZ55" i="6"/>
  <c r="DZ48" i="6"/>
  <c r="DZ21" i="6"/>
  <c r="CW19" i="6"/>
  <c r="CW21" i="6"/>
  <c r="CW22" i="6"/>
  <c r="CW24" i="6"/>
  <c r="CW18" i="6"/>
  <c r="BS50" i="6"/>
  <c r="BS51" i="6"/>
  <c r="BS52" i="6"/>
  <c r="BS53" i="6"/>
  <c r="BS55" i="6"/>
  <c r="BS19" i="6"/>
  <c r="BS20" i="6"/>
  <c r="BS24" i="6"/>
  <c r="BS26" i="6"/>
  <c r="AP49" i="6"/>
  <c r="AP52" i="6"/>
  <c r="AP53" i="6"/>
  <c r="AP54" i="6"/>
  <c r="AP55" i="6"/>
  <c r="AP56" i="6"/>
  <c r="AP19" i="6"/>
  <c r="AP21" i="6"/>
  <c r="AP24" i="6"/>
  <c r="AP25" i="6"/>
  <c r="M49" i="6"/>
  <c r="M50" i="6"/>
  <c r="M52" i="6"/>
  <c r="M54" i="6"/>
  <c r="M55" i="6"/>
  <c r="M48" i="6"/>
  <c r="M19" i="6"/>
  <c r="M23" i="6"/>
  <c r="M24" i="6"/>
  <c r="DZ18" i="6"/>
  <c r="X28" i="4"/>
  <c r="CW48" i="6"/>
  <c r="AP18" i="6"/>
  <c r="N23" i="6"/>
  <c r="X3" i="4"/>
  <c r="X4" i="4"/>
  <c r="X27" i="4"/>
  <c r="X16" i="4"/>
  <c r="X15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X67" i="6" l="1"/>
  <c r="K28" i="4" s="1"/>
  <c r="DY27" i="6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M45" i="6"/>
  <c r="AL67" i="6" s="1"/>
  <c r="I10" i="4" s="1"/>
  <c r="AK45" i="6"/>
  <c r="AI67" i="6" s="1"/>
  <c r="AN45" i="6"/>
  <c r="AM67" i="6" s="1"/>
  <c r="J10" i="4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CE15" i="6" l="1"/>
  <c r="BK66" i="6" s="1"/>
  <c r="E15" i="4" s="1"/>
  <c r="AU67" i="6"/>
  <c r="R10" i="4" s="1"/>
  <c r="AU66" i="6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<sst xmlns="http://schemas.openxmlformats.org/spreadsheetml/2006/main" count="4059" uniqueCount="720">
  <si>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</si>
  <si>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</si>
  <si>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</si>
  <si>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</si>
  <si>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</si>
  <si>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</si>
  <si>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</si>
  <si>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</si>
  <si>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</si>
  <si>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</si>
  <si>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</si>
  <si>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</si>
  <si>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</si>
  <si>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</si>
  <si>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</si>
  <si>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</si>
  <si>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</si>
  <si>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</si>
  <si>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</si>
  <si>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</si>
  <si>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</si>
  <si>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</si>
  <si>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</si>
  <si>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</si>
  <si>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</si>
  <si>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</si>
  <si>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</si>
  <si>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</si>
  <si>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</si>
  <si>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</si>
  <si>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</si>
  <si>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</si>
  <si>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</si>
  <si>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</si>
  <si>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</si>
  <si>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</si>
  <si>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</si>
  <si>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</si>
  <si>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</si>
  <si>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</si>
  <si>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</si>
  <si>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</si>
  <si>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</si>
  <si>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</si>
  <si>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</si>
  <si>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</si>
  <si>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</si>
  <si>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</si>
  <si>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</si>
  <si>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</si>
  <si>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</si>
  <si>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</si>
  <si>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</si>
  <si>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</si>
  <si>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</si>
  <si>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</si>
  <si>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</si>
  <si>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</si>
  <si>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</si>
  <si>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</si>
  <si>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</si>
  <si>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</si>
  <si>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</si>
  <si>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</si>
  <si>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</si>
  <si>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</si>
  <si>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</si>
  <si>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</si>
  <si>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</si>
  <si>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</si>
  <si>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</si>
  <si>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</si>
  <si>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</si>
  <si>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</si>
  <si>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</si>
  <si>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</si>
  <si>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</si>
  <si>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</si>
  <si>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</si>
  <si>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</si>
  <si>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</si>
  <si>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</si>
  <si>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</si>
  <si>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</si>
  <si>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</si>
  <si>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</si>
  <si>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Mike Pagliarulo</t>
  </si>
  <si>
    <t>Randy Bush</t>
  </si>
  <si>
    <t>Gary Gaetti</t>
  </si>
  <si>
    <t>Jim Acker</t>
  </si>
  <si>
    <t>Dave Smith</t>
  </si>
  <si>
    <t>Tom Brookens</t>
  </si>
  <si>
    <t>Billy Hatcher</t>
  </si>
  <si>
    <t>Keith Atherton</t>
  </si>
  <si>
    <t>Ozzie Guillen</t>
  </si>
  <si>
    <t>Mookie Wilson</t>
  </si>
  <si>
    <t>Robin Yount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</si>
  <si>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</si>
  <si>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</si>
  <si>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</si>
  <si>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</si>
  <si>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</si>
  <si>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</si>
  <si>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</si>
  <si>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</si>
  <si>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</si>
  <si>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</si>
  <si>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</si>
  <si>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</si>
  <si>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</si>
  <si>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</si>
  <si>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</si>
  <si>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</si>
  <si>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</si>
  <si>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</si>
  <si>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</si>
  <si>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</si>
  <si>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</si>
  <si>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</si>
  <si>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</si>
  <si>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</si>
  <si>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</si>
  <si>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</si>
  <si>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</si>
  <si>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</si>
  <si>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</si>
  <si>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Cory Snyder</t>
  </si>
  <si>
    <t>Lloyd Moseby</t>
  </si>
  <si>
    <t>Carney Lansford</t>
  </si>
  <si>
    <t>Dave Parker</t>
  </si>
  <si>
    <t>Devon White</t>
  </si>
  <si>
    <t>Kirby Puckett</t>
  </si>
  <si>
    <t>Pat Tabler</t>
  </si>
  <si>
    <t>Jim Presley</t>
  </si>
  <si>
    <t>Scott Fletcher</t>
  </si>
  <si>
    <t>Glenn Braggs</t>
  </si>
  <si>
    <t>Benito Santiago</t>
  </si>
  <si>
    <t>Terry Pendleton</t>
  </si>
  <si>
    <t>Brian Downing</t>
  </si>
  <si>
    <t>Brook Jacoby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</si>
  <si>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</si>
  <si>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</si>
  <si>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</si>
  <si>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</si>
  <si>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</si>
  <si>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</si>
  <si>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</si>
  <si>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</si>
  <si>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</si>
  <si>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</si>
  <si>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Kevin Seitzer</t>
  </si>
  <si>
    <t>Rob Deer</t>
  </si>
  <si>
    <t>Frank White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</si>
  <si>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</si>
  <si>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</si>
  <si>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</si>
  <si>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</si>
  <si>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</si>
  <si>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</si>
  <si>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</si>
  <si>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</si>
  <si>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</si>
  <si>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</si>
  <si>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</si>
  <si>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</si>
  <si>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</si>
  <si>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</si>
  <si>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</si>
  <si>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</si>
  <si>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</si>
  <si>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</si>
  <si>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</si>
  <si>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</si>
  <si>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</si>
  <si>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</si>
  <si>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</si>
  <si>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</si>
  <si>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</si>
  <si>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</si>
  <si>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</si>
  <si>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</si>
  <si>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</si>
  <si>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</si>
  <si>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</si>
  <si>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Greg Gagne</t>
  </si>
  <si>
    <t>Craig Reynolds</t>
  </si>
  <si>
    <t>Andres Galarraga</t>
  </si>
  <si>
    <t>Kurt Stillwell</t>
  </si>
  <si>
    <t>Terry Francona</t>
  </si>
  <si>
    <t>Ernie Whitt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</si>
  <si>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</si>
  <si>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</si>
  <si>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</si>
  <si>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</si>
  <si>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</si>
  <si>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</si>
  <si>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</si>
  <si>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Dan Gladden</t>
  </si>
  <si>
    <t>Marvell Wynne</t>
  </si>
  <si>
    <t>John Shelby</t>
  </si>
  <si>
    <t>Bill Schroeder</t>
  </si>
  <si>
    <t>Junior Ortiz</t>
  </si>
  <si>
    <t>Mickey Tettleton</t>
  </si>
  <si>
    <t>Bob Brenly</t>
  </si>
  <si>
    <t>Chris James</t>
  </si>
  <si>
    <t>Larry Sheets</t>
  </si>
  <si>
    <t>Tracy Jones</t>
  </si>
  <si>
    <t>Terry Puhl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</si>
  <si>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</si>
  <si>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</si>
  <si>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</si>
  <si>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</si>
  <si>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</si>
  <si>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</si>
  <si>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</si>
  <si>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</si>
  <si>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</si>
  <si>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</si>
  <si>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</si>
  <si>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</si>
  <si>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Lee Mazzilli</t>
  </si>
  <si>
    <t>Ron Darling</t>
  </si>
  <si>
    <t>Barry Lyons</t>
  </si>
  <si>
    <t>Eric Show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</si>
  <si>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</si>
  <si>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</si>
  <si>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</si>
  <si>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</si>
  <si>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</si>
  <si>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</si>
  <si>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</si>
  <si>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</si>
  <si>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</si>
  <si>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</si>
  <si>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</si>
  <si>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Gus Polidor</t>
  </si>
  <si>
    <t>Rick Honeycutt</t>
  </si>
  <si>
    <t>Alejandro Pena</t>
  </si>
  <si>
    <t>Jeff Robinson</t>
  </si>
  <si>
    <t>Paul O'Neill</t>
  </si>
  <si>
    <t>Mike Jackson</t>
  </si>
  <si>
    <t>Mark Grant</t>
  </si>
  <si>
    <t>Scott Garrelts</t>
  </si>
  <si>
    <t>Curt Young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</si>
  <si>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</si>
  <si>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</si>
  <si>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</si>
  <si>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</si>
  <si>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</si>
  <si>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</si>
  <si>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</si>
  <si>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</si>
  <si>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</si>
  <si>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3 </t>
  </si>
  <si>
    <t>Dale Mohorcic</t>
  </si>
  <si>
    <t>Frank Tanana</t>
  </si>
  <si>
    <t>Scott Bailes</t>
  </si>
  <si>
    <t>4 </t>
  </si>
  <si>
    <t>Chuck Finley</t>
  </si>
  <si>
    <t>5 </t>
  </si>
  <si>
    <t>John Smiley</t>
  </si>
  <si>
    <t>6 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</si>
  <si>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</si>
  <si>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</si>
  <si>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</si>
  <si>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</si>
  <si>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</si>
  <si>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</si>
  <si>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</si>
  <si>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Mark Williamson</t>
  </si>
  <si>
    <t>Greg Minton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</si>
  <si>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</si>
  <si>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</si>
  <si>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</si>
  <si>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</si>
  <si>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</si>
  <si>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</si>
  <si>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</si>
  <si>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Mitch Williams</t>
  </si>
  <si>
    <t>Greg Harris</t>
  </si>
  <si>
    <t>14 </t>
  </si>
  <si>
    <t>Dennis Rasmussen</t>
  </si>
  <si>
    <t>Jose DeLeon</t>
  </si>
  <si>
    <t>15 </t>
  </si>
  <si>
    <t>Bruce Hurst</t>
  </si>
  <si>
    <t>Jim Clancy</t>
  </si>
  <si>
    <t>Dave Stewart</t>
  </si>
  <si>
    <t>Chris Bosio</t>
  </si>
  <si>
    <t>Mark Gubicza</t>
  </si>
  <si>
    <t>Mike Moore</t>
  </si>
  <si>
    <t>Walt Terrell</t>
  </si>
  <si>
    <t>Bert Blyleven</t>
  </si>
  <si>
    <t>Charlie Hough</t>
  </si>
  <si>
    <t>Dave Schmidt</t>
  </si>
  <si>
    <t>Luis Polonia</t>
  </si>
  <si>
    <t>Mike Fitzgerald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</si>
  <si>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</si>
  <si>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</si>
  <si>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</si>
  <si>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</si>
  <si>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</si>
  <si>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</si>
  <si>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</si>
  <si>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</si>
  <si>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</si>
  <si>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</si>
  <si>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</si>
  <si>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</si>
  <si>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</si>
  <si>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</si>
  <si>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</si>
  <si>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</si>
  <si>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</si>
  <si>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</si>
  <si>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</si>
  <si>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</si>
  <si>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</si>
  <si>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</si>
  <si>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Al Pedrique</t>
  </si>
  <si>
    <t>Ken Dayley</t>
  </si>
  <si>
    <t>Lee Guetterman</t>
  </si>
  <si>
    <t>Tom Foley</t>
  </si>
  <si>
    <t>Dwight Gooden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</si>
  <si>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</si>
  <si>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</si>
  <si>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</si>
  <si>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</si>
  <si>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</si>
  <si>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</si>
  <si>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</si>
  <si>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</si>
  <si>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</si>
  <si>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</si>
  <si>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</si>
  <si>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</si>
  <si>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</si>
  <si>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</si>
  <si>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</si>
  <si>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</si>
  <si>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</si>
  <si>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</si>
  <si>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Dave Collins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</si>
  <si>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</si>
  <si>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</si>
  <si>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</si>
  <si>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</si>
  <si>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</si>
  <si>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</si>
  <si>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</si>
  <si>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Steve Jeltz</t>
  </si>
  <si>
    <t>Andy Allanson</t>
  </si>
  <si>
    <t>Mike Flanagan</t>
  </si>
  <si>
    <t>Bobby Thigpen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</si>
  <si>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</si>
  <si>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</si>
  <si>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</si>
  <si>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</si>
  <si>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</si>
  <si>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</si>
  <si>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</si>
  <si>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</si>
  <si>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</si>
  <si>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</si>
  <si>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</si>
  <si>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</si>
  <si>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</si>
  <si>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</si>
  <si>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</si>
  <si>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</si>
  <si>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</si>
  <si>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</si>
  <si>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</si>
  <si>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</si>
  <si>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</si>
  <si>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</si>
  <si>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</si>
  <si>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</si>
  <si>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</si>
  <si>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</si>
  <si>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</si>
  <si>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</si>
  <si>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</si>
  <si>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</si>
  <si>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</si>
  <si>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</si>
  <si>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</si>
  <si>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</si>
  <si>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</si>
  <si>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</si>
  <si>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</si>
  <si>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</si>
  <si>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</si>
  <si>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</si>
  <si>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</si>
  <si>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</si>
  <si>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</si>
  <si>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</si>
  <si>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</si>
  <si>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</si>
  <si>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</si>
  <si>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</si>
  <si>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Jeff Kunkel</t>
  </si>
  <si>
    <t>Cecil Espy</t>
  </si>
  <si>
    <t>Donell Nixon</t>
  </si>
  <si>
    <t>Greg Maddux</t>
  </si>
  <si>
    <t>John Dopson</t>
  </si>
  <si>
    <t>Bryan Harvey</t>
  </si>
  <si>
    <t>Mike Schooler</t>
  </si>
  <si>
    <t>Tim Birtsas</t>
  </si>
  <si>
    <t>Larry McWilliams</t>
  </si>
  <si>
    <t>Ken Howell</t>
  </si>
  <si>
    <t>BOILERMEN</t>
  </si>
  <si>
    <t>Bruce Benedict</t>
  </si>
  <si>
    <t>Jose Alvarez</t>
  </si>
  <si>
    <t>Jay Howell</t>
  </si>
  <si>
    <t>Roberto Alomar</t>
  </si>
  <si>
    <t>Don August</t>
  </si>
  <si>
    <t>Greg Swindell</t>
  </si>
  <si>
    <t>Allan Anderson</t>
  </si>
  <si>
    <t>Norm Charlton</t>
  </si>
  <si>
    <t>Gregg Olson</t>
  </si>
  <si>
    <t>Jeff Montgomery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</si>
  <si>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</si>
  <si>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</si>
  <si>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</si>
  <si>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</si>
  <si>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</si>
  <si>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</si>
  <si>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</si>
  <si>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</si>
  <si>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</si>
  <si>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</si>
  <si>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</si>
  <si>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</si>
  <si>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</si>
  <si>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</si>
  <si>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Omar Vizquel</t>
  </si>
  <si>
    <t>Dickie Thon</t>
  </si>
  <si>
    <t>Jeff Hamilton</t>
  </si>
  <si>
    <t>Lenny Harris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</si>
  <si>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</si>
  <si>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</si>
  <si>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</si>
  <si>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</si>
  <si>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</si>
  <si>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</si>
  <si>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</si>
  <si>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</si>
  <si>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</si>
  <si>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</si>
  <si>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</si>
  <si>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</si>
  <si>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</si>
  <si>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</si>
  <si>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</si>
  <si>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</si>
  <si>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</si>
  <si>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</si>
  <si>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Kevin Hickey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</si>
  <si>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</si>
  <si>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</si>
  <si>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</si>
  <si>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</si>
  <si>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</si>
  <si>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</si>
  <si>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</si>
  <si>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</si>
  <si>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</si>
  <si>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</si>
  <si>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</si>
  <si>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</si>
  <si>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Cris Carpenter</t>
  </si>
  <si>
    <t>Chris Sabo</t>
  </si>
  <si>
    <t>Jim Gantner</t>
  </si>
  <si>
    <t>WALKS</t>
  </si>
  <si>
    <t>LOSSES</t>
  </si>
  <si>
    <t>K-BB</t>
  </si>
  <si>
    <t>Hits Allowed</t>
  </si>
  <si>
    <t>Rey Quinones</t>
  </si>
  <si>
    <t>Paul Molitor</t>
  </si>
  <si>
    <t>John Russell</t>
  </si>
  <si>
    <t>Ozzie Smith</t>
  </si>
  <si>
    <t>Kent Anderson</t>
  </si>
  <si>
    <t>Gary Redus</t>
  </si>
  <si>
    <t>Mike Heath</t>
  </si>
  <si>
    <t>Fred Manrique</t>
  </si>
  <si>
    <t>Wayne Tolleson</t>
  </si>
  <si>
    <t>Billy Ripken</t>
  </si>
  <si>
    <t>Bryan Clutterbuck</t>
  </si>
  <si>
    <t>Rich Gossage</t>
  </si>
  <si>
    <t>Randy Kutcher</t>
  </si>
  <si>
    <t>John Farrell</t>
  </si>
  <si>
    <t>Paul Assenmacher</t>
  </si>
  <si>
    <t>Juan Samuel</t>
  </si>
  <si>
    <t>Gary Varsho</t>
  </si>
  <si>
    <t>Jim Dwyer</t>
  </si>
  <si>
    <t>Bo Diaz</t>
  </si>
  <si>
    <t>Bryn Smith</t>
  </si>
  <si>
    <t>Steve Finley</t>
  </si>
  <si>
    <t>Ken Hill</t>
  </si>
  <si>
    <t>Mike Bielecki</t>
  </si>
  <si>
    <t>Johnny Ray</t>
  </si>
  <si>
    <t>Lee Smith</t>
  </si>
  <si>
    <t>Jeff Pico</t>
  </si>
  <si>
    <t>Gene Nelson</t>
  </si>
  <si>
    <t>Andres Thomas</t>
  </si>
  <si>
    <t>Mark McGwire</t>
  </si>
  <si>
    <t>Gary Ward</t>
  </si>
  <si>
    <t>Benny Distefano</t>
  </si>
  <si>
    <t>Carlos Martinez</t>
  </si>
  <si>
    <t>Joe Magrane</t>
  </si>
  <si>
    <t>Bob Forsch</t>
  </si>
  <si>
    <t>Rey Palacios</t>
  </si>
  <si>
    <t>Jim Abbott</t>
  </si>
  <si>
    <t>Bill Swift</t>
  </si>
  <si>
    <t>Bill Krueger</t>
  </si>
  <si>
    <t>Dan Schatzeder</t>
  </si>
  <si>
    <t>Damon Berryhill</t>
  </si>
  <si>
    <t>Dwight Smith</t>
  </si>
  <si>
    <t>Tony Fernandez</t>
  </si>
  <si>
    <t>Rolando Roomes</t>
  </si>
  <si>
    <t>Junior Felix</t>
  </si>
  <si>
    <t>Geronimo Berroa</t>
  </si>
  <si>
    <t>Mike Aldrete</t>
  </si>
  <si>
    <t>Dick Schofield</t>
  </si>
  <si>
    <t>Bob Ojeda</t>
  </si>
  <si>
    <t>Rob Nelson</t>
  </si>
  <si>
    <t>Dave Cochrane</t>
  </si>
  <si>
    <t>Tom McCarthy</t>
  </si>
  <si>
    <t>Teddy Higuera</t>
  </si>
  <si>
    <t>Mark Knudson</t>
  </si>
  <si>
    <t>Bob Melvin</t>
  </si>
  <si>
    <t>Greg Walker</t>
  </si>
  <si>
    <t>Mark Carreon</t>
  </si>
  <si>
    <t>Mackey Sasser</t>
  </si>
  <si>
    <t>Dan Pasqua</t>
  </si>
  <si>
    <t>Claudell Washington</t>
  </si>
  <si>
    <t>Andy Van Slyke</t>
  </si>
  <si>
    <t>Joe Price</t>
  </si>
  <si>
    <t>Bill Landrum</t>
  </si>
  <si>
    <t>Paul Gibson</t>
  </si>
  <si>
    <t>Larry Andersen</t>
  </si>
  <si>
    <t>Gary Pettis</t>
  </si>
  <si>
    <t>Lloyd McClendon</t>
  </si>
  <si>
    <t>Rafael Belliard</t>
  </si>
  <si>
    <t>Eric Davis</t>
  </si>
  <si>
    <t>Bob Geren</t>
  </si>
  <si>
    <t>Mark Salas</t>
  </si>
  <si>
    <t>Joel Skinner</t>
  </si>
  <si>
    <t>Rick Leach</t>
  </si>
  <si>
    <t>Louie Meadows</t>
  </si>
  <si>
    <t>Derek Lilliquist</t>
  </si>
  <si>
    <t>Lance Blankenship</t>
  </si>
  <si>
    <t>Mike Morgan</t>
  </si>
  <si>
    <t>Randy Kramer</t>
  </si>
  <si>
    <t>Orlando Mercado</t>
  </si>
  <si>
    <t>Rick Schu</t>
  </si>
  <si>
    <t>Fernando Valenzuela</t>
  </si>
  <si>
    <t>Scott Sanderson</t>
  </si>
  <si>
    <t>Brian Holman</t>
  </si>
  <si>
    <t>Eric Plunk</t>
  </si>
  <si>
    <t>Mike Henneman</t>
  </si>
  <si>
    <t>Francisco Oliveras</t>
  </si>
  <si>
    <t>Roy Smith</t>
  </si>
  <si>
    <t>Frank Wills</t>
  </si>
  <si>
    <t>John Costello</t>
  </si>
  <si>
    <t>DIBBLERS</t>
  </si>
  <si>
    <t>John Kruk</t>
  </si>
  <si>
    <t>Greg Briley</t>
  </si>
  <si>
    <t>Kirk Gibson</t>
  </si>
  <si>
    <t>Wally Backman</t>
  </si>
  <si>
    <t>Rick Sutcliffe</t>
  </si>
  <si>
    <t>Alfredo Griffin</t>
  </si>
  <si>
    <t>Rene Gonzales</t>
  </si>
  <si>
    <t>Damaso Garcia</t>
  </si>
  <si>
    <t>Mel Hall</t>
  </si>
  <si>
    <t>Luis Quinones</t>
  </si>
  <si>
    <t>Jay Aldrich</t>
  </si>
  <si>
    <t>Jay Tibbs</t>
  </si>
  <si>
    <t>Mike Schwabe</t>
  </si>
  <si>
    <t>Gary Mielke</t>
  </si>
  <si>
    <t>Lee Tunnell</t>
  </si>
  <si>
    <t>Jim Corsi</t>
  </si>
  <si>
    <t>Jeff Parrett</t>
  </si>
  <si>
    <t>13 </t>
  </si>
  <si>
    <t>Greg Brock</t>
  </si>
  <si>
    <t>Chad Kreuter</t>
  </si>
  <si>
    <t>Tommy Gregg</t>
  </si>
  <si>
    <t>Mitch Webster</t>
  </si>
  <si>
    <t>Jay Buhner</t>
  </si>
  <si>
    <t>Milt Thompson</t>
  </si>
  <si>
    <t>Carlton Fisk</t>
  </si>
  <si>
    <t>Randy Ready</t>
  </si>
  <si>
    <t>Glenn Hubbard</t>
  </si>
  <si>
    <t>Tim Jones</t>
  </si>
  <si>
    <t>Joel Youngblood</t>
  </si>
  <si>
    <t>Jeff King</t>
  </si>
  <si>
    <t>Daryl Boston</t>
  </si>
  <si>
    <t>Bill McGuire</t>
  </si>
  <si>
    <t>Jose Gonzalez</t>
  </si>
  <si>
    <t>Dave Hengel</t>
  </si>
  <si>
    <t>Matt Winters</t>
  </si>
  <si>
    <t>Floyd Youmans</t>
  </si>
  <si>
    <t>Mike Jeffcoat</t>
  </si>
  <si>
    <t>Brian Holton</t>
  </si>
  <si>
    <t>Ken Patterson</t>
  </si>
  <si>
    <t>Randy Johnson</t>
  </si>
  <si>
    <t>Xavier Hernandez</t>
  </si>
  <si>
    <t>Jimmy Jones</t>
  </si>
  <si>
    <t>Drew Hall</t>
  </si>
  <si>
    <t>Tom Niedenfuer</t>
  </si>
  <si>
    <t>Steve Wilson</t>
  </si>
  <si>
    <t>John Wetteland</t>
  </si>
  <si>
    <t>Tony Fossas</t>
  </si>
  <si>
    <t>Greg Hibbard</t>
  </si>
  <si>
    <t>Donn Pall</t>
  </si>
  <si>
    <t>10 </t>
  </si>
  <si>
    <t>BUSCH LEAGUERS</t>
  </si>
  <si>
    <t>Alvin Davis</t>
  </si>
  <si>
    <t>Greg Litton</t>
  </si>
  <si>
    <t>Mike Brumley</t>
  </si>
  <si>
    <t>George Brett</t>
  </si>
  <si>
    <t>Luis Rivera</t>
  </si>
  <si>
    <t>Manuel Lee</t>
  </si>
  <si>
    <t>Jerome Walton</t>
  </si>
  <si>
    <t>Bruce Ruffin</t>
  </si>
  <si>
    <t>Mike Stanley</t>
  </si>
  <si>
    <t>Terry Mulholland</t>
  </si>
  <si>
    <t>Dann Bilardello</t>
  </si>
  <si>
    <t>Kevin Romine</t>
  </si>
  <si>
    <t>Geno Petralli</t>
  </si>
  <si>
    <t>Dennis Cook</t>
  </si>
  <si>
    <t>Steve Ontiveros</t>
  </si>
  <si>
    <t>Bill Bathe</t>
  </si>
  <si>
    <t>Miguel Garcia</t>
  </si>
  <si>
    <t>Denny Walling</t>
  </si>
  <si>
    <t>Storm Davis</t>
  </si>
  <si>
    <t>David Palmer</t>
  </si>
  <si>
    <t>Steve Shields</t>
  </si>
  <si>
    <t>Morris Madden</t>
  </si>
  <si>
    <t>Todd Worrell</t>
  </si>
  <si>
    <t>Gary Wayne</t>
  </si>
  <si>
    <t>David West</t>
  </si>
  <si>
    <t>Dan Petry</t>
  </si>
  <si>
    <t>Rich Monteleone</t>
  </si>
  <si>
    <t>Willie Fraser</t>
  </si>
  <si>
    <t>Gene Harris</t>
  </si>
  <si>
    <t>12 </t>
  </si>
  <si>
    <t>Andre Dawson</t>
  </si>
  <si>
    <t>Lonnie Smith</t>
  </si>
  <si>
    <t>Roberto Kelly</t>
  </si>
  <si>
    <t>Shawn Abner</t>
  </si>
  <si>
    <t>Sammy Sosa</t>
  </si>
  <si>
    <t>Edgar Martinez</t>
  </si>
  <si>
    <t>Nelson Santovenia</t>
  </si>
  <si>
    <t>Mariano Duncan</t>
  </si>
  <si>
    <t>Joe Girardi</t>
  </si>
  <si>
    <t>Scott Lusader</t>
  </si>
  <si>
    <t>Kevin Batiste</t>
  </si>
  <si>
    <t>Van Snider</t>
  </si>
  <si>
    <t>Jamie Quirk</t>
  </si>
  <si>
    <t>Ron Washington</t>
  </si>
  <si>
    <t>Luis Aquino</t>
  </si>
  <si>
    <t>Dave Eiland</t>
  </si>
  <si>
    <t>Jose Bautista</t>
  </si>
  <si>
    <t>Wes Gardner</t>
  </si>
  <si>
    <t>Adam Peterson</t>
  </si>
  <si>
    <t>Kevin Appier</t>
  </si>
  <si>
    <t>Doug Bair</t>
  </si>
  <si>
    <t>Ernie Camacho</t>
  </si>
  <si>
    <t>Charles Hudson</t>
  </si>
  <si>
    <t>De Wayne Buice</t>
  </si>
  <si>
    <t>Bill Pecota</t>
  </si>
  <si>
    <t>Matt Young</t>
  </si>
  <si>
    <t>Mickey Weston</t>
  </si>
  <si>
    <t>MATCHUP: NAKED RIDER vs BECKWITH BOBCATS</t>
  </si>
  <si>
    <t>MATCHUP: DIBBLERS VS. MENNONITES</t>
  </si>
  <si>
    <t>MATCHUP:  BOILERMEN VS. BRYCE KRISPIES</t>
  </si>
  <si>
    <t>MATCHUP: ATL vs. THE BUSCH LEAGUERS</t>
  </si>
  <si>
    <t>MATCHUP: GIBBY MEET FREDDIE vs. IMPOSSIBLE DREAMERS</t>
  </si>
  <si>
    <t>Gerald Perry</t>
  </si>
  <si>
    <t>Herm Winningham</t>
  </si>
  <si>
    <t>Tony Armas</t>
  </si>
  <si>
    <t>Alan Trammell</t>
  </si>
  <si>
    <t>Danny Sheaffer</t>
  </si>
  <si>
    <t>Ed Romero</t>
  </si>
  <si>
    <t>Willie Wilson</t>
  </si>
  <si>
    <t>Mark Grace</t>
  </si>
  <si>
    <t>Mickey Hatcher</t>
  </si>
  <si>
    <t>Fred Lynn</t>
  </si>
  <si>
    <t>Dana Williams</t>
  </si>
  <si>
    <t>Jeff Wetherby</t>
  </si>
  <si>
    <t>Kal Daniels</t>
  </si>
  <si>
    <t>Eric Bullock</t>
  </si>
  <si>
    <t>Ted Power</t>
  </si>
  <si>
    <t>Scott Scudder</t>
  </si>
  <si>
    <t>Alex Trevino</t>
  </si>
  <si>
    <t>Ed Jurak</t>
  </si>
  <si>
    <t>Leon Durham</t>
  </si>
  <si>
    <t>Bob Walk</t>
  </si>
  <si>
    <t>Tim Teufel</t>
  </si>
  <si>
    <t>Mike Griffin</t>
  </si>
  <si>
    <t>Trevor Wilson</t>
  </si>
  <si>
    <t>Russ Morman</t>
  </si>
  <si>
    <t>Bill Long</t>
  </si>
  <si>
    <t>Mike Rochford</t>
  </si>
  <si>
    <t>Randy St.Claire</t>
  </si>
  <si>
    <t>Steve Cummings</t>
  </si>
  <si>
    <t>John Davis</t>
  </si>
  <si>
    <t>Mark Eichhorn</t>
  </si>
  <si>
    <t>Jaime Navarro</t>
  </si>
  <si>
    <t>Brad Havens</t>
  </si>
  <si>
    <t>Tim Stoddard</t>
  </si>
  <si>
    <t>Pat Clements</t>
  </si>
  <si>
    <t>Shane Rawley</t>
  </si>
  <si>
    <t>Freddie Toliver</t>
  </si>
  <si>
    <t>Bill Dawley</t>
  </si>
  <si>
    <t>Brian Snyder</t>
  </si>
  <si>
    <t>Jeff Innis</t>
  </si>
  <si>
    <t>Les Lancaster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</si>
</sst>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3" borderId="0" xfId="0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 wrapText="1"/>
    </xf>
    <xf numFmtId="0" fontId="0" fillId="0" borderId="0" xfId="0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/>
    </xf>
    <xf numFmtId="1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1" fontId="16" fillId="0" borderId="0" xfId="0" applyNumberFormat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349305</xdr:colOff>
      <xdr:row>3</xdr:row>
      <xdr:rowOff>127001</xdr:rowOff>
    </xdr:from>
    <xdr:to>
      <xdr:col>1</xdr:col>
      <xdr:colOff>1172265</xdr:colOff>
      <xdr:row>3</xdr:row>
      <xdr:rowOff>1270001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756" y="2532134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318858</xdr:colOff>
      <xdr:row>14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288" y="983500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237972</xdr:colOff>
      <xdr:row>26</xdr:row>
      <xdr:rowOff>154636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423" y="18586494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261974</xdr:colOff>
      <xdr:row>27</xdr:row>
      <xdr:rowOff>177356</xdr:rowOff>
    </xdr:from>
    <xdr:to>
      <xdr:col>1</xdr:col>
      <xdr:colOff>1071923</xdr:colOff>
      <xdr:row>27</xdr:row>
      <xdr:rowOff>1283628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5425" y="20070276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324526</xdr:colOff>
      <xdr:row>21</xdr:row>
      <xdr:rowOff>157288</xdr:rowOff>
    </xdr:from>
    <xdr:to>
      <xdr:col>1</xdr:col>
      <xdr:colOff>1110715</xdr:colOff>
      <xdr:row>21</xdr:row>
      <xdr:rowOff>1283223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7977" y="15678261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266711</xdr:colOff>
      <xdr:row>15</xdr:row>
      <xdr:rowOff>110723</xdr:rowOff>
    </xdr:from>
    <xdr:to>
      <xdr:col>1</xdr:col>
      <xdr:colOff>1118334</xdr:colOff>
      <xdr:row>15</xdr:row>
      <xdr:rowOff>1324624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0162" y="11259750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318076</xdr:colOff>
      <xdr:row>20</xdr:row>
      <xdr:rowOff>181515</xdr:rowOff>
    </xdr:from>
    <xdr:to>
      <xdr:col>1</xdr:col>
      <xdr:colOff>1137430</xdr:colOff>
      <xdr:row>20</xdr:row>
      <xdr:rowOff>1327464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1527" y="14241427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275537</xdr:colOff>
      <xdr:row>9</xdr:row>
      <xdr:rowOff>109248</xdr:rowOff>
    </xdr:from>
    <xdr:to>
      <xdr:col>1</xdr:col>
      <xdr:colOff>1149514</xdr:colOff>
      <xdr:row>9</xdr:row>
      <xdr:rowOff>1334918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8988" y="6886328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284442</xdr:colOff>
      <xdr:row>8</xdr:row>
      <xdr:rowOff>81935</xdr:rowOff>
    </xdr:from>
    <xdr:to>
      <xdr:col>1</xdr:col>
      <xdr:colOff>1188062</xdr:colOff>
      <xdr:row>8</xdr:row>
      <xdr:rowOff>1334762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872" y="5394086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860&amp;StartDate=06%2F19%2F1989&amp;EndDate=06%2F25%2F1989&amp;GameType=all&amp;PlayedFor=0&amp;PlayedVs=0&amp;Park=0" TargetMode="External"/><Relationship Id="rId21" Type="http://schemas.openxmlformats.org/officeDocument/2006/relationships/hyperlink" Target="https://www.baseballmusings.com/cgi-bin/PlayerInfo.py?PlayerID=100920&amp;StartDate=06%2F19%2F1989&amp;EndDate=06%2F25%2F1989&amp;GameType=all&amp;PlayedFor=0&amp;PlayedVs=0&amp;Park=0" TargetMode="External"/><Relationship Id="rId324" Type="http://schemas.openxmlformats.org/officeDocument/2006/relationships/hyperlink" Target="https://www.baseballmusings.com/cgi-bin/PlayerInfo.py?PlayerID=100609&amp;StartDate=06%2F19%2F1989&amp;EndDate=06%2F25%2F1989&amp;GameType=all&amp;PlayedFor=0&amp;PlayedVs=0&amp;Park=0" TargetMode="External"/><Relationship Id="rId531" Type="http://schemas.openxmlformats.org/officeDocument/2006/relationships/hyperlink" Target="https://www.baseballmusings.com/cgi-bin/PlayerInfo.py?PlayerID=642&amp;StartDate=06%2F19%2F1989&amp;EndDate=06%2F25%2F1989&amp;GameType=all&amp;PlayedFor=0&amp;PlayedVs=0&amp;Park=0" TargetMode="External"/><Relationship Id="rId170" Type="http://schemas.openxmlformats.org/officeDocument/2006/relationships/hyperlink" Target="https://www.baseballmusings.com/cgi-bin/PlayerInfo.py?PlayerID=100626&amp;StartDate=06%2F19%2F1989&amp;EndDate=06%2F25%2F1989&amp;GameType=all&amp;PlayedFor=0&amp;PlayedVs=0&amp;Park=0" TargetMode="External"/><Relationship Id="rId268" Type="http://schemas.openxmlformats.org/officeDocument/2006/relationships/hyperlink" Target="https://www.baseballmusings.com/cgi-bin/PlayerInfo.py?PlayerID=101147&amp;StartDate=06%2F19%2F1989&amp;EndDate=06%2F25%2F1989&amp;GameType=all&amp;PlayedFor=0&amp;PlayedVs=0&amp;Park=0" TargetMode="External"/><Relationship Id="rId475" Type="http://schemas.openxmlformats.org/officeDocument/2006/relationships/hyperlink" Target="https://www.baseballmusings.com/cgi-bin/PlayerInfo.py?PlayerID=100941&amp;StartDate=06%2F19%2F1989&amp;EndDate=06%2F25%2F1989&amp;GameType=all&amp;PlayedFor=0&amp;PlayedVs=0&amp;Park=0" TargetMode="External"/><Relationship Id="rId32" Type="http://schemas.openxmlformats.org/officeDocument/2006/relationships/hyperlink" Target="https://www.baseballmusings.com/cgi-bin/PlayerInfo.py?PlayerID=100127&amp;StartDate=06%2F19%2F1989&amp;EndDate=06%2F25%2F1989&amp;GameType=all&amp;PlayedFor=0&amp;PlayedVs=0&amp;Park=0" TargetMode="External"/><Relationship Id="rId128" Type="http://schemas.openxmlformats.org/officeDocument/2006/relationships/hyperlink" Target="https://www.baseballmusings.com/cgi-bin/PlayerInfo.py?PlayerID=100072&amp;StartDate=06%2F19%2F1989&amp;EndDate=06%2F25%2F1989&amp;GameType=all&amp;PlayedFor=0&amp;PlayedVs=0&amp;Park=0" TargetMode="External"/><Relationship Id="rId335" Type="http://schemas.openxmlformats.org/officeDocument/2006/relationships/hyperlink" Target="https://www.baseballmusings.com/cgi-bin/PlayerInfo.py?PlayerID=100921&amp;StartDate=06%2F19%2F1989&amp;EndDate=06%2F25%2F1989&amp;GameType=all&amp;PlayedFor=0&amp;PlayedVs=0&amp;Park=0" TargetMode="External"/><Relationship Id="rId542" Type="http://schemas.openxmlformats.org/officeDocument/2006/relationships/hyperlink" Target="https://www.baseballmusings.com/cgi-bin/PlayerInfo.py?PlayerID=100541&amp;StartDate=06%2F19%2F1989&amp;EndDate=06%2F25%2F1989&amp;GameType=all&amp;PlayedFor=0&amp;PlayedVs=0&amp;Park=0" TargetMode="External"/><Relationship Id="rId181" Type="http://schemas.openxmlformats.org/officeDocument/2006/relationships/hyperlink" Target="https://www.baseballmusings.com/cgi-bin/PlayerInfo.py?PlayerID=101033&amp;StartDate=06%2F19%2F1989&amp;EndDate=06%2F25%2F1989&amp;GameType=all&amp;PlayedFor=0&amp;PlayedVs=0&amp;Park=0" TargetMode="External"/><Relationship Id="rId402" Type="http://schemas.openxmlformats.org/officeDocument/2006/relationships/hyperlink" Target="https://www.baseballmusings.com/cgi-bin/PlayerInfo.py?PlayerID=100241&amp;StartDate=06%2F19%2F1989&amp;EndDate=06%2F25%2F1989&amp;GameType=all&amp;PlayedFor=0&amp;PlayedVs=0&amp;Park=0" TargetMode="External"/><Relationship Id="rId279" Type="http://schemas.openxmlformats.org/officeDocument/2006/relationships/hyperlink" Target="https://www.baseballmusings.com/cgi-bin/PlayerInfo.py?PlayerID=100250&amp;StartDate=06%2F19%2F1989&amp;EndDate=06%2F25%2F1989&amp;GameType=all&amp;PlayedFor=0&amp;PlayedVs=0&amp;Park=0" TargetMode="External"/><Relationship Id="rId486" Type="http://schemas.openxmlformats.org/officeDocument/2006/relationships/hyperlink" Target="https://www.baseballmusings.com/cgi-bin/PlayerInfo.py?PlayerID=101011&amp;StartDate=06%2F19%2F1989&amp;EndDate=06%2F25%2F1989&amp;GameType=all&amp;PlayedFor=0&amp;PlayedVs=0&amp;Park=0" TargetMode="External"/><Relationship Id="rId43" Type="http://schemas.openxmlformats.org/officeDocument/2006/relationships/hyperlink" Target="https://www.baseballmusings.com/cgi-bin/PlayerInfo.py?PlayerID=100004&amp;StartDate=06%2F19%2F1989&amp;EndDate=06%2F25%2F1989&amp;GameType=all&amp;PlayedFor=0&amp;PlayedVs=0&amp;Park=0" TargetMode="External"/><Relationship Id="rId139" Type="http://schemas.openxmlformats.org/officeDocument/2006/relationships/hyperlink" Target="https://www.baseballmusings.com/cgi-bin/PlayerInfo.py?PlayerID=100928&amp;StartDate=06%2F19%2F1989&amp;EndDate=06%2F25%2F1989&amp;GameType=all&amp;PlayedFor=0&amp;PlayedVs=0&amp;Park=0" TargetMode="External"/><Relationship Id="rId346" Type="http://schemas.openxmlformats.org/officeDocument/2006/relationships/hyperlink" Target="https://www.baseballmusings.com/cgi-bin/PlayerInfo.py?PlayerID=8&amp;StartDate=06%2F19%2F1989&amp;EndDate=06%2F25%2F1989&amp;GameType=all&amp;PlayedFor=0&amp;PlayedVs=0&amp;Park=0" TargetMode="External"/><Relationship Id="rId553" Type="http://schemas.openxmlformats.org/officeDocument/2006/relationships/hyperlink" Target="https://www.baseballmusings.com/cgi-bin/PlayerInfo.py?PlayerID=100002&amp;StartDate=06%2F19%2F1989&amp;EndDate=06%2F25%2F1989&amp;GameType=all&amp;PlayedFor=0&amp;PlayedVs=0&amp;Park=0" TargetMode="External"/><Relationship Id="rId192" Type="http://schemas.openxmlformats.org/officeDocument/2006/relationships/hyperlink" Target="https://www.baseballmusings.com/cgi-bin/PlayerInfo.py?PlayerID=100639&amp;StartDate=06%2F19%2F1989&amp;EndDate=06%2F25%2F1989&amp;GameType=all&amp;PlayedFor=0&amp;PlayedVs=0&amp;Park=0" TargetMode="External"/><Relationship Id="rId206" Type="http://schemas.openxmlformats.org/officeDocument/2006/relationships/hyperlink" Target="https://www.baseballmusings.com/cgi-bin/PlayerInfo.py?PlayerID=100880&amp;StartDate=06%2F19%2F1989&amp;EndDate=06%2F25%2F1989&amp;GameType=all&amp;PlayedFor=0&amp;PlayedVs=0&amp;Park=0" TargetMode="External"/><Relationship Id="rId413" Type="http://schemas.openxmlformats.org/officeDocument/2006/relationships/hyperlink" Target="https://www.baseballmusings.com/cgi-bin/PlayerInfo.py?PlayerID=101209&amp;StartDate=06%2F19%2F1989&amp;EndDate=06%2F25%2F1989&amp;GameType=all&amp;PlayedFor=0&amp;PlayedVs=0&amp;Park=0" TargetMode="External"/><Relationship Id="rId497" Type="http://schemas.openxmlformats.org/officeDocument/2006/relationships/hyperlink" Target="https://www.baseballmusings.com/cgi-bin/PlayerInfo.py?PlayerID=100413&amp;StartDate=06%2F19%2F1989&amp;EndDate=06%2F25%2F1989&amp;GameType=all&amp;PlayedFor=0&amp;PlayedVs=0&amp;Park=0" TargetMode="External"/><Relationship Id="rId620" Type="http://schemas.openxmlformats.org/officeDocument/2006/relationships/hyperlink" Target="https://www.baseballmusings.com/cgi-bin/PlayerInfo.py?PlayerID=100181&amp;StartDate=06%2F19%2F1989&amp;EndDate=06%2F25%2F1989&amp;GameType=all&amp;PlayedFor=0&amp;PlayedVs=0&amp;Park=0" TargetMode="External"/><Relationship Id="rId357" Type="http://schemas.openxmlformats.org/officeDocument/2006/relationships/hyperlink" Target="https://www.baseballmusings.com/cgi-bin/PlayerInfo.py?PlayerID=100026&amp;StartDate=06%2F19%2F1989&amp;EndDate=06%2F25%2F1989&amp;GameType=all&amp;PlayedFor=0&amp;PlayedVs=0&amp;Park=0" TargetMode="External"/><Relationship Id="rId54" Type="http://schemas.openxmlformats.org/officeDocument/2006/relationships/hyperlink" Target="https://www.baseballmusings.com/cgi-bin/PlayerInfo.py?PlayerID=100979&amp;StartDate=06%2F19%2F1989&amp;EndDate=06%2F25%2F1989&amp;GameType=all&amp;PlayedFor=0&amp;PlayedVs=0&amp;Park=0" TargetMode="External"/><Relationship Id="rId217" Type="http://schemas.openxmlformats.org/officeDocument/2006/relationships/hyperlink" Target="https://www.baseballmusings.com/cgi-bin/PlayerInfo.py?PlayerID=100614&amp;StartDate=06%2F19%2F1989&amp;EndDate=06%2F25%2F1989&amp;GameType=all&amp;PlayedFor=0&amp;PlayedVs=0&amp;Park=0" TargetMode="External"/><Relationship Id="rId564" Type="http://schemas.openxmlformats.org/officeDocument/2006/relationships/hyperlink" Target="https://www.baseballmusings.com/cgi-bin/PlayerInfo.py?PlayerID=101249&amp;StartDate=06%2F19%2F1989&amp;EndDate=06%2F25%2F1989&amp;GameType=all&amp;PlayedFor=0&amp;PlayedVs=0&amp;Park=0" TargetMode="External"/><Relationship Id="rId424" Type="http://schemas.openxmlformats.org/officeDocument/2006/relationships/hyperlink" Target="https://www.baseballmusings.com/cgi-bin/PlayerInfo.py?PlayerID=101378&amp;StartDate=06%2F19%2F1989&amp;EndDate=06%2F25%2F1989&amp;GameType=all&amp;PlayedFor=0&amp;PlayedVs=0&amp;Park=0" TargetMode="External"/><Relationship Id="rId270" Type="http://schemas.openxmlformats.org/officeDocument/2006/relationships/hyperlink" Target="https://www.baseballmusings.com/cgi-bin/PlayerInfo.py?PlayerID=100580&amp;StartDate=06%2F19%2F1989&amp;EndDate=06%2F25%2F1989&amp;GameType=all&amp;PlayedFor=0&amp;PlayedVs=0&amp;Park=0" TargetMode="External"/><Relationship Id="rId65" Type="http://schemas.openxmlformats.org/officeDocument/2006/relationships/hyperlink" Target="https://www.baseballmusings.com/cgi-bin/PlayerInfo.py?PlayerID=101054&amp;StartDate=06%2F19%2F1989&amp;EndDate=06%2F25%2F1989&amp;GameType=all&amp;PlayedFor=0&amp;PlayedVs=0&amp;Park=0" TargetMode="External"/><Relationship Id="rId130" Type="http://schemas.openxmlformats.org/officeDocument/2006/relationships/hyperlink" Target="https://www.baseballmusings.com/cgi-bin/PlayerInfo.py?PlayerID=194&amp;StartDate=06%2F19%2F1989&amp;EndDate=06%2F25%2F1989&amp;GameType=all&amp;PlayedFor=0&amp;PlayedVs=0&amp;Park=0" TargetMode="External"/><Relationship Id="rId368" Type="http://schemas.openxmlformats.org/officeDocument/2006/relationships/hyperlink" Target="https://www.baseballmusings.com/cgi-bin/PlayerInfo.py?PlayerID=100227&amp;StartDate=06%2F19%2F1989&amp;EndDate=06%2F25%2F1989&amp;GameType=all&amp;PlayedFor=0&amp;PlayedVs=0&amp;Park=0" TargetMode="External"/><Relationship Id="rId575" Type="http://schemas.openxmlformats.org/officeDocument/2006/relationships/hyperlink" Target="https://www.baseballmusings.com/cgi-bin/PlayerInfo.py?PlayerID=100039&amp;StartDate=06%2F19%2F1989&amp;EndDate=06%2F25%2F1989&amp;GameType=all&amp;PlayedFor=0&amp;PlayedVs=0&amp;Park=0" TargetMode="External"/><Relationship Id="rId228" Type="http://schemas.openxmlformats.org/officeDocument/2006/relationships/hyperlink" Target="https://www.baseballmusings.com/cgi-bin/PlayerInfo.py?PlayerID=100151&amp;StartDate=06%2F19%2F1989&amp;EndDate=06%2F25%2F1989&amp;GameType=all&amp;PlayedFor=0&amp;PlayedVs=0&amp;Park=0" TargetMode="External"/><Relationship Id="rId435" Type="http://schemas.openxmlformats.org/officeDocument/2006/relationships/hyperlink" Target="https://www.baseballmusings.com/cgi-bin/PlayerInfo.py?PlayerID=100215&amp;StartDate=06%2F19%2F1989&amp;EndDate=06%2F25%2F1989&amp;GameType=all&amp;PlayedFor=0&amp;PlayedVs=0&amp;Park=0" TargetMode="External"/><Relationship Id="rId281" Type="http://schemas.openxmlformats.org/officeDocument/2006/relationships/hyperlink" Target="https://www.baseballmusings.com/cgi-bin/PlayerInfo.py?PlayerID=100013&amp;StartDate=06%2F19%2F1989&amp;EndDate=06%2F25%2F1989&amp;GameType=all&amp;PlayedFor=0&amp;PlayedVs=0&amp;Park=0" TargetMode="External"/><Relationship Id="rId502" Type="http://schemas.openxmlformats.org/officeDocument/2006/relationships/hyperlink" Target="https://www.baseballmusings.com/cgi-bin/PlayerInfo.py?PlayerID=101059&amp;StartDate=06%2F19%2F1989&amp;EndDate=06%2F25%2F1989&amp;GameType=all&amp;PlayedFor=0&amp;PlayedVs=0&amp;Park=0" TargetMode="External"/><Relationship Id="rId76" Type="http://schemas.openxmlformats.org/officeDocument/2006/relationships/hyperlink" Target="https://www.baseballmusings.com/cgi-bin/PlayerInfo.py?PlayerID=100522&amp;StartDate=06%2F19%2F1989&amp;EndDate=06%2F25%2F1989&amp;GameType=all&amp;PlayedFor=0&amp;PlayedVs=0&amp;Park=0" TargetMode="External"/><Relationship Id="rId141" Type="http://schemas.openxmlformats.org/officeDocument/2006/relationships/hyperlink" Target="https://www.baseballmusings.com/cgi-bin/PlayerInfo.py?PlayerID=100698&amp;StartDate=06%2F19%2F1989&amp;EndDate=06%2F25%2F1989&amp;GameType=all&amp;PlayedFor=0&amp;PlayedVs=0&amp;Park=0" TargetMode="External"/><Relationship Id="rId379" Type="http://schemas.openxmlformats.org/officeDocument/2006/relationships/hyperlink" Target="https://www.baseballmusings.com/cgi-bin/PlayerInfo.py?PlayerID=349&amp;StartDate=06%2F19%2F1989&amp;EndDate=06%2F25%2F1989&amp;GameType=all&amp;PlayedFor=0&amp;PlayedVs=0&amp;Park=0" TargetMode="External"/><Relationship Id="rId586" Type="http://schemas.openxmlformats.org/officeDocument/2006/relationships/hyperlink" Target="https://www.baseballmusings.com/cgi-bin/PlayerInfo.py?PlayerID=101298&amp;StartDate=06%2F19%2F1989&amp;EndDate=06%2F25%2F1989&amp;GameType=all&amp;PlayedFor=0&amp;PlayedVs=0&amp;Park=0" TargetMode="External"/><Relationship Id="rId7" Type="http://schemas.openxmlformats.org/officeDocument/2006/relationships/hyperlink" Target="https://www.baseballmusings.com/cgi-bin/PlayerInfo.py?PlayerID=100079&amp;StartDate=06%2F19%2F1989&amp;EndDate=06%2F25%2F1989&amp;GameType=all&amp;PlayedFor=0&amp;PlayedVs=0&amp;Park=0" TargetMode="External"/><Relationship Id="rId239" Type="http://schemas.openxmlformats.org/officeDocument/2006/relationships/hyperlink" Target="https://www.baseballmusings.com/cgi-bin/PlayerInfo.py?PlayerID=100319&amp;StartDate=06%2F19%2F1989&amp;EndDate=06%2F25%2F1989&amp;GameType=all&amp;PlayedFor=0&amp;PlayedVs=0&amp;Park=0" TargetMode="External"/><Relationship Id="rId446" Type="http://schemas.openxmlformats.org/officeDocument/2006/relationships/hyperlink" Target="https://www.baseballmusings.com/cgi-bin/PlayerInfo.py?PlayerID=100838&amp;StartDate=06%2F19%2F1989&amp;EndDate=06%2F25%2F1989&amp;GameType=all&amp;PlayedFor=0&amp;PlayedVs=0&amp;Park=0" TargetMode="External"/><Relationship Id="rId292" Type="http://schemas.openxmlformats.org/officeDocument/2006/relationships/hyperlink" Target="https://www.baseballmusings.com/cgi-bin/PlayerInfo.py?PlayerID=100552&amp;StartDate=06%2F19%2F1989&amp;EndDate=06%2F25%2F1989&amp;GameType=all&amp;PlayedFor=0&amp;PlayedVs=0&amp;Park=0" TargetMode="External"/><Relationship Id="rId306" Type="http://schemas.openxmlformats.org/officeDocument/2006/relationships/hyperlink" Target="https://www.baseballmusings.com/cgi-bin/PlayerInfo.py?PlayerID=101251&amp;StartDate=06%2F19%2F1989&amp;EndDate=06%2F25%2F1989&amp;GameType=all&amp;PlayedFor=0&amp;PlayedVs=0&amp;Park=0" TargetMode="External"/><Relationship Id="rId87" Type="http://schemas.openxmlformats.org/officeDocument/2006/relationships/hyperlink" Target="https://www.baseballmusings.com/cgi-bin/PlayerInfo.py?PlayerID=101048&amp;StartDate=06%2F19%2F1989&amp;EndDate=06%2F25%2F1989&amp;GameType=all&amp;PlayedFor=0&amp;PlayedVs=0&amp;Park=0" TargetMode="External"/><Relationship Id="rId513" Type="http://schemas.openxmlformats.org/officeDocument/2006/relationships/hyperlink" Target="https://www.baseballmusings.com/cgi-bin/PlayerInfo.py?PlayerID=100458&amp;StartDate=06%2F19%2F1989&amp;EndDate=06%2F25%2F1989&amp;GameType=all&amp;PlayedFor=0&amp;PlayedVs=0&amp;Park=0" TargetMode="External"/><Relationship Id="rId597" Type="http://schemas.openxmlformats.org/officeDocument/2006/relationships/hyperlink" Target="https://www.baseballmusings.com/cgi-bin/PlayerInfo.py?PlayerID=100080&amp;StartDate=06%2F19%2F1989&amp;EndDate=06%2F25%2F1989&amp;GameType=all&amp;PlayedFor=0&amp;PlayedVs=0&amp;Park=0" TargetMode="External"/><Relationship Id="rId152" Type="http://schemas.openxmlformats.org/officeDocument/2006/relationships/hyperlink" Target="https://www.baseballmusings.com/cgi-bin/PlayerInfo.py?PlayerID=100185&amp;StartDate=06%2F19%2F1989&amp;EndDate=06%2F25%2F1989&amp;GameType=all&amp;PlayedFor=0&amp;PlayedVs=0&amp;Park=0" TargetMode="External"/><Relationship Id="rId457" Type="http://schemas.openxmlformats.org/officeDocument/2006/relationships/hyperlink" Target="https://www.baseballmusings.com/cgi-bin/PlayerInfo.py?PlayerID=100889&amp;StartDate=06%2F19%2F1989&amp;EndDate=06%2F25%2F1989&amp;GameType=all&amp;PlayedFor=0&amp;PlayedVs=0&amp;Park=0" TargetMode="External"/><Relationship Id="rId14" Type="http://schemas.openxmlformats.org/officeDocument/2006/relationships/hyperlink" Target="https://www.baseballmusings.com/cgi-bin/PlayerInfo.py?PlayerID=100012&amp;StartDate=06%2F19%2F1989&amp;EndDate=06%2F25%2F1989&amp;GameType=all&amp;PlayedFor=0&amp;PlayedVs=0&amp;Park=0" TargetMode="External"/><Relationship Id="rId317" Type="http://schemas.openxmlformats.org/officeDocument/2006/relationships/hyperlink" Target="https://www.baseballmusings.com/cgi-bin/PlayerInfo.py?PlayerID=101370&amp;StartDate=06%2F19%2F1989&amp;EndDate=06%2F25%2F1989&amp;GameType=all&amp;PlayedFor=0&amp;PlayedVs=0&amp;Park=0" TargetMode="External"/><Relationship Id="rId524" Type="http://schemas.openxmlformats.org/officeDocument/2006/relationships/hyperlink" Target="https://www.baseballmusings.com/cgi-bin/PlayerInfo.py?PlayerID=282&amp;StartDate=06%2F19%2F1989&amp;EndDate=06%2F25%2F1989&amp;GameType=all&amp;PlayedFor=0&amp;PlayedVs=0&amp;Park=0" TargetMode="External"/><Relationship Id="rId98" Type="http://schemas.openxmlformats.org/officeDocument/2006/relationships/hyperlink" Target="https://www.baseballmusings.com/cgi-bin/PlayerInfo.py?PlayerID=87&amp;StartDate=06%2F19%2F1989&amp;EndDate=06%2F25%2F1989&amp;GameType=all&amp;PlayedFor=0&amp;PlayedVs=0&amp;Park=0" TargetMode="External"/><Relationship Id="rId163" Type="http://schemas.openxmlformats.org/officeDocument/2006/relationships/hyperlink" Target="https://www.baseballmusings.com/cgi-bin/PlayerInfo.py?PlayerID=100725&amp;StartDate=06%2F19%2F1989&amp;EndDate=06%2F25%2F1989&amp;GameType=all&amp;PlayedFor=0&amp;PlayedVs=0&amp;Park=0" TargetMode="External"/><Relationship Id="rId370" Type="http://schemas.openxmlformats.org/officeDocument/2006/relationships/hyperlink" Target="https://www.baseballmusings.com/cgi-bin/PlayerInfo.py?PlayerID=100317&amp;StartDate=06%2F19%2F1989&amp;EndDate=06%2F25%2F1989&amp;GameType=all&amp;PlayedFor=0&amp;PlayedVs=0&amp;Park=0" TargetMode="External"/><Relationship Id="rId230" Type="http://schemas.openxmlformats.org/officeDocument/2006/relationships/hyperlink" Target="https://www.baseballmusings.com/cgi-bin/PlayerInfo.py?PlayerID=101242&amp;StartDate=06%2F19%2F1989&amp;EndDate=06%2F25%2F1989&amp;GameType=all&amp;PlayedFor=0&amp;PlayedVs=0&amp;Park=0" TargetMode="External"/><Relationship Id="rId468" Type="http://schemas.openxmlformats.org/officeDocument/2006/relationships/hyperlink" Target="https://www.baseballmusings.com/cgi-bin/PlayerInfo.py?PlayerID=100315&amp;StartDate=06%2F19%2F1989&amp;EndDate=06%2F25%2F1989&amp;GameType=all&amp;PlayedFor=0&amp;PlayedVs=0&amp;Park=0" TargetMode="External"/><Relationship Id="rId25" Type="http://schemas.openxmlformats.org/officeDocument/2006/relationships/hyperlink" Target="https://www.baseballmusings.com/cgi-bin/PlayerInfo.py?PlayerID=101063&amp;StartDate=06%2F19%2F1989&amp;EndDate=06%2F25%2F1989&amp;GameType=all&amp;PlayedFor=0&amp;PlayedVs=0&amp;Park=0" TargetMode="External"/><Relationship Id="rId328" Type="http://schemas.openxmlformats.org/officeDocument/2006/relationships/hyperlink" Target="https://www.baseballmusings.com/cgi-bin/PlayerInfo.py?PlayerID=100145&amp;StartDate=06%2F19%2F1989&amp;EndDate=06%2F25%2F1989&amp;GameType=all&amp;PlayedFor=0&amp;PlayedVs=0&amp;Park=0" TargetMode="External"/><Relationship Id="rId535" Type="http://schemas.openxmlformats.org/officeDocument/2006/relationships/hyperlink" Target="https://www.baseballmusings.com/cgi-bin/PlayerInfo.py?PlayerID=815&amp;StartDate=06%2F19%2F1989&amp;EndDate=06%2F25%2F1989&amp;GameType=all&amp;PlayedFor=0&amp;PlayedVs=0&amp;Park=0" TargetMode="External"/><Relationship Id="rId174" Type="http://schemas.openxmlformats.org/officeDocument/2006/relationships/hyperlink" Target="https://www.baseballmusings.com/cgi-bin/PlayerInfo.py?PlayerID=100426&amp;StartDate=06%2F19%2F1989&amp;EndDate=06%2F25%2F1989&amp;GameType=all&amp;PlayedFor=0&amp;PlayedVs=0&amp;Park=0" TargetMode="External"/><Relationship Id="rId381" Type="http://schemas.openxmlformats.org/officeDocument/2006/relationships/hyperlink" Target="https://www.baseballmusings.com/cgi-bin/PlayerInfo.py?PlayerID=101194&amp;StartDate=06%2F19%2F1989&amp;EndDate=06%2F25%2F1989&amp;GameType=all&amp;PlayedFor=0&amp;PlayedVs=0&amp;Park=0" TargetMode="External"/><Relationship Id="rId602" Type="http://schemas.openxmlformats.org/officeDocument/2006/relationships/hyperlink" Target="https://www.baseballmusings.com/cgi-bin/PlayerInfo.py?PlayerID=100098&amp;StartDate=06%2F19%2F1989&amp;EndDate=06%2F25%2F1989&amp;GameType=all&amp;PlayedFor=0&amp;PlayedVs=0&amp;Park=0" TargetMode="External"/><Relationship Id="rId241" Type="http://schemas.openxmlformats.org/officeDocument/2006/relationships/hyperlink" Target="https://www.baseballmusings.com/cgi-bin/PlayerInfo.py?PlayerID=101333&amp;StartDate=06%2F19%2F1989&amp;EndDate=06%2F25%2F1989&amp;GameType=all&amp;PlayedFor=0&amp;PlayedVs=0&amp;Park=0" TargetMode="External"/><Relationship Id="rId479" Type="http://schemas.openxmlformats.org/officeDocument/2006/relationships/hyperlink" Target="https://www.baseballmusings.com/cgi-bin/PlayerInfo.py?PlayerID=100981&amp;StartDate=06%2F19%2F1989&amp;EndDate=06%2F25%2F1989&amp;GameType=all&amp;PlayedFor=0&amp;PlayedVs=0&amp;Park=0" TargetMode="External"/><Relationship Id="rId36" Type="http://schemas.openxmlformats.org/officeDocument/2006/relationships/hyperlink" Target="https://www.baseballmusings.com/cgi-bin/PlayerInfo.py?PlayerID=100197&amp;StartDate=06%2F19%2F1989&amp;EndDate=06%2F25%2F1989&amp;GameType=all&amp;PlayedFor=0&amp;PlayedVs=0&amp;Park=0" TargetMode="External"/><Relationship Id="rId283" Type="http://schemas.openxmlformats.org/officeDocument/2006/relationships/hyperlink" Target="https://www.baseballmusings.com/cgi-bin/PlayerInfo.py?PlayerID=100058&amp;StartDate=06%2F19%2F1989&amp;EndDate=06%2F25%2F1989&amp;GameType=all&amp;PlayedFor=0&amp;PlayedVs=0&amp;Park=0" TargetMode="External"/><Relationship Id="rId339" Type="http://schemas.openxmlformats.org/officeDocument/2006/relationships/hyperlink" Target="https://www.baseballmusings.com/cgi-bin/PlayerInfo.py?PlayerID=100167&amp;StartDate=06%2F19%2F1989&amp;EndDate=06%2F25%2F1989&amp;GameType=all&amp;PlayedFor=0&amp;PlayedVs=0&amp;Park=0" TargetMode="External"/><Relationship Id="rId490" Type="http://schemas.openxmlformats.org/officeDocument/2006/relationships/hyperlink" Target="https://www.baseballmusings.com/cgi-bin/PlayerInfo.py?PlayerID=101032&amp;StartDate=06%2F19%2F1989&amp;EndDate=06%2F25%2F1989&amp;GameType=all&amp;PlayedFor=0&amp;PlayedVs=0&amp;Park=0" TargetMode="External"/><Relationship Id="rId504" Type="http://schemas.openxmlformats.org/officeDocument/2006/relationships/hyperlink" Target="https://www.baseballmusings.com/cgi-bin/PlayerInfo.py?PlayerID=101062&amp;StartDate=06%2F19%2F1989&amp;EndDate=06%2F25%2F1989&amp;GameType=all&amp;PlayedFor=0&amp;PlayedVs=0&amp;Park=0" TargetMode="External"/><Relationship Id="rId546" Type="http://schemas.openxmlformats.org/officeDocument/2006/relationships/hyperlink" Target="https://www.baseballmusings.com/cgi-bin/PlayerInfo.py?PlayerID=101212&amp;StartDate=06%2F19%2F1989&amp;EndDate=06%2F25%2F1989&amp;GameType=all&amp;PlayedFor=0&amp;PlayedVs=0&amp;Park=0" TargetMode="External"/><Relationship Id="rId78" Type="http://schemas.openxmlformats.org/officeDocument/2006/relationships/hyperlink" Target="https://www.baseballmusings.com/cgi-bin/PlayerInfo.py?PlayerID=117&amp;StartDate=06%2F19%2F1989&amp;EndDate=06%2F25%2F1989&amp;GameType=all&amp;PlayedFor=0&amp;PlayedVs=0&amp;Park=0" TargetMode="External"/><Relationship Id="rId101" Type="http://schemas.openxmlformats.org/officeDocument/2006/relationships/hyperlink" Target="https://www.baseballmusings.com/cgi-bin/PlayerInfo.py?PlayerID=100555&amp;StartDate=06%2F19%2F1989&amp;EndDate=06%2F25%2F1989&amp;GameType=all&amp;PlayedFor=0&amp;PlayedVs=0&amp;Park=0" TargetMode="External"/><Relationship Id="rId143" Type="http://schemas.openxmlformats.org/officeDocument/2006/relationships/hyperlink" Target="https://www.baseballmusings.com/cgi-bin/PlayerInfo.py?PlayerID=411&amp;StartDate=06%2F19%2F1989&amp;EndDate=06%2F25%2F1989&amp;GameType=all&amp;PlayedFor=0&amp;PlayedVs=0&amp;Park=0" TargetMode="External"/><Relationship Id="rId185" Type="http://schemas.openxmlformats.org/officeDocument/2006/relationships/hyperlink" Target="https://www.baseballmusings.com/cgi-bin/PlayerInfo.py?PlayerID=101157&amp;StartDate=06%2F19%2F1989&amp;EndDate=06%2F25%2F1989&amp;GameType=all&amp;PlayedFor=0&amp;PlayedVs=0&amp;Park=0" TargetMode="External"/><Relationship Id="rId350" Type="http://schemas.openxmlformats.org/officeDocument/2006/relationships/hyperlink" Target="https://www.baseballmusings.com/cgi-bin/PlayerInfo.py?PlayerID=100574&amp;StartDate=06%2F19%2F1989&amp;EndDate=06%2F25%2F1989&amp;GameType=all&amp;PlayedFor=0&amp;PlayedVs=0&amp;Park=0" TargetMode="External"/><Relationship Id="rId406" Type="http://schemas.openxmlformats.org/officeDocument/2006/relationships/hyperlink" Target="https://www.baseballmusings.com/cgi-bin/PlayerInfo.py?PlayerID=100350&amp;StartDate=06%2F19%2F1989&amp;EndDate=06%2F25%2F1989&amp;GameType=all&amp;PlayedFor=0&amp;PlayedVs=0&amp;Park=0" TargetMode="External"/><Relationship Id="rId588" Type="http://schemas.openxmlformats.org/officeDocument/2006/relationships/hyperlink" Target="https://www.baseballmusings.com/cgi-bin/PlayerInfo.py?PlayerID=101311&amp;StartDate=06%2F19%2F1989&amp;EndDate=06%2F25%2F1989&amp;GameType=all&amp;PlayedFor=0&amp;PlayedVs=0&amp;Park=0" TargetMode="External"/><Relationship Id="rId9" Type="http://schemas.openxmlformats.org/officeDocument/2006/relationships/hyperlink" Target="https://www.baseballmusings.com/cgi-bin/PlayerInfo.py?PlayerID=100110&amp;StartDate=06%2F19%2F1989&amp;EndDate=06%2F25%2F1989&amp;GameType=all&amp;PlayedFor=0&amp;PlayedVs=0&amp;Park=0" TargetMode="External"/><Relationship Id="rId210" Type="http://schemas.openxmlformats.org/officeDocument/2006/relationships/hyperlink" Target="https://www.baseballmusings.com/cgi-bin/PlayerInfo.py?PlayerID=101319&amp;StartDate=06%2F19%2F1989&amp;EndDate=06%2F25%2F1989&amp;GameType=all&amp;PlayedFor=0&amp;PlayedVs=0&amp;Park=0" TargetMode="External"/><Relationship Id="rId392" Type="http://schemas.openxmlformats.org/officeDocument/2006/relationships/hyperlink" Target="https://www.baseballmusings.com/cgi-bin/PlayerInfo.py?PlayerID=100146&amp;StartDate=06%2F19%2F1989&amp;EndDate=06%2F25%2F1989&amp;GameType=all&amp;PlayedFor=0&amp;PlayedVs=0&amp;Park=0" TargetMode="External"/><Relationship Id="rId448" Type="http://schemas.openxmlformats.org/officeDocument/2006/relationships/hyperlink" Target="https://www.baseballmusings.com/cgi-bin/PlayerInfo.py?PlayerID=100845&amp;StartDate=06%2F19%2F1989&amp;EndDate=06%2F25%2F1989&amp;GameType=all&amp;PlayedFor=0&amp;PlayedVs=0&amp;Park=0" TargetMode="External"/><Relationship Id="rId613" Type="http://schemas.openxmlformats.org/officeDocument/2006/relationships/hyperlink" Target="https://www.baseballmusings.com/cgi-bin/PlayerInfo.py?PlayerID=101383&amp;StartDate=06%2F19%2F1989&amp;EndDate=06%2F25%2F1989&amp;GameType=all&amp;PlayedFor=0&amp;PlayedVs=0&amp;Park=0" TargetMode="External"/><Relationship Id="rId252" Type="http://schemas.openxmlformats.org/officeDocument/2006/relationships/hyperlink" Target="https://www.baseballmusings.com/cgi-bin/PlayerInfo.py?PlayerID=101185&amp;StartDate=06%2F19%2F1989&amp;EndDate=06%2F25%2F1989&amp;GameType=all&amp;PlayedFor=0&amp;PlayedVs=0&amp;Park=0" TargetMode="External"/><Relationship Id="rId294" Type="http://schemas.openxmlformats.org/officeDocument/2006/relationships/hyperlink" Target="https://www.baseballmusings.com/cgi-bin/PlayerInfo.py?PlayerID=100208&amp;StartDate=06%2F19%2F1989&amp;EndDate=06%2F25%2F1989&amp;GameType=all&amp;PlayedFor=0&amp;PlayedVs=0&amp;Park=0" TargetMode="External"/><Relationship Id="rId308" Type="http://schemas.openxmlformats.org/officeDocument/2006/relationships/hyperlink" Target="https://www.baseballmusings.com/cgi-bin/PlayerInfo.py?PlayerID=100500&amp;StartDate=06%2F19%2F1989&amp;EndDate=06%2F25%2F1989&amp;GameType=all&amp;PlayedFor=0&amp;PlayedVs=0&amp;Park=0" TargetMode="External"/><Relationship Id="rId515" Type="http://schemas.openxmlformats.org/officeDocument/2006/relationships/hyperlink" Target="https://www.baseballmusings.com/cgi-bin/PlayerInfo.py?PlayerID=60&amp;StartDate=06%2F19%2F1989&amp;EndDate=06%2F25%2F1989&amp;GameType=all&amp;PlayedFor=0&amp;PlayedVs=0&amp;Park=0" TargetMode="External"/><Relationship Id="rId47" Type="http://schemas.openxmlformats.org/officeDocument/2006/relationships/hyperlink" Target="https://www.baseballmusings.com/cgi-bin/PlayerInfo.py?PlayerID=100823&amp;StartDate=06%2F19%2F1989&amp;EndDate=06%2F25%2F1989&amp;GameType=all&amp;PlayedFor=0&amp;PlayedVs=0&amp;Park=0" TargetMode="External"/><Relationship Id="rId89" Type="http://schemas.openxmlformats.org/officeDocument/2006/relationships/hyperlink" Target="https://www.baseballmusings.com/cgi-bin/PlayerInfo.py?PlayerID=100652&amp;StartDate=06%2F19%2F1989&amp;EndDate=06%2F25%2F1989&amp;GameType=all&amp;PlayedFor=0&amp;PlayedVs=0&amp;Park=0" TargetMode="External"/><Relationship Id="rId112" Type="http://schemas.openxmlformats.org/officeDocument/2006/relationships/hyperlink" Target="https://www.baseballmusings.com/cgi-bin/PlayerInfo.py?PlayerID=327&amp;StartDate=06%2F19%2F1989&amp;EndDate=06%2F25%2F1989&amp;GameType=all&amp;PlayedFor=0&amp;PlayedVs=0&amp;Park=0" TargetMode="External"/><Relationship Id="rId154" Type="http://schemas.openxmlformats.org/officeDocument/2006/relationships/hyperlink" Target="https://www.baseballmusings.com/cgi-bin/PlayerInfo.py?PlayerID=100919&amp;StartDate=06%2F19%2F1989&amp;EndDate=06%2F25%2F1989&amp;GameType=all&amp;PlayedFor=0&amp;PlayedVs=0&amp;Park=0" TargetMode="External"/><Relationship Id="rId361" Type="http://schemas.openxmlformats.org/officeDocument/2006/relationships/hyperlink" Target="https://www.baseballmusings.com/cgi-bin/PlayerInfo.py?PlayerID=100339&amp;StartDate=06%2F19%2F1989&amp;EndDate=06%2F25%2F1989&amp;GameType=all&amp;PlayedFor=0&amp;PlayedVs=0&amp;Park=0" TargetMode="External"/><Relationship Id="rId557" Type="http://schemas.openxmlformats.org/officeDocument/2006/relationships/hyperlink" Target="https://www.baseballmusings.com/cgi-bin/PlayerInfo.py?PlayerID=100573&amp;StartDate=06%2F19%2F1989&amp;EndDate=06%2F25%2F1989&amp;GameType=all&amp;PlayedFor=0&amp;PlayedVs=0&amp;Park=0" TargetMode="External"/><Relationship Id="rId599" Type="http://schemas.openxmlformats.org/officeDocument/2006/relationships/hyperlink" Target="https://www.baseballmusings.com/cgi-bin/PlayerInfo.py?PlayerID=100090&amp;StartDate=06%2F19%2F1989&amp;EndDate=06%2F25%2F1989&amp;GameType=all&amp;PlayedFor=0&amp;PlayedVs=0&amp;Park=0" TargetMode="External"/><Relationship Id="rId196" Type="http://schemas.openxmlformats.org/officeDocument/2006/relationships/hyperlink" Target="https://www.baseballmusings.com/cgi-bin/PlayerInfo.py?PlayerID=100909&amp;StartDate=06%2F19%2F1989&amp;EndDate=06%2F25%2F1989&amp;GameType=all&amp;PlayedFor=0&amp;PlayedVs=0&amp;Park=0" TargetMode="External"/><Relationship Id="rId417" Type="http://schemas.openxmlformats.org/officeDocument/2006/relationships/hyperlink" Target="https://www.baseballmusings.com/cgi-bin/PlayerInfo.py?PlayerID=100579&amp;StartDate=06%2F19%2F1989&amp;EndDate=06%2F25%2F1989&amp;GameType=all&amp;PlayedFor=0&amp;PlayedVs=0&amp;Park=0" TargetMode="External"/><Relationship Id="rId459" Type="http://schemas.openxmlformats.org/officeDocument/2006/relationships/hyperlink" Target="https://www.baseballmusings.com/cgi-bin/PlayerInfo.py?PlayerID=100893&amp;StartDate=06%2F19%2F1989&amp;EndDate=06%2F25%2F1989&amp;GameType=all&amp;PlayedFor=0&amp;PlayedVs=0&amp;Park=0" TargetMode="External"/><Relationship Id="rId624" Type="http://schemas.openxmlformats.org/officeDocument/2006/relationships/hyperlink" Target="https://www.baseballmusings.com/cgi-bin/PlayerInfo.py?PlayerID=100194&amp;StartDate=06%2F19%2F1989&amp;EndDate=06%2F25%2F1989&amp;GameType=all&amp;PlayedFor=0&amp;PlayedVs=0&amp;Park=0" TargetMode="External"/><Relationship Id="rId16" Type="http://schemas.openxmlformats.org/officeDocument/2006/relationships/hyperlink" Target="https://www.baseballmusings.com/cgi-bin/PlayerInfo.py?PlayerID=100411&amp;StartDate=06%2F19%2F1989&amp;EndDate=06%2F25%2F1989&amp;GameType=all&amp;PlayedFor=0&amp;PlayedVs=0&amp;Park=0" TargetMode="External"/><Relationship Id="rId221" Type="http://schemas.openxmlformats.org/officeDocument/2006/relationships/hyperlink" Target="https://www.baseballmusings.com/cgi-bin/PlayerInfo.py?PlayerID=100472&amp;StartDate=06%2F19%2F1989&amp;EndDate=06%2F25%2F1989&amp;GameType=all&amp;PlayedFor=0&amp;PlayedVs=0&amp;Park=0" TargetMode="External"/><Relationship Id="rId263" Type="http://schemas.openxmlformats.org/officeDocument/2006/relationships/hyperlink" Target="https://www.baseballmusings.com/cgi-bin/PlayerInfo.py?PlayerID=101325&amp;StartDate=06%2F19%2F1989&amp;EndDate=06%2F25%2F1989&amp;GameType=all&amp;PlayedFor=0&amp;PlayedVs=0&amp;Park=0" TargetMode="External"/><Relationship Id="rId319" Type="http://schemas.openxmlformats.org/officeDocument/2006/relationships/hyperlink" Target="https://www.baseballmusings.com/cgi-bin/PlayerInfo.py?PlayerID=100877&amp;StartDate=06%2F19%2F1989&amp;EndDate=06%2F25%2F1989&amp;GameType=all&amp;PlayedFor=0&amp;PlayedVs=0&amp;Park=0" TargetMode="External"/><Relationship Id="rId470" Type="http://schemas.openxmlformats.org/officeDocument/2006/relationships/hyperlink" Target="https://www.baseballmusings.com/cgi-bin/PlayerInfo.py?PlayerID=100321&amp;StartDate=06%2F19%2F1989&amp;EndDate=06%2F25%2F1989&amp;GameType=all&amp;PlayedFor=0&amp;PlayedVs=0&amp;Park=0" TargetMode="External"/><Relationship Id="rId526" Type="http://schemas.openxmlformats.org/officeDocument/2006/relationships/hyperlink" Target="https://www.baseballmusings.com/cgi-bin/PlayerInfo.py?PlayerID=101132&amp;StartDate=06%2F19%2F1989&amp;EndDate=06%2F25%2F1989&amp;GameType=all&amp;PlayedFor=0&amp;PlayedVs=0&amp;Park=0" TargetMode="External"/><Relationship Id="rId58" Type="http://schemas.openxmlformats.org/officeDocument/2006/relationships/hyperlink" Target="https://www.baseballmusings.com/cgi-bin/PlayerInfo.py?PlayerID=100069&amp;StartDate=06%2F19%2F1989&amp;EndDate=06%2F25%2F1989&amp;GameType=all&amp;PlayedFor=0&amp;PlayedVs=0&amp;Park=0" TargetMode="External"/><Relationship Id="rId123" Type="http://schemas.openxmlformats.org/officeDocument/2006/relationships/hyperlink" Target="https://www.baseballmusings.com/cgi-bin/PlayerInfo.py?PlayerID=101106&amp;StartDate=06%2F19%2F1989&amp;EndDate=06%2F25%2F1989&amp;GameType=all&amp;PlayedFor=0&amp;PlayedVs=0&amp;Park=0" TargetMode="External"/><Relationship Id="rId330" Type="http://schemas.openxmlformats.org/officeDocument/2006/relationships/hyperlink" Target="https://www.baseballmusings.com/cgi-bin/PlayerInfo.py?PlayerID=100252&amp;StartDate=06%2F19%2F1989&amp;EndDate=06%2F25%2F1989&amp;GameType=all&amp;PlayedFor=0&amp;PlayedVs=0&amp;Park=0" TargetMode="External"/><Relationship Id="rId568" Type="http://schemas.openxmlformats.org/officeDocument/2006/relationships/hyperlink" Target="https://www.baseballmusings.com/cgi-bin/PlayerInfo.py?PlayerID=100597&amp;StartDate=06%2F19%2F1989&amp;EndDate=06%2F25%2F1989&amp;GameType=all&amp;PlayedFor=0&amp;PlayedVs=0&amp;Park=0" TargetMode="External"/><Relationship Id="rId165" Type="http://schemas.openxmlformats.org/officeDocument/2006/relationships/hyperlink" Target="https://www.baseballmusings.com/cgi-bin/PlayerInfo.py?PlayerID=100839&amp;StartDate=06%2F19%2F1989&amp;EndDate=06%2F25%2F1989&amp;GameType=all&amp;PlayedFor=0&amp;PlayedVs=0&amp;Park=0" TargetMode="External"/><Relationship Id="rId372" Type="http://schemas.openxmlformats.org/officeDocument/2006/relationships/hyperlink" Target="https://www.baseballmusings.com/cgi-bin/PlayerInfo.py?PlayerID=101024&amp;StartDate=06%2F19%2F1989&amp;EndDate=06%2F25%2F1989&amp;GameType=all&amp;PlayedFor=0&amp;PlayedVs=0&amp;Park=0" TargetMode="External"/><Relationship Id="rId428" Type="http://schemas.openxmlformats.org/officeDocument/2006/relationships/hyperlink" Target="https://www.baseballmusings.com/cgi-bin/PlayerInfo.py?PlayerID=101035&amp;StartDate=06%2F19%2F1989&amp;EndDate=06%2F25%2F1989&amp;GameType=all&amp;PlayedFor=0&amp;PlayedVs=0&amp;Park=0" TargetMode="External"/><Relationship Id="rId232" Type="http://schemas.openxmlformats.org/officeDocument/2006/relationships/hyperlink" Target="https://www.baseballmusings.com/cgi-bin/PlayerInfo.py?PlayerID=101203&amp;StartDate=06%2F19%2F1989&amp;EndDate=06%2F25%2F1989&amp;GameType=all&amp;PlayedFor=0&amp;PlayedVs=0&amp;Park=0" TargetMode="External"/><Relationship Id="rId274" Type="http://schemas.openxmlformats.org/officeDocument/2006/relationships/hyperlink" Target="https://www.baseballmusings.com/cgi-bin/PlayerInfo.py?PlayerID=101043&amp;StartDate=06%2F19%2F1989&amp;EndDate=06%2F25%2F1989&amp;GameType=all&amp;PlayedFor=0&amp;PlayedVs=0&amp;Park=0" TargetMode="External"/><Relationship Id="rId481" Type="http://schemas.openxmlformats.org/officeDocument/2006/relationships/hyperlink" Target="https://www.baseballmusings.com/cgi-bin/PlayerInfo.py?PlayerID=100989&amp;StartDate=06%2F19%2F1989&amp;EndDate=06%2F25%2F1989&amp;GameType=all&amp;PlayedFor=0&amp;PlayedVs=0&amp;Park=0" TargetMode="External"/><Relationship Id="rId27" Type="http://schemas.openxmlformats.org/officeDocument/2006/relationships/hyperlink" Target="https://www.baseballmusings.com/cgi-bin/PlayerInfo.py?PlayerID=100233&amp;StartDate=06%2F19%2F1989&amp;EndDate=06%2F25%2F1989&amp;GameType=all&amp;PlayedFor=0&amp;PlayedVs=0&amp;Park=0" TargetMode="External"/><Relationship Id="rId69" Type="http://schemas.openxmlformats.org/officeDocument/2006/relationships/hyperlink" Target="https://www.baseballmusings.com/cgi-bin/PlayerInfo.py?PlayerID=100560&amp;StartDate=06%2F19%2F1989&amp;EndDate=06%2F25%2F1989&amp;GameType=all&amp;PlayedFor=0&amp;PlayedVs=0&amp;Park=0" TargetMode="External"/><Relationship Id="rId134" Type="http://schemas.openxmlformats.org/officeDocument/2006/relationships/hyperlink" Target="https://www.baseballmusings.com/cgi-bin/PlayerInfo.py?PlayerID=100749&amp;StartDate=06%2F19%2F1989&amp;EndDate=06%2F25%2F1989&amp;GameType=all&amp;PlayedFor=0&amp;PlayedVs=0&amp;Park=0" TargetMode="External"/><Relationship Id="rId537" Type="http://schemas.openxmlformats.org/officeDocument/2006/relationships/hyperlink" Target="https://www.baseballmusings.com/cgi-bin/PlayerInfo.py?PlayerID=100535&amp;StartDate=06%2F19%2F1989&amp;EndDate=06%2F25%2F1989&amp;GameType=all&amp;PlayedFor=0&amp;PlayedVs=0&amp;Park=0" TargetMode="External"/><Relationship Id="rId579" Type="http://schemas.openxmlformats.org/officeDocument/2006/relationships/hyperlink" Target="https://www.baseballmusings.com/cgi-bin/PlayerInfo.py?PlayerID=101287&amp;StartDate=06%2F19%2F1989&amp;EndDate=06%2F25%2F1989&amp;GameType=all&amp;PlayedFor=0&amp;PlayedVs=0&amp;Park=0" TargetMode="External"/><Relationship Id="rId80" Type="http://schemas.openxmlformats.org/officeDocument/2006/relationships/hyperlink" Target="https://www.baseballmusings.com/cgi-bin/PlayerInfo.py?PlayerID=100528&amp;StartDate=06%2F19%2F1989&amp;EndDate=06%2F25%2F1989&amp;GameType=all&amp;PlayedFor=0&amp;PlayedVs=0&amp;Park=0" TargetMode="External"/><Relationship Id="rId176" Type="http://schemas.openxmlformats.org/officeDocument/2006/relationships/hyperlink" Target="https://www.baseballmusings.com/cgi-bin/PlayerInfo.py?PlayerID=100335&amp;StartDate=06%2F19%2F1989&amp;EndDate=06%2F25%2F1989&amp;GameType=all&amp;PlayedFor=0&amp;PlayedVs=0&amp;Park=0" TargetMode="External"/><Relationship Id="rId341" Type="http://schemas.openxmlformats.org/officeDocument/2006/relationships/hyperlink" Target="https://www.baseballmusings.com/cgi-bin/PlayerInfo.py?PlayerID=100225&amp;StartDate=06%2F19%2F1989&amp;EndDate=06%2F25%2F1989&amp;GameType=all&amp;PlayedFor=0&amp;PlayedVs=0&amp;Park=0" TargetMode="External"/><Relationship Id="rId383" Type="http://schemas.openxmlformats.org/officeDocument/2006/relationships/hyperlink" Target="https://www.baseballmusings.com/cgi-bin/PlayerInfo.py?PlayerID=100554&amp;StartDate=06%2F19%2F1989&amp;EndDate=06%2F25%2F1989&amp;GameType=all&amp;PlayedFor=0&amp;PlayedVs=0&amp;Park=0" TargetMode="External"/><Relationship Id="rId439" Type="http://schemas.openxmlformats.org/officeDocument/2006/relationships/hyperlink" Target="https://www.baseballmusings.com/cgi-bin/PlayerInfo.py?PlayerID=100815&amp;StartDate=06%2F19%2F1989&amp;EndDate=06%2F25%2F1989&amp;GameType=all&amp;PlayedFor=0&amp;PlayedVs=0&amp;Park=0" TargetMode="External"/><Relationship Id="rId590" Type="http://schemas.openxmlformats.org/officeDocument/2006/relationships/hyperlink" Target="https://www.baseballmusings.com/cgi-bin/PlayerInfo.py?PlayerID=100647&amp;StartDate=06%2F19%2F1989&amp;EndDate=06%2F25%2F1989&amp;GameType=all&amp;PlayedFor=0&amp;PlayedVs=0&amp;Park=0" TargetMode="External"/><Relationship Id="rId604" Type="http://schemas.openxmlformats.org/officeDocument/2006/relationships/hyperlink" Target="https://www.baseballmusings.com/cgi-bin/PlayerInfo.py?PlayerID=100704&amp;StartDate=06%2F19%2F1989&amp;EndDate=06%2F25%2F1989&amp;GameType=all&amp;PlayedFor=0&amp;PlayedVs=0&amp;Park=0" TargetMode="External"/><Relationship Id="rId201" Type="http://schemas.openxmlformats.org/officeDocument/2006/relationships/hyperlink" Target="https://www.baseballmusings.com/cgi-bin/PlayerInfo.py?PlayerID=101234&amp;StartDate=06%2F19%2F1989&amp;EndDate=06%2F25%2F1989&amp;GameType=all&amp;PlayedFor=0&amp;PlayedVs=0&amp;Park=0" TargetMode="External"/><Relationship Id="rId243" Type="http://schemas.openxmlformats.org/officeDocument/2006/relationships/hyperlink" Target="https://www.baseballmusings.com/cgi-bin/PlayerInfo.py?PlayerID=101090&amp;StartDate=06%2F19%2F1989&amp;EndDate=06%2F25%2F1989&amp;GameType=all&amp;PlayedFor=0&amp;PlayedVs=0&amp;Park=0" TargetMode="External"/><Relationship Id="rId285" Type="http://schemas.openxmlformats.org/officeDocument/2006/relationships/hyperlink" Target="https://www.baseballmusings.com/cgi-bin/PlayerInfo.py?PlayerID=100292&amp;StartDate=06%2F19%2F1989&amp;EndDate=06%2F25%2F1989&amp;GameType=all&amp;PlayedFor=0&amp;PlayedVs=0&amp;Park=0" TargetMode="External"/><Relationship Id="rId450" Type="http://schemas.openxmlformats.org/officeDocument/2006/relationships/hyperlink" Target="https://www.baseballmusings.com/cgi-bin/PlayerInfo.py?PlayerID=100261&amp;StartDate=06%2F19%2F1989&amp;EndDate=06%2F25%2F1989&amp;GameType=all&amp;PlayedFor=0&amp;PlayedVs=0&amp;Park=0" TargetMode="External"/><Relationship Id="rId506" Type="http://schemas.openxmlformats.org/officeDocument/2006/relationships/hyperlink" Target="https://www.baseballmusings.com/cgi-bin/PlayerInfo.py?PlayerID=101072&amp;StartDate=06%2F19%2F1989&amp;EndDate=06%2F25%2F1989&amp;GameType=all&amp;PlayedFor=0&amp;PlayedVs=0&amp;Park=0" TargetMode="External"/><Relationship Id="rId38" Type="http://schemas.openxmlformats.org/officeDocument/2006/relationships/hyperlink" Target="https://www.baseballmusings.com/cgi-bin/PlayerInfo.py?PlayerID=100489&amp;StartDate=06%2F19%2F1989&amp;EndDate=06%2F25%2F1989&amp;GameType=all&amp;PlayedFor=0&amp;PlayedVs=0&amp;Park=0" TargetMode="External"/><Relationship Id="rId103" Type="http://schemas.openxmlformats.org/officeDocument/2006/relationships/hyperlink" Target="https://www.baseballmusings.com/cgi-bin/PlayerInfo.py?PlayerID=100757&amp;StartDate=06%2F19%2F1989&amp;EndDate=06%2F25%2F1989&amp;GameType=all&amp;PlayedFor=0&amp;PlayedVs=0&amp;Park=0" TargetMode="External"/><Relationship Id="rId310" Type="http://schemas.openxmlformats.org/officeDocument/2006/relationships/hyperlink" Target="https://www.baseballmusings.com/cgi-bin/PlayerInfo.py?PlayerID=100693&amp;StartDate=06%2F19%2F1989&amp;EndDate=06%2F25%2F1989&amp;GameType=all&amp;PlayedFor=0&amp;PlayedVs=0&amp;Park=0" TargetMode="External"/><Relationship Id="rId492" Type="http://schemas.openxmlformats.org/officeDocument/2006/relationships/hyperlink" Target="https://www.baseballmusings.com/cgi-bin/PlayerInfo.py?PlayerID=100392&amp;StartDate=06%2F19%2F1989&amp;EndDate=06%2F25%2F1989&amp;GameType=all&amp;PlayedFor=0&amp;PlayedVs=0&amp;Park=0" TargetMode="External"/><Relationship Id="rId548" Type="http://schemas.openxmlformats.org/officeDocument/2006/relationships/hyperlink" Target="https://www.baseballmusings.com/cgi-bin/PlayerInfo.py?PlayerID=100562&amp;StartDate=06%2F19%2F1989&amp;EndDate=06%2F25%2F1989&amp;GameType=all&amp;PlayedFor=0&amp;PlayedVs=0&amp;Park=0" TargetMode="External"/><Relationship Id="rId91" Type="http://schemas.openxmlformats.org/officeDocument/2006/relationships/hyperlink" Target="https://www.baseballmusings.com/cgi-bin/PlayerInfo.py?PlayerID=100814&amp;StartDate=06%2F19%2F1989&amp;EndDate=06%2F25%2F1989&amp;GameType=all&amp;PlayedFor=0&amp;PlayedVs=0&amp;Park=0" TargetMode="External"/><Relationship Id="rId145" Type="http://schemas.openxmlformats.org/officeDocument/2006/relationships/hyperlink" Target="https://www.baseballmusings.com/cgi-bin/PlayerInfo.py?PlayerID=100691&amp;StartDate=06%2F19%2F1989&amp;EndDate=06%2F25%2F1989&amp;GameType=all&amp;PlayedFor=0&amp;PlayedVs=0&amp;Park=0" TargetMode="External"/><Relationship Id="rId187" Type="http://schemas.openxmlformats.org/officeDocument/2006/relationships/hyperlink" Target="https://www.baseballmusings.com/cgi-bin/PlayerInfo.py?PlayerID=100028&amp;StartDate=06%2F19%2F1989&amp;EndDate=06%2F25%2F1989&amp;GameType=all&amp;PlayedFor=0&amp;PlayedVs=0&amp;Park=0" TargetMode="External"/><Relationship Id="rId352" Type="http://schemas.openxmlformats.org/officeDocument/2006/relationships/hyperlink" Target="https://www.baseballmusings.com/cgi-bin/PlayerInfo.py?PlayerID=100600&amp;StartDate=06%2F19%2F1989&amp;EndDate=06%2F25%2F1989&amp;GameType=all&amp;PlayedFor=0&amp;PlayedVs=0&amp;Park=0" TargetMode="External"/><Relationship Id="rId394" Type="http://schemas.openxmlformats.org/officeDocument/2006/relationships/hyperlink" Target="https://www.baseballmusings.com/cgi-bin/PlayerInfo.py?PlayerID=100755&amp;StartDate=06%2F19%2F1989&amp;EndDate=06%2F25%2F1989&amp;GameType=all&amp;PlayedFor=0&amp;PlayedVs=0&amp;Park=0" TargetMode="External"/><Relationship Id="rId408" Type="http://schemas.openxmlformats.org/officeDocument/2006/relationships/hyperlink" Target="https://www.baseballmusings.com/cgi-bin/PlayerInfo.py?PlayerID=90&amp;StartDate=06%2F19%2F1989&amp;EndDate=06%2F25%2F1989&amp;GameType=all&amp;PlayedFor=0&amp;PlayedVs=0&amp;Park=0" TargetMode="External"/><Relationship Id="rId615" Type="http://schemas.openxmlformats.org/officeDocument/2006/relationships/hyperlink" Target="https://www.baseballmusings.com/cgi-bin/PlayerInfo.py?PlayerID=100736&amp;StartDate=06%2F19%2F1989&amp;EndDate=06%2F25%2F1989&amp;GameType=all&amp;PlayedFor=0&amp;PlayedVs=0&amp;Park=0" TargetMode="External"/><Relationship Id="rId212" Type="http://schemas.openxmlformats.org/officeDocument/2006/relationships/hyperlink" Target="https://www.baseballmusings.com/cgi-bin/PlayerInfo.py?PlayerID=101158&amp;StartDate=06%2F19%2F1989&amp;EndDate=06%2F25%2F1989&amp;GameType=all&amp;PlayedFor=0&amp;PlayedVs=0&amp;Park=0" TargetMode="External"/><Relationship Id="rId254" Type="http://schemas.openxmlformats.org/officeDocument/2006/relationships/hyperlink" Target="https://www.baseballmusings.com/cgi-bin/PlayerInfo.py?PlayerID=100741&amp;StartDate=06%2F19%2F1989&amp;EndDate=06%2F25%2F1989&amp;GameType=all&amp;PlayedFor=0&amp;PlayedVs=0&amp;Park=0" TargetMode="External"/><Relationship Id="rId49" Type="http://schemas.openxmlformats.org/officeDocument/2006/relationships/hyperlink" Target="https://www.baseballmusings.com/cgi-bin/PlayerInfo.py?PlayerID=100517&amp;StartDate=06%2F19%2F1989&amp;EndDate=06%2F25%2F1989&amp;GameType=all&amp;PlayedFor=0&amp;PlayedVs=0&amp;Park=0" TargetMode="External"/><Relationship Id="rId114" Type="http://schemas.openxmlformats.org/officeDocument/2006/relationships/hyperlink" Target="https://www.baseballmusings.com/cgi-bin/PlayerInfo.py?PlayerID=100638&amp;StartDate=06%2F19%2F1989&amp;EndDate=06%2F25%2F1989&amp;GameType=all&amp;PlayedFor=0&amp;PlayedVs=0&amp;Park=0" TargetMode="External"/><Relationship Id="rId296" Type="http://schemas.openxmlformats.org/officeDocument/2006/relationships/hyperlink" Target="https://www.baseballmusings.com/cgi-bin/PlayerInfo.py?PlayerID=101064&amp;StartDate=06%2F19%2F1989&amp;EndDate=06%2F25%2F1989&amp;GameType=all&amp;PlayedFor=0&amp;PlayedVs=0&amp;Park=0" TargetMode="External"/><Relationship Id="rId461" Type="http://schemas.openxmlformats.org/officeDocument/2006/relationships/hyperlink" Target="https://www.baseballmusings.com/cgi-bin/PlayerInfo.py?PlayerID=100298&amp;StartDate=06%2F19%2F1989&amp;EndDate=06%2F25%2F1989&amp;GameType=all&amp;PlayedFor=0&amp;PlayedVs=0&amp;Park=0" TargetMode="External"/><Relationship Id="rId517" Type="http://schemas.openxmlformats.org/officeDocument/2006/relationships/hyperlink" Target="https://www.baseballmusings.com/cgi-bin/PlayerInfo.py?PlayerID=76&amp;StartDate=06%2F19%2F1989&amp;EndDate=06%2F25%2F1989&amp;GameType=all&amp;PlayedFor=0&amp;PlayedVs=0&amp;Park=0" TargetMode="External"/><Relationship Id="rId559" Type="http://schemas.openxmlformats.org/officeDocument/2006/relationships/hyperlink" Target="https://www.baseballmusings.com/cgi-bin/PlayerInfo.py?PlayerID=101238&amp;StartDate=06%2F19%2F1989&amp;EndDate=06%2F25%2F1989&amp;GameType=all&amp;PlayedFor=0&amp;PlayedVs=0&amp;Park=0" TargetMode="External"/><Relationship Id="rId60" Type="http://schemas.openxmlformats.org/officeDocument/2006/relationships/hyperlink" Target="https://www.baseballmusings.com/cgi-bin/PlayerInfo.py?PlayerID=100311&amp;StartDate=06%2F19%2F1989&amp;EndDate=06%2F25%2F1989&amp;GameType=all&amp;PlayedFor=0&amp;PlayedVs=0&amp;Park=0" TargetMode="External"/><Relationship Id="rId156" Type="http://schemas.openxmlformats.org/officeDocument/2006/relationships/hyperlink" Target="https://www.baseballmusings.com/cgi-bin/PlayerInfo.py?PlayerID=100743&amp;StartDate=06%2F19%2F1989&amp;EndDate=06%2F25%2F1989&amp;GameType=all&amp;PlayedFor=0&amp;PlayedVs=0&amp;Park=0" TargetMode="External"/><Relationship Id="rId198" Type="http://schemas.openxmlformats.org/officeDocument/2006/relationships/hyperlink" Target="https://www.baseballmusings.com/cgi-bin/PlayerInfo.py?PlayerID=100805&amp;StartDate=06%2F19%2F1989&amp;EndDate=06%2F25%2F1989&amp;GameType=all&amp;PlayedFor=0&amp;PlayedVs=0&amp;Park=0" TargetMode="External"/><Relationship Id="rId321" Type="http://schemas.openxmlformats.org/officeDocument/2006/relationships/hyperlink" Target="https://www.baseballmusings.com/cgi-bin/PlayerInfo.py?PlayerID=104&amp;StartDate=06%2F19%2F1989&amp;EndDate=06%2F25%2F1989&amp;GameType=all&amp;PlayedFor=0&amp;PlayedVs=0&amp;Park=0" TargetMode="External"/><Relationship Id="rId363" Type="http://schemas.openxmlformats.org/officeDocument/2006/relationships/hyperlink" Target="https://www.baseballmusings.com/cgi-bin/PlayerInfo.py?PlayerID=101165&amp;StartDate=06%2F19%2F1989&amp;EndDate=06%2F25%2F1989&amp;GameType=all&amp;PlayedFor=0&amp;PlayedVs=0&amp;Park=0" TargetMode="External"/><Relationship Id="rId419" Type="http://schemas.openxmlformats.org/officeDocument/2006/relationships/hyperlink" Target="https://www.baseballmusings.com/cgi-bin/PlayerInfo.py?PlayerID=100075&amp;StartDate=06%2F19%2F1989&amp;EndDate=06%2F25%2F1989&amp;GameType=all&amp;PlayedFor=0&amp;PlayedVs=0&amp;Park=0" TargetMode="External"/><Relationship Id="rId570" Type="http://schemas.openxmlformats.org/officeDocument/2006/relationships/hyperlink" Target="https://www.baseballmusings.com/cgi-bin/PlayerInfo.py?PlayerID=101262&amp;StartDate=06%2F19%2F1989&amp;EndDate=06%2F25%2F1989&amp;GameType=all&amp;PlayedFor=0&amp;PlayedVs=0&amp;Park=0" TargetMode="External"/><Relationship Id="rId626" Type="http://schemas.openxmlformats.org/officeDocument/2006/relationships/hyperlink" Target="https://www.baseballmusings.com/cgi-bin/PlayerInfo.py?PlayerID=100769&amp;StartDate=06%2F19%2F1989&amp;EndDate=06%2F25%2F1989&amp;GameType=all&amp;PlayedFor=0&amp;PlayedVs=0&amp;Park=0" TargetMode="External"/><Relationship Id="rId223" Type="http://schemas.openxmlformats.org/officeDocument/2006/relationships/hyperlink" Target="https://www.baseballmusings.com/cgi-bin/PlayerInfo.py?PlayerID=100212&amp;StartDate=06%2F19%2F1989&amp;EndDate=06%2F25%2F1989&amp;GameType=all&amp;PlayedFor=0&amp;PlayedVs=0&amp;Park=0" TargetMode="External"/><Relationship Id="rId430" Type="http://schemas.openxmlformats.org/officeDocument/2006/relationships/hyperlink" Target="https://www.baseballmusings.com/cgi-bin/PlayerInfo.py?PlayerID=100198&amp;StartDate=06%2F19%2F1989&amp;EndDate=06%2F25%2F1989&amp;GameType=all&amp;PlayedFor=0&amp;PlayedVs=0&amp;Park=0" TargetMode="External"/><Relationship Id="rId18" Type="http://schemas.openxmlformats.org/officeDocument/2006/relationships/hyperlink" Target="https://www.baseballmusings.com/cgi-bin/PlayerInfo.py?PlayerID=101141&amp;StartDate=06%2F19%2F1989&amp;EndDate=06%2F25%2F1989&amp;GameType=all&amp;PlayedFor=0&amp;PlayedVs=0&amp;Park=0" TargetMode="External"/><Relationship Id="rId265" Type="http://schemas.openxmlformats.org/officeDocument/2006/relationships/hyperlink" Target="https://www.baseballmusings.com/cgi-bin/PlayerInfo.py?PlayerID=100804&amp;StartDate=06%2F19%2F1989&amp;EndDate=06%2F25%2F1989&amp;GameType=all&amp;PlayedFor=0&amp;PlayedVs=0&amp;Park=0" TargetMode="External"/><Relationship Id="rId472" Type="http://schemas.openxmlformats.org/officeDocument/2006/relationships/hyperlink" Target="https://www.baseballmusings.com/cgi-bin/PlayerInfo.py?PlayerID=100324&amp;StartDate=06%2F19%2F1989&amp;EndDate=06%2F25%2F1989&amp;GameType=all&amp;PlayedFor=0&amp;PlayedVs=0&amp;Park=0" TargetMode="External"/><Relationship Id="rId528" Type="http://schemas.openxmlformats.org/officeDocument/2006/relationships/hyperlink" Target="https://www.baseballmusings.com/cgi-bin/PlayerInfo.py?PlayerID=101156&amp;StartDate=06%2F19%2F1989&amp;EndDate=06%2F25%2F1989&amp;GameType=all&amp;PlayedFor=0&amp;PlayedVs=0&amp;Park=0" TargetMode="External"/><Relationship Id="rId125" Type="http://schemas.openxmlformats.org/officeDocument/2006/relationships/hyperlink" Target="https://www.baseballmusings.com/cgi-bin/PlayerInfo.py?PlayerID=100140&amp;StartDate=06%2F19%2F1989&amp;EndDate=06%2F25%2F1989&amp;GameType=all&amp;PlayedFor=0&amp;PlayedVs=0&amp;Park=0" TargetMode="External"/><Relationship Id="rId167" Type="http://schemas.openxmlformats.org/officeDocument/2006/relationships/hyperlink" Target="https://www.baseballmusings.com/cgi-bin/PlayerInfo.py?PlayerID=100513&amp;StartDate=06%2F19%2F1989&amp;EndDate=06%2F25%2F1989&amp;GameType=all&amp;PlayedFor=0&amp;PlayedVs=0&amp;Park=0" TargetMode="External"/><Relationship Id="rId332" Type="http://schemas.openxmlformats.org/officeDocument/2006/relationships/hyperlink" Target="https://www.baseballmusings.com/cgi-bin/PlayerInfo.py?PlayerID=101318&amp;StartDate=06%2F19%2F1989&amp;EndDate=06%2F25%2F1989&amp;GameType=all&amp;PlayedFor=0&amp;PlayedVs=0&amp;Park=0" TargetMode="External"/><Relationship Id="rId374" Type="http://schemas.openxmlformats.org/officeDocument/2006/relationships/hyperlink" Target="https://www.baseballmusings.com/cgi-bin/PlayerInfo.py?PlayerID=100437&amp;StartDate=06%2F19%2F1989&amp;EndDate=06%2F25%2F1989&amp;GameType=all&amp;PlayedFor=0&amp;PlayedVs=0&amp;Park=0" TargetMode="External"/><Relationship Id="rId581" Type="http://schemas.openxmlformats.org/officeDocument/2006/relationships/hyperlink" Target="https://www.baseballmusings.com/cgi-bin/PlayerInfo.py?PlayerID=100053&amp;StartDate=06%2F19%2F1989&amp;EndDate=06%2F25%2F1989&amp;GameType=all&amp;PlayedFor=0&amp;PlayedVs=0&amp;Park=0" TargetMode="External"/><Relationship Id="rId71" Type="http://schemas.openxmlformats.org/officeDocument/2006/relationships/hyperlink" Target="https://www.baseballmusings.com/cgi-bin/PlayerInfo.py?PlayerID=1099&amp;StartDate=06%2F19%2F1989&amp;EndDate=06%2F25%2F1989&amp;GameType=all&amp;PlayedFor=0&amp;PlayedVs=0&amp;Park=0" TargetMode="External"/><Relationship Id="rId234" Type="http://schemas.openxmlformats.org/officeDocument/2006/relationships/hyperlink" Target="https://www.baseballmusings.com/cgi-bin/PlayerInfo.py?PlayerID=100221&amp;StartDate=06%2F19%2F1989&amp;EndDate=06%2F25%2F1989&amp;GameType=all&amp;PlayedFor=0&amp;PlayedVs=0&amp;Park=0" TargetMode="External"/><Relationship Id="rId2" Type="http://schemas.openxmlformats.org/officeDocument/2006/relationships/hyperlink" Target="https://www.baseballmusings.com/cgi-bin/PlayerInfo.py?PlayerID=100604&amp;StartDate=06%2F19%2F1989&amp;EndDate=06%2F25%2F1989&amp;GameType=all&amp;PlayedFor=0&amp;PlayedVs=0&amp;Park=0" TargetMode="External"/><Relationship Id="rId29" Type="http://schemas.openxmlformats.org/officeDocument/2006/relationships/hyperlink" Target="https://www.baseballmusings.com/cgi-bin/PlayerInfo.py?PlayerID=100235&amp;StartDate=06%2F19%2F1989&amp;EndDate=06%2F25%2F1989&amp;GameType=all&amp;PlayedFor=0&amp;PlayedVs=0&amp;Park=0" TargetMode="External"/><Relationship Id="rId276" Type="http://schemas.openxmlformats.org/officeDocument/2006/relationships/hyperlink" Target="https://www.baseballmusings.com/cgi-bin/PlayerInfo.py?PlayerID=101174&amp;StartDate=06%2F19%2F1989&amp;EndDate=06%2F25%2F1989&amp;GameType=all&amp;PlayedFor=0&amp;PlayedVs=0&amp;Park=0" TargetMode="External"/><Relationship Id="rId441" Type="http://schemas.openxmlformats.org/officeDocument/2006/relationships/hyperlink" Target="https://www.baseballmusings.com/cgi-bin/PlayerInfo.py?PlayerID=100242&amp;StartDate=06%2F19%2F1989&amp;EndDate=06%2F25%2F1989&amp;GameType=all&amp;PlayedFor=0&amp;PlayedVs=0&amp;Park=0" TargetMode="External"/><Relationship Id="rId483" Type="http://schemas.openxmlformats.org/officeDocument/2006/relationships/hyperlink" Target="https://www.baseballmusings.com/cgi-bin/PlayerInfo.py?PlayerID=100994&amp;StartDate=06%2F19%2F1989&amp;EndDate=06%2F25%2F1989&amp;GameType=all&amp;PlayedFor=0&amp;PlayedVs=0&amp;Park=0" TargetMode="External"/><Relationship Id="rId539" Type="http://schemas.openxmlformats.org/officeDocument/2006/relationships/hyperlink" Target="https://www.baseballmusings.com/cgi-bin/PlayerInfo.py?PlayerID=100538&amp;StartDate=06%2F19%2F1989&amp;EndDate=06%2F25%2F1989&amp;GameType=all&amp;PlayedFor=0&amp;PlayedVs=0&amp;Park=0" TargetMode="External"/><Relationship Id="rId40" Type="http://schemas.openxmlformats.org/officeDocument/2006/relationships/hyperlink" Target="https://www.baseballmusings.com/cgi-bin/PlayerInfo.py?PlayerID=100587&amp;StartDate=06%2F19%2F1989&amp;EndDate=06%2F25%2F1989&amp;GameType=all&amp;PlayedFor=0&amp;PlayedVs=0&amp;Park=0" TargetMode="External"/><Relationship Id="rId136" Type="http://schemas.openxmlformats.org/officeDocument/2006/relationships/hyperlink" Target="https://www.baseballmusings.com/cgi-bin/PlayerInfo.py?PlayerID=100394&amp;StartDate=06%2F19%2F1989&amp;EndDate=06%2F25%2F1989&amp;GameType=all&amp;PlayedFor=0&amp;PlayedVs=0&amp;Park=0" TargetMode="External"/><Relationship Id="rId178" Type="http://schemas.openxmlformats.org/officeDocument/2006/relationships/hyperlink" Target="https://www.baseballmusings.com/cgi-bin/PlayerInfo.py?PlayerID=101100&amp;StartDate=06%2F19%2F1989&amp;EndDate=06%2F25%2F1989&amp;GameType=all&amp;PlayedFor=0&amp;PlayedVs=0&amp;Park=0" TargetMode="External"/><Relationship Id="rId301" Type="http://schemas.openxmlformats.org/officeDocument/2006/relationships/hyperlink" Target="https://www.baseballmusings.com/cgi-bin/PlayerInfo.py?PlayerID=101374&amp;StartDate=06%2F19%2F1989&amp;EndDate=06%2F25%2F1989&amp;GameType=all&amp;PlayedFor=0&amp;PlayedVs=0&amp;Park=0" TargetMode="External"/><Relationship Id="rId343" Type="http://schemas.openxmlformats.org/officeDocument/2006/relationships/hyperlink" Target="https://www.baseballmusings.com/cgi-bin/PlayerInfo.py?PlayerID=100902&amp;StartDate=06%2F19%2F1989&amp;EndDate=06%2F25%2F1989&amp;GameType=all&amp;PlayedFor=0&amp;PlayedVs=0&amp;Park=0" TargetMode="External"/><Relationship Id="rId550" Type="http://schemas.openxmlformats.org/officeDocument/2006/relationships/hyperlink" Target="https://www.baseballmusings.com/cgi-bin/PlayerInfo.py?PlayerID=101222&amp;StartDate=06%2F19%2F1989&amp;EndDate=06%2F25%2F1989&amp;GameType=all&amp;PlayedFor=0&amp;PlayedVs=0&amp;Park=0" TargetMode="External"/><Relationship Id="rId82" Type="http://schemas.openxmlformats.org/officeDocument/2006/relationships/hyperlink" Target="https://www.baseballmusings.com/cgi-bin/PlayerInfo.py?PlayerID=100558&amp;StartDate=06%2F19%2F1989&amp;EndDate=06%2F25%2F1989&amp;GameType=all&amp;PlayedFor=0&amp;PlayedVs=0&amp;Park=0" TargetMode="External"/><Relationship Id="rId203" Type="http://schemas.openxmlformats.org/officeDocument/2006/relationships/hyperlink" Target="https://www.baseballmusings.com/cgi-bin/PlayerInfo.py?PlayerID=100901&amp;StartDate=06%2F19%2F1989&amp;EndDate=06%2F25%2F1989&amp;GameType=all&amp;PlayedFor=0&amp;PlayedVs=0&amp;Park=0" TargetMode="External"/><Relationship Id="rId385" Type="http://schemas.openxmlformats.org/officeDocument/2006/relationships/hyperlink" Target="https://www.baseballmusings.com/cgi-bin/PlayerInfo.py?PlayerID=1680&amp;StartDate=06%2F19%2F1989&amp;EndDate=06%2F25%2F1989&amp;GameType=all&amp;PlayedFor=0&amp;PlayedVs=0&amp;Park=0" TargetMode="External"/><Relationship Id="rId592" Type="http://schemas.openxmlformats.org/officeDocument/2006/relationships/hyperlink" Target="https://www.baseballmusings.com/cgi-bin/PlayerInfo.py?PlayerID=100651&amp;StartDate=06%2F19%2F1989&amp;EndDate=06%2F25%2F1989&amp;GameType=all&amp;PlayedFor=0&amp;PlayedVs=0&amp;Park=0" TargetMode="External"/><Relationship Id="rId606" Type="http://schemas.openxmlformats.org/officeDocument/2006/relationships/hyperlink" Target="https://www.baseballmusings.com/cgi-bin/PlayerInfo.py?PlayerID=100112&amp;StartDate=06%2F19%2F1989&amp;EndDate=06%2F25%2F1989&amp;GameType=all&amp;PlayedFor=0&amp;PlayedVs=0&amp;Park=0" TargetMode="External"/><Relationship Id="rId245" Type="http://schemas.openxmlformats.org/officeDocument/2006/relationships/hyperlink" Target="https://www.baseballmusings.com/cgi-bin/PlayerInfo.py?PlayerID=101263&amp;StartDate=06%2F19%2F1989&amp;EndDate=06%2F25%2F1989&amp;GameType=all&amp;PlayedFor=0&amp;PlayedVs=0&amp;Park=0" TargetMode="External"/><Relationship Id="rId287" Type="http://schemas.openxmlformats.org/officeDocument/2006/relationships/hyperlink" Target="https://www.baseballmusings.com/cgi-bin/PlayerInfo.py?PlayerID=100663&amp;StartDate=06%2F19%2F1989&amp;EndDate=06%2F25%2F1989&amp;GameType=all&amp;PlayedFor=0&amp;PlayedVs=0&amp;Park=0" TargetMode="External"/><Relationship Id="rId410" Type="http://schemas.openxmlformats.org/officeDocument/2006/relationships/hyperlink" Target="https://www.baseballmusings.com/cgi-bin/PlayerInfo.py?PlayerID=100502&amp;StartDate=06%2F19%2F1989&amp;EndDate=06%2F25%2F1989&amp;GameType=all&amp;PlayedFor=0&amp;PlayedVs=0&amp;Park=0" TargetMode="External"/><Relationship Id="rId452" Type="http://schemas.openxmlformats.org/officeDocument/2006/relationships/hyperlink" Target="https://www.baseballmusings.com/cgi-bin/PlayerInfo.py?PlayerID=100872&amp;StartDate=06%2F19%2F1989&amp;EndDate=06%2F25%2F1989&amp;GameType=all&amp;PlayedFor=0&amp;PlayedVs=0&amp;Park=0" TargetMode="External"/><Relationship Id="rId494" Type="http://schemas.openxmlformats.org/officeDocument/2006/relationships/hyperlink" Target="https://www.baseballmusings.com/cgi-bin/PlayerInfo.py?PlayerID=100402&amp;StartDate=06%2F19%2F1989&amp;EndDate=06%2F25%2F1989&amp;GameType=all&amp;PlayedFor=0&amp;PlayedVs=0&amp;Park=0" TargetMode="External"/><Relationship Id="rId508" Type="http://schemas.openxmlformats.org/officeDocument/2006/relationships/hyperlink" Target="https://www.baseballmusings.com/cgi-bin/PlayerInfo.py?PlayerID=101078&amp;StartDate=06%2F19%2F1989&amp;EndDate=06%2F25%2F1989&amp;GameType=all&amp;PlayedFor=0&amp;PlayedVs=0&amp;Park=0" TargetMode="External"/><Relationship Id="rId105" Type="http://schemas.openxmlformats.org/officeDocument/2006/relationships/hyperlink" Target="https://www.baseballmusings.com/cgi-bin/PlayerInfo.py?PlayerID=100459&amp;StartDate=06%2F19%2F1989&amp;EndDate=06%2F25%2F1989&amp;GameType=all&amp;PlayedFor=0&amp;PlayedVs=0&amp;Park=0" TargetMode="External"/><Relationship Id="rId147" Type="http://schemas.openxmlformats.org/officeDocument/2006/relationships/hyperlink" Target="https://www.baseballmusings.com/cgi-bin/PlayerInfo.py?PlayerID=100422&amp;StartDate=06%2F19%2F1989&amp;EndDate=06%2F25%2F1989&amp;GameType=all&amp;PlayedFor=0&amp;PlayedVs=0&amp;Park=0" TargetMode="External"/><Relationship Id="rId312" Type="http://schemas.openxmlformats.org/officeDocument/2006/relationships/hyperlink" Target="https://www.baseballmusings.com/cgi-bin/PlayerInfo.py?PlayerID=100569&amp;StartDate=06%2F19%2F1989&amp;EndDate=06%2F25%2F1989&amp;GameType=all&amp;PlayedFor=0&amp;PlayedVs=0&amp;Park=0" TargetMode="External"/><Relationship Id="rId354" Type="http://schemas.openxmlformats.org/officeDocument/2006/relationships/hyperlink" Target="https://www.baseballmusings.com/cgi-bin/PlayerInfo.py?PlayerID=100730&amp;StartDate=06%2F19%2F1989&amp;EndDate=06%2F25%2F1989&amp;GameType=all&amp;PlayedFor=0&amp;PlayedVs=0&amp;Park=0" TargetMode="External"/><Relationship Id="rId51" Type="http://schemas.openxmlformats.org/officeDocument/2006/relationships/hyperlink" Target="https://www.baseballmusings.com/cgi-bin/PlayerInfo.py?PlayerID=100295&amp;StartDate=06%2F19%2F1989&amp;EndDate=06%2F25%2F1989&amp;GameType=all&amp;PlayedFor=0&amp;PlayedVs=0&amp;Park=0" TargetMode="External"/><Relationship Id="rId93" Type="http://schemas.openxmlformats.org/officeDocument/2006/relationships/hyperlink" Target="https://www.baseballmusings.com/cgi-bin/PlayerInfo.py?PlayerID=100672&amp;StartDate=06%2F19%2F1989&amp;EndDate=06%2F25%2F1989&amp;GameType=all&amp;PlayedFor=0&amp;PlayedVs=0&amp;Park=0" TargetMode="External"/><Relationship Id="rId189" Type="http://schemas.openxmlformats.org/officeDocument/2006/relationships/hyperlink" Target="https://www.baseballmusings.com/cgi-bin/PlayerInfo.py?PlayerID=1068&amp;StartDate=06%2F19%2F1989&amp;EndDate=06%2F25%2F1989&amp;GameType=all&amp;PlayedFor=0&amp;PlayedVs=0&amp;Park=0" TargetMode="External"/><Relationship Id="rId396" Type="http://schemas.openxmlformats.org/officeDocument/2006/relationships/hyperlink" Target="https://www.baseballmusings.com/cgi-bin/PlayerInfo.py?PlayerID=100768&amp;StartDate=06%2F19%2F1989&amp;EndDate=06%2F25%2F1989&amp;GameType=all&amp;PlayedFor=0&amp;PlayedVs=0&amp;Park=0" TargetMode="External"/><Relationship Id="rId561" Type="http://schemas.openxmlformats.org/officeDocument/2006/relationships/hyperlink" Target="https://www.baseballmusings.com/cgi-bin/PlayerInfo.py?PlayerID=101244&amp;StartDate=06%2F19%2F1989&amp;EndDate=06%2F25%2F1989&amp;GameType=all&amp;PlayedFor=0&amp;PlayedVs=0&amp;Park=0" TargetMode="External"/><Relationship Id="rId617" Type="http://schemas.openxmlformats.org/officeDocument/2006/relationships/hyperlink" Target="https://www.baseballmusings.com/cgi-bin/PlayerInfo.py?PlayerID=100739&amp;StartDate=06%2F19%2F1989&amp;EndDate=06%2F25%2F1989&amp;GameType=all&amp;PlayedFor=0&amp;PlayedVs=0&amp;Park=0" TargetMode="External"/><Relationship Id="rId214" Type="http://schemas.openxmlformats.org/officeDocument/2006/relationships/hyperlink" Target="https://www.baseballmusings.com/cgi-bin/PlayerInfo.py?PlayerID=100017&amp;StartDate=06%2F19%2F1989&amp;EndDate=06%2F25%2F1989&amp;GameType=all&amp;PlayedFor=0&amp;PlayedVs=0&amp;Park=0" TargetMode="External"/><Relationship Id="rId256" Type="http://schemas.openxmlformats.org/officeDocument/2006/relationships/hyperlink" Target="https://www.baseballmusings.com/cgi-bin/PlayerInfo.py?PlayerID=100925&amp;StartDate=06%2F19%2F1989&amp;EndDate=06%2F25%2F1989&amp;GameType=all&amp;PlayedFor=0&amp;PlayedVs=0&amp;Park=0" TargetMode="External"/><Relationship Id="rId298" Type="http://schemas.openxmlformats.org/officeDocument/2006/relationships/hyperlink" Target="https://www.baseballmusings.com/cgi-bin/PlayerInfo.py?PlayerID=100088&amp;StartDate=06%2F19%2F1989&amp;EndDate=06%2F25%2F1989&amp;GameType=all&amp;PlayedFor=0&amp;PlayedVs=0&amp;Park=0" TargetMode="External"/><Relationship Id="rId421" Type="http://schemas.openxmlformats.org/officeDocument/2006/relationships/hyperlink" Target="https://www.baseballmusings.com/cgi-bin/PlayerInfo.py?PlayerID=101342&amp;StartDate=06%2F19%2F1989&amp;EndDate=06%2F25%2F1989&amp;GameType=all&amp;PlayedFor=0&amp;PlayedVs=0&amp;Park=0" TargetMode="External"/><Relationship Id="rId463" Type="http://schemas.openxmlformats.org/officeDocument/2006/relationships/hyperlink" Target="https://www.baseballmusings.com/cgi-bin/PlayerInfo.py?PlayerID=100903&amp;StartDate=06%2F19%2F1989&amp;EndDate=06%2F25%2F1989&amp;GameType=all&amp;PlayedFor=0&amp;PlayedVs=0&amp;Park=0" TargetMode="External"/><Relationship Id="rId519" Type="http://schemas.openxmlformats.org/officeDocument/2006/relationships/hyperlink" Target="https://www.baseballmusings.com/cgi-bin/PlayerInfo.py?PlayerID=100475&amp;StartDate=06%2F19%2F1989&amp;EndDate=06%2F25%2F1989&amp;GameType=all&amp;PlayedFor=0&amp;PlayedVs=0&amp;Park=0" TargetMode="External"/><Relationship Id="rId116" Type="http://schemas.openxmlformats.org/officeDocument/2006/relationships/hyperlink" Target="https://www.baseballmusings.com/cgi-bin/PlayerInfo.py?PlayerID=100258&amp;StartDate=06%2F19%2F1989&amp;EndDate=06%2F25%2F1989&amp;GameType=all&amp;PlayedFor=0&amp;PlayedVs=0&amp;Park=0" TargetMode="External"/><Relationship Id="rId158" Type="http://schemas.openxmlformats.org/officeDocument/2006/relationships/hyperlink" Target="https://www.baseballmusings.com/cgi-bin/PlayerInfo.py?PlayerID=100796&amp;StartDate=06%2F19%2F1989&amp;EndDate=06%2F25%2F1989&amp;GameType=all&amp;PlayedFor=0&amp;PlayedVs=0&amp;Park=0" TargetMode="External"/><Relationship Id="rId323" Type="http://schemas.openxmlformats.org/officeDocument/2006/relationships/hyperlink" Target="https://www.baseballmusings.com/cgi-bin/PlayerInfo.py?PlayerID=101232&amp;StartDate=06%2F19%2F1989&amp;EndDate=06%2F25%2F1989&amp;GameType=all&amp;PlayedFor=0&amp;PlayedVs=0&amp;Park=0" TargetMode="External"/><Relationship Id="rId530" Type="http://schemas.openxmlformats.org/officeDocument/2006/relationships/hyperlink" Target="https://www.baseballmusings.com/cgi-bin/PlayerInfo.py?PlayerID=100505&amp;StartDate=06%2F19%2F1989&amp;EndDate=06%2F25%2F1989&amp;GameType=all&amp;PlayedFor=0&amp;PlayedVs=0&amp;Park=0" TargetMode="External"/><Relationship Id="rId20" Type="http://schemas.openxmlformats.org/officeDocument/2006/relationships/hyperlink" Target="https://www.baseballmusings.com/cgi-bin/PlayerInfo.py?PlayerID=100124&amp;StartDate=06%2F19%2F1989&amp;EndDate=06%2F25%2F1989&amp;GameType=all&amp;PlayedFor=0&amp;PlayedVs=0&amp;Park=0" TargetMode="External"/><Relationship Id="rId62" Type="http://schemas.openxmlformats.org/officeDocument/2006/relationships/hyperlink" Target="https://www.baseballmusings.com/cgi-bin/PlayerInfo.py?PlayerID=100686&amp;StartDate=06%2F19%2F1989&amp;EndDate=06%2F25%2F1989&amp;GameType=all&amp;PlayedFor=0&amp;PlayedVs=0&amp;Park=0" TargetMode="External"/><Relationship Id="rId365" Type="http://schemas.openxmlformats.org/officeDocument/2006/relationships/hyperlink" Target="https://www.baseballmusings.com/cgi-bin/PlayerInfo.py?PlayerID=101392&amp;StartDate=06%2F19%2F1989&amp;EndDate=06%2F25%2F1989&amp;GameType=all&amp;PlayedFor=0&amp;PlayedVs=0&amp;Park=0" TargetMode="External"/><Relationship Id="rId572" Type="http://schemas.openxmlformats.org/officeDocument/2006/relationships/hyperlink" Target="https://www.baseballmusings.com/cgi-bin/PlayerInfo.py?PlayerID=100037&amp;StartDate=06%2F19%2F1989&amp;EndDate=06%2F25%2F1989&amp;GameType=all&amp;PlayedFor=0&amp;PlayedVs=0&amp;Park=0" TargetMode="External"/><Relationship Id="rId225" Type="http://schemas.openxmlformats.org/officeDocument/2006/relationships/hyperlink" Target="https://www.baseballmusings.com/cgi-bin/PlayerInfo.py?PlayerID=100586&amp;StartDate=06%2F19%2F1989&amp;EndDate=06%2F25%2F1989&amp;GameType=all&amp;PlayedFor=0&amp;PlayedVs=0&amp;Park=0" TargetMode="External"/><Relationship Id="rId267" Type="http://schemas.openxmlformats.org/officeDocument/2006/relationships/hyperlink" Target="https://www.baseballmusings.com/cgi-bin/PlayerInfo.py?PlayerID=56&amp;StartDate=06%2F19%2F1989&amp;EndDate=06%2F25%2F1989&amp;GameType=all&amp;PlayedFor=0&amp;PlayedVs=0&amp;Park=0" TargetMode="External"/><Relationship Id="rId432" Type="http://schemas.openxmlformats.org/officeDocument/2006/relationships/hyperlink" Target="https://www.baseballmusings.com/cgi-bin/PlayerInfo.py?PlayerID=100200&amp;StartDate=06%2F19%2F1989&amp;EndDate=06%2F25%2F1989&amp;GameType=all&amp;PlayedFor=0&amp;PlayedVs=0&amp;Park=0" TargetMode="External"/><Relationship Id="rId474" Type="http://schemas.openxmlformats.org/officeDocument/2006/relationships/hyperlink" Target="https://www.baseballmusings.com/cgi-bin/PlayerInfo.py?PlayerID=100329&amp;StartDate=06%2F19%2F1989&amp;EndDate=06%2F25%2F1989&amp;GameType=all&amp;PlayedFor=0&amp;PlayedVs=0&amp;Park=0" TargetMode="External"/><Relationship Id="rId127" Type="http://schemas.openxmlformats.org/officeDocument/2006/relationships/hyperlink" Target="https://www.baseballmusings.com/cgi-bin/PlayerInfo.py?PlayerID=335&amp;StartDate=06%2F19%2F1989&amp;EndDate=06%2F25%2F1989&amp;GameType=all&amp;PlayedFor=0&amp;PlayedVs=0&amp;Park=0" TargetMode="External"/><Relationship Id="rId31" Type="http://schemas.openxmlformats.org/officeDocument/2006/relationships/hyperlink" Target="https://www.baseballmusings.com/cgi-bin/PlayerInfo.py?PlayerID=100022&amp;StartDate=06%2F19%2F1989&amp;EndDate=06%2F25%2F1989&amp;GameType=all&amp;PlayedFor=0&amp;PlayedVs=0&amp;Park=0" TargetMode="External"/><Relationship Id="rId73" Type="http://schemas.openxmlformats.org/officeDocument/2006/relationships/hyperlink" Target="https://www.baseballmusings.com/cgi-bin/PlayerInfo.py?PlayerID=100210&amp;StartDate=06%2F19%2F1989&amp;EndDate=06%2F25%2F1989&amp;GameType=all&amp;PlayedFor=0&amp;PlayedVs=0&amp;Park=0" TargetMode="External"/><Relationship Id="rId169" Type="http://schemas.openxmlformats.org/officeDocument/2006/relationships/hyperlink" Target="https://www.baseballmusings.com/cgi-bin/PlayerInfo.py?PlayerID=100262&amp;StartDate=06%2F19%2F1989&amp;EndDate=06%2F25%2F1989&amp;GameType=all&amp;PlayedFor=0&amp;PlayedVs=0&amp;Park=0" TargetMode="External"/><Relationship Id="rId334" Type="http://schemas.openxmlformats.org/officeDocument/2006/relationships/hyperlink" Target="https://www.baseballmusings.com/cgi-bin/PlayerInfo.py?PlayerID=100285&amp;StartDate=06%2F19%2F1989&amp;EndDate=06%2F25%2F1989&amp;GameType=all&amp;PlayedFor=0&amp;PlayedVs=0&amp;Park=0" TargetMode="External"/><Relationship Id="rId376" Type="http://schemas.openxmlformats.org/officeDocument/2006/relationships/hyperlink" Target="https://www.baseballmusings.com/cgi-bin/PlayerInfo.py?PlayerID=67&amp;StartDate=06%2F19%2F1989&amp;EndDate=06%2F25%2F1989&amp;GameType=all&amp;PlayedFor=0&amp;PlayedVs=0&amp;Park=0" TargetMode="External"/><Relationship Id="rId541" Type="http://schemas.openxmlformats.org/officeDocument/2006/relationships/hyperlink" Target="https://www.baseballmusings.com/cgi-bin/PlayerInfo.py?PlayerID=100539&amp;StartDate=06%2F19%2F1989&amp;EndDate=06%2F25%2F1989&amp;GameType=all&amp;PlayedFor=0&amp;PlayedVs=0&amp;Park=0" TargetMode="External"/><Relationship Id="rId583" Type="http://schemas.openxmlformats.org/officeDocument/2006/relationships/hyperlink" Target="https://www.baseballmusings.com/cgi-bin/PlayerInfo.py?PlayerID=100056&amp;StartDate=06%2F19%2F1989&amp;EndDate=06%2F25%2F1989&amp;GameType=all&amp;PlayedFor=0&amp;PlayedVs=0&amp;Park=0" TargetMode="External"/><Relationship Id="rId4" Type="http://schemas.openxmlformats.org/officeDocument/2006/relationships/hyperlink" Target="https://www.baseballmusings.com/cgi-bin/PlayerInfo.py?PlayerID=100016&amp;StartDate=06%2F19%2F1989&amp;EndDate=06%2F25%2F1989&amp;GameType=all&amp;PlayedFor=0&amp;PlayedVs=0&amp;Park=0" TargetMode="External"/><Relationship Id="rId180" Type="http://schemas.openxmlformats.org/officeDocument/2006/relationships/hyperlink" Target="https://www.baseballmusings.com/cgi-bin/PlayerInfo.py?PlayerID=101294&amp;StartDate=06%2F19%2F1989&amp;EndDate=06%2F25%2F1989&amp;GameType=all&amp;PlayedFor=0&amp;PlayedVs=0&amp;Park=0" TargetMode="External"/><Relationship Id="rId236" Type="http://schemas.openxmlformats.org/officeDocument/2006/relationships/hyperlink" Target="https://www.baseballmusings.com/cgi-bin/PlayerInfo.py?PlayerID=101268&amp;StartDate=06%2F19%2F1989&amp;EndDate=06%2F25%2F1989&amp;GameType=all&amp;PlayedFor=0&amp;PlayedVs=0&amp;Park=0" TargetMode="External"/><Relationship Id="rId278" Type="http://schemas.openxmlformats.org/officeDocument/2006/relationships/hyperlink" Target="https://www.baseballmusings.com/cgi-bin/PlayerInfo.py?PlayerID=100765&amp;StartDate=06%2F19%2F1989&amp;EndDate=06%2F25%2F1989&amp;GameType=all&amp;PlayedFor=0&amp;PlayedVs=0&amp;Park=0" TargetMode="External"/><Relationship Id="rId401" Type="http://schemas.openxmlformats.org/officeDocument/2006/relationships/hyperlink" Target="https://www.baseballmusings.com/cgi-bin/PlayerInfo.py?PlayerID=100786&amp;StartDate=06%2F19%2F1989&amp;EndDate=06%2F25%2F1989&amp;GameType=all&amp;PlayedFor=0&amp;PlayedVs=0&amp;Park=0" TargetMode="External"/><Relationship Id="rId443" Type="http://schemas.openxmlformats.org/officeDocument/2006/relationships/hyperlink" Target="https://www.baseballmusings.com/cgi-bin/PlayerInfo.py?PlayerID=100831&amp;StartDate=06%2F19%2F1989&amp;EndDate=06%2F25%2F1989&amp;GameType=all&amp;PlayedFor=0&amp;PlayedVs=0&amp;Park=0" TargetMode="External"/><Relationship Id="rId303" Type="http://schemas.openxmlformats.org/officeDocument/2006/relationships/hyperlink" Target="https://www.baseballmusings.com/cgi-bin/PlayerInfo.py?PlayerID=100018&amp;StartDate=06%2F19%2F1989&amp;EndDate=06%2F25%2F1989&amp;GameType=all&amp;PlayedFor=0&amp;PlayedVs=0&amp;Park=0" TargetMode="External"/><Relationship Id="rId485" Type="http://schemas.openxmlformats.org/officeDocument/2006/relationships/hyperlink" Target="https://www.baseballmusings.com/cgi-bin/PlayerInfo.py?PlayerID=100360&amp;StartDate=06%2F19%2F1989&amp;EndDate=06%2F25%2F1989&amp;GameType=all&amp;PlayedFor=0&amp;PlayedVs=0&amp;Park=0" TargetMode="External"/><Relationship Id="rId42" Type="http://schemas.openxmlformats.org/officeDocument/2006/relationships/hyperlink" Target="https://www.baseballmusings.com/cgi-bin/PlayerInfo.py?PlayerID=1406&amp;StartDate=06%2F19%2F1989&amp;EndDate=06%2F25%2F1989&amp;GameType=all&amp;PlayedFor=0&amp;PlayedVs=0&amp;Park=0" TargetMode="External"/><Relationship Id="rId84" Type="http://schemas.openxmlformats.org/officeDocument/2006/relationships/hyperlink" Target="https://www.baseballmusings.com/cgi-bin/PlayerInfo.py?PlayerID=100100&amp;StartDate=06%2F19%2F1989&amp;EndDate=06%2F25%2F1989&amp;GameType=all&amp;PlayedFor=0&amp;PlayedVs=0&amp;Park=0" TargetMode="External"/><Relationship Id="rId138" Type="http://schemas.openxmlformats.org/officeDocument/2006/relationships/hyperlink" Target="https://www.baseballmusings.com/cgi-bin/PlayerInfo.py?PlayerID=100193&amp;StartDate=06%2F19%2F1989&amp;EndDate=06%2F25%2F1989&amp;GameType=all&amp;PlayedFor=0&amp;PlayedVs=0&amp;Park=0" TargetMode="External"/><Relationship Id="rId345" Type="http://schemas.openxmlformats.org/officeDocument/2006/relationships/hyperlink" Target="https://www.baseballmusings.com/cgi-bin/PlayerInfo.py?PlayerID=101087&amp;StartDate=06%2F19%2F1989&amp;EndDate=06%2F25%2F1989&amp;GameType=all&amp;PlayedFor=0&amp;PlayedVs=0&amp;Park=0" TargetMode="External"/><Relationship Id="rId387" Type="http://schemas.openxmlformats.org/officeDocument/2006/relationships/hyperlink" Target="https://www.baseballmusings.com/cgi-bin/PlayerInfo.py?PlayerID=100660&amp;StartDate=06%2F19%2F1989&amp;EndDate=06%2F25%2F1989&amp;GameType=all&amp;PlayedFor=0&amp;PlayedVs=0&amp;Park=0" TargetMode="External"/><Relationship Id="rId510" Type="http://schemas.openxmlformats.org/officeDocument/2006/relationships/hyperlink" Target="https://www.baseballmusings.com/cgi-bin/PlayerInfo.py?PlayerID=100452&amp;StartDate=06%2F19%2F1989&amp;EndDate=06%2F25%2F1989&amp;GameType=all&amp;PlayedFor=0&amp;PlayedVs=0&amp;Park=0" TargetMode="External"/><Relationship Id="rId552" Type="http://schemas.openxmlformats.org/officeDocument/2006/relationships/hyperlink" Target="https://www.baseballmusings.com/cgi-bin/PlayerInfo.py?PlayerID=100001&amp;StartDate=06%2F19%2F1989&amp;EndDate=06%2F25%2F1989&amp;GameType=all&amp;PlayedFor=0&amp;PlayedVs=0&amp;Park=0" TargetMode="External"/><Relationship Id="rId594" Type="http://schemas.openxmlformats.org/officeDocument/2006/relationships/hyperlink" Target="https://www.baseballmusings.com/cgi-bin/PlayerInfo.py?PlayerID=101329&amp;StartDate=06%2F19%2F1989&amp;EndDate=06%2F25%2F1989&amp;GameType=all&amp;PlayedFor=0&amp;PlayedVs=0&amp;Park=0" TargetMode="External"/><Relationship Id="rId608" Type="http://schemas.openxmlformats.org/officeDocument/2006/relationships/hyperlink" Target="https://www.baseballmusings.com/cgi-bin/PlayerInfo.py?PlayerID=100118&amp;StartDate=06%2F19%2F1989&amp;EndDate=06%2F25%2F1989&amp;GameType=all&amp;PlayedFor=0&amp;PlayedVs=0&amp;Park=0" TargetMode="External"/><Relationship Id="rId191" Type="http://schemas.openxmlformats.org/officeDocument/2006/relationships/hyperlink" Target="https://www.baseballmusings.com/cgi-bin/PlayerInfo.py?PlayerID=101290&amp;StartDate=06%2F19%2F1989&amp;EndDate=06%2F25%2F1989&amp;GameType=all&amp;PlayedFor=0&amp;PlayedVs=0&amp;Park=0" TargetMode="External"/><Relationship Id="rId205" Type="http://schemas.openxmlformats.org/officeDocument/2006/relationships/hyperlink" Target="https://www.baseballmusings.com/cgi-bin/PlayerInfo.py?PlayerID=100008&amp;StartDate=06%2F19%2F1989&amp;EndDate=06%2F25%2F1989&amp;GameType=all&amp;PlayedFor=0&amp;PlayedVs=0&amp;Park=0" TargetMode="External"/><Relationship Id="rId247" Type="http://schemas.openxmlformats.org/officeDocument/2006/relationships/hyperlink" Target="https://www.baseballmusings.com/cgi-bin/PlayerInfo.py?PlayerID=100353&amp;StartDate=06%2F19%2F1989&amp;EndDate=06%2F25%2F1989&amp;GameType=all&amp;PlayedFor=0&amp;PlayedVs=0&amp;Park=0" TargetMode="External"/><Relationship Id="rId412" Type="http://schemas.openxmlformats.org/officeDocument/2006/relationships/hyperlink" Target="https://www.baseballmusings.com/cgi-bin/PlayerInfo.py?PlayerID=101173&amp;StartDate=06%2F19%2F1989&amp;EndDate=06%2F25%2F1989&amp;GameType=all&amp;PlayedFor=0&amp;PlayedVs=0&amp;Park=0" TargetMode="External"/><Relationship Id="rId107" Type="http://schemas.openxmlformats.org/officeDocument/2006/relationships/hyperlink" Target="https://www.baseballmusings.com/cgi-bin/PlayerInfo.py?PlayerID=100853&amp;StartDate=06%2F19%2F1989&amp;EndDate=06%2F25%2F1989&amp;GameType=all&amp;PlayedFor=0&amp;PlayedVs=0&amp;Park=0" TargetMode="External"/><Relationship Id="rId289" Type="http://schemas.openxmlformats.org/officeDocument/2006/relationships/hyperlink" Target="https://www.baseballmusings.com/cgi-bin/PlayerInfo.py?PlayerID=101328&amp;StartDate=06%2F19%2F1989&amp;EndDate=06%2F25%2F1989&amp;GameType=all&amp;PlayedFor=0&amp;PlayedVs=0&amp;Park=0" TargetMode="External"/><Relationship Id="rId454" Type="http://schemas.openxmlformats.org/officeDocument/2006/relationships/hyperlink" Target="https://www.baseballmusings.com/cgi-bin/PlayerInfo.py?PlayerID=100885&amp;StartDate=06%2F19%2F1989&amp;EndDate=06%2F25%2F1989&amp;GameType=all&amp;PlayedFor=0&amp;PlayedVs=0&amp;Park=0" TargetMode="External"/><Relationship Id="rId496" Type="http://schemas.openxmlformats.org/officeDocument/2006/relationships/hyperlink" Target="https://www.baseballmusings.com/cgi-bin/PlayerInfo.py?PlayerID=101047&amp;StartDate=06%2F19%2F1989&amp;EndDate=06%2F25%2F1989&amp;GameType=all&amp;PlayedFor=0&amp;PlayedVs=0&amp;Park=0" TargetMode="External"/><Relationship Id="rId11" Type="http://schemas.openxmlformats.org/officeDocument/2006/relationships/hyperlink" Target="https://www.baseballmusings.com/cgi-bin/PlayerInfo.py?PlayerID=100061&amp;StartDate=06%2F19%2F1989&amp;EndDate=06%2F25%2F1989&amp;GameType=all&amp;PlayedFor=0&amp;PlayedVs=0&amp;Park=0" TargetMode="External"/><Relationship Id="rId53" Type="http://schemas.openxmlformats.org/officeDocument/2006/relationships/hyperlink" Target="https://www.baseballmusings.com/cgi-bin/PlayerInfo.py?PlayerID=100237&amp;StartDate=06%2F19%2F1989&amp;EndDate=06%2F25%2F1989&amp;GameType=all&amp;PlayedFor=0&amp;PlayedVs=0&amp;Park=0" TargetMode="External"/><Relationship Id="rId149" Type="http://schemas.openxmlformats.org/officeDocument/2006/relationships/hyperlink" Target="https://www.baseballmusings.com/cgi-bin/PlayerInfo.py?PlayerID=100632&amp;StartDate=06%2F19%2F1989&amp;EndDate=06%2F25%2F1989&amp;GameType=all&amp;PlayedFor=0&amp;PlayedVs=0&amp;Park=0" TargetMode="External"/><Relationship Id="rId314" Type="http://schemas.openxmlformats.org/officeDocument/2006/relationships/hyperlink" Target="https://www.baseballmusings.com/cgi-bin/PlayerInfo.py?PlayerID=101352&amp;StartDate=06%2F19%2F1989&amp;EndDate=06%2F25%2F1989&amp;GameType=all&amp;PlayedFor=0&amp;PlayedVs=0&amp;Park=0" TargetMode="External"/><Relationship Id="rId356" Type="http://schemas.openxmlformats.org/officeDocument/2006/relationships/hyperlink" Target="https://www.baseballmusings.com/cgi-bin/PlayerInfo.py?PlayerID=101058&amp;StartDate=06%2F19%2F1989&amp;EndDate=06%2F25%2F1989&amp;GameType=all&amp;PlayedFor=0&amp;PlayedVs=0&amp;Park=0" TargetMode="External"/><Relationship Id="rId398" Type="http://schemas.openxmlformats.org/officeDocument/2006/relationships/hyperlink" Target="https://www.baseballmusings.com/cgi-bin/PlayerInfo.py?PlayerID=100948&amp;StartDate=06%2F19%2F1989&amp;EndDate=06%2F25%2F1989&amp;GameType=all&amp;PlayedFor=0&amp;PlayedVs=0&amp;Park=0" TargetMode="External"/><Relationship Id="rId521" Type="http://schemas.openxmlformats.org/officeDocument/2006/relationships/hyperlink" Target="https://www.baseballmusings.com/cgi-bin/PlayerInfo.py?PlayerID=101112&amp;StartDate=06%2F19%2F1989&amp;EndDate=06%2F25%2F1989&amp;GameType=all&amp;PlayedFor=0&amp;PlayedVs=0&amp;Park=0" TargetMode="External"/><Relationship Id="rId563" Type="http://schemas.openxmlformats.org/officeDocument/2006/relationships/hyperlink" Target="https://www.baseballmusings.com/cgi-bin/PlayerInfo.py?PlayerID=100020&amp;StartDate=06%2F19%2F1989&amp;EndDate=06%2F25%2F1989&amp;GameType=all&amp;PlayedFor=0&amp;PlayedVs=0&amp;Park=0" TargetMode="External"/><Relationship Id="rId619" Type="http://schemas.openxmlformats.org/officeDocument/2006/relationships/hyperlink" Target="https://www.baseballmusings.com/cgi-bin/PlayerInfo.py?PlayerID=100177&amp;StartDate=06%2F19%2F1989&amp;EndDate=06%2F25%2F1989&amp;GameType=all&amp;PlayedFor=0&amp;PlayedVs=0&amp;Park=0" TargetMode="External"/><Relationship Id="rId95" Type="http://schemas.openxmlformats.org/officeDocument/2006/relationships/hyperlink" Target="https://www.baseballmusings.com/cgi-bin/PlayerInfo.py?PlayerID=1394&amp;StartDate=06%2F19%2F1989&amp;EndDate=06%2F25%2F1989&amp;GameType=all&amp;PlayedFor=0&amp;PlayedVs=0&amp;Park=0" TargetMode="External"/><Relationship Id="rId160" Type="http://schemas.openxmlformats.org/officeDocument/2006/relationships/hyperlink" Target="https://www.baseballmusings.com/cgi-bin/PlayerInfo.py?PlayerID=101051&amp;StartDate=06%2F19%2F1989&amp;EndDate=06%2F25%2F1989&amp;GameType=all&amp;PlayedFor=0&amp;PlayedVs=0&amp;Park=0" TargetMode="External"/><Relationship Id="rId216" Type="http://schemas.openxmlformats.org/officeDocument/2006/relationships/hyperlink" Target="https://www.baseballmusings.com/cgi-bin/PlayerInfo.py?PlayerID=101341&amp;StartDate=06%2F19%2F1989&amp;EndDate=06%2F25%2F1989&amp;GameType=all&amp;PlayedFor=0&amp;PlayedVs=0&amp;Park=0" TargetMode="External"/><Relationship Id="rId423" Type="http://schemas.openxmlformats.org/officeDocument/2006/relationships/hyperlink" Target="https://www.baseballmusings.com/cgi-bin/PlayerInfo.py?PlayerID=101355&amp;StartDate=06%2F19%2F1989&amp;EndDate=06%2F25%2F1989&amp;GameType=all&amp;PlayedFor=0&amp;PlayedVs=0&amp;Park=0" TargetMode="External"/><Relationship Id="rId258" Type="http://schemas.openxmlformats.org/officeDocument/2006/relationships/hyperlink" Target="https://www.baseballmusings.com/cgi-bin/PlayerInfo.py?PlayerID=101183&amp;StartDate=06%2F19%2F1989&amp;EndDate=06%2F25%2F1989&amp;GameType=all&amp;PlayedFor=0&amp;PlayedVs=0&amp;Park=0" TargetMode="External"/><Relationship Id="rId465" Type="http://schemas.openxmlformats.org/officeDocument/2006/relationships/hyperlink" Target="https://www.baseballmusings.com/cgi-bin/PlayerInfo.py?PlayerID=100906&amp;StartDate=06%2F19%2F1989&amp;EndDate=06%2F25%2F1989&amp;GameType=all&amp;PlayedFor=0&amp;PlayedVs=0&amp;Park=0" TargetMode="External"/><Relationship Id="rId22" Type="http://schemas.openxmlformats.org/officeDocument/2006/relationships/hyperlink" Target="https://www.baseballmusings.com/cgi-bin/PlayerInfo.py?PlayerID=100497&amp;StartDate=06%2F19%2F1989&amp;EndDate=06%2F25%2F1989&amp;GameType=all&amp;PlayedFor=0&amp;PlayedVs=0&amp;Park=0" TargetMode="External"/><Relationship Id="rId64" Type="http://schemas.openxmlformats.org/officeDocument/2006/relationships/hyperlink" Target="https://www.baseballmusings.com/cgi-bin/PlayerInfo.py?PlayerID=100379&amp;StartDate=06%2F19%2F1989&amp;EndDate=06%2F25%2F1989&amp;GameType=all&amp;PlayedFor=0&amp;PlayedVs=0&amp;Park=0" TargetMode="External"/><Relationship Id="rId118" Type="http://schemas.openxmlformats.org/officeDocument/2006/relationships/hyperlink" Target="https://www.baseballmusings.com/cgi-bin/PlayerInfo.py?PlayerID=100654&amp;StartDate=06%2F19%2F1989&amp;EndDate=06%2F25%2F1989&amp;GameType=all&amp;PlayedFor=0&amp;PlayedVs=0&amp;Park=0" TargetMode="External"/><Relationship Id="rId325" Type="http://schemas.openxmlformats.org/officeDocument/2006/relationships/hyperlink" Target="https://www.baseballmusings.com/cgi-bin/PlayerInfo.py?PlayerID=100622&amp;StartDate=06%2F19%2F1989&amp;EndDate=06%2F25%2F1989&amp;GameType=all&amp;PlayedFor=0&amp;PlayedVs=0&amp;Park=0" TargetMode="External"/><Relationship Id="rId367" Type="http://schemas.openxmlformats.org/officeDocument/2006/relationships/hyperlink" Target="https://www.baseballmusings.com/cgi-bin/PlayerInfo.py?PlayerID=100218&amp;StartDate=06%2F19%2F1989&amp;EndDate=06%2F25%2F1989&amp;GameType=all&amp;PlayedFor=0&amp;PlayedVs=0&amp;Park=0" TargetMode="External"/><Relationship Id="rId532" Type="http://schemas.openxmlformats.org/officeDocument/2006/relationships/hyperlink" Target="https://www.baseballmusings.com/cgi-bin/PlayerInfo.py?PlayerID=667&amp;StartDate=06%2F19%2F1989&amp;EndDate=06%2F25%2F1989&amp;GameType=all&amp;PlayedFor=0&amp;PlayedVs=0&amp;Park=0" TargetMode="External"/><Relationship Id="rId574" Type="http://schemas.openxmlformats.org/officeDocument/2006/relationships/hyperlink" Target="https://www.baseballmusings.com/cgi-bin/PlayerInfo.py?PlayerID=101279&amp;StartDate=06%2F19%2F1989&amp;EndDate=06%2F25%2F1989&amp;GameType=all&amp;PlayedFor=0&amp;PlayedVs=0&amp;Park=0" TargetMode="External"/><Relationship Id="rId171" Type="http://schemas.openxmlformats.org/officeDocument/2006/relationships/hyperlink" Target="https://www.baseballmusings.com/cgi-bin/PlayerInfo.py?PlayerID=100231&amp;StartDate=06%2F19%2F1989&amp;EndDate=06%2F25%2F1989&amp;GameType=all&amp;PlayedFor=0&amp;PlayedVs=0&amp;Park=0" TargetMode="External"/><Relationship Id="rId227" Type="http://schemas.openxmlformats.org/officeDocument/2006/relationships/hyperlink" Target="https://www.baseballmusings.com/cgi-bin/PlayerInfo.py?PlayerID=100097&amp;StartDate=06%2F19%2F1989&amp;EndDate=06%2F25%2F1989&amp;GameType=all&amp;PlayedFor=0&amp;PlayedVs=0&amp;Park=0" TargetMode="External"/><Relationship Id="rId269" Type="http://schemas.openxmlformats.org/officeDocument/2006/relationships/hyperlink" Target="https://www.baseballmusings.com/cgi-bin/PlayerInfo.py?PlayerID=100519&amp;StartDate=06%2F19%2F1989&amp;EndDate=06%2F25%2F1989&amp;GameType=all&amp;PlayedFor=0&amp;PlayedVs=0&amp;Park=0" TargetMode="External"/><Relationship Id="rId434" Type="http://schemas.openxmlformats.org/officeDocument/2006/relationships/hyperlink" Target="https://www.baseballmusings.com/cgi-bin/PlayerInfo.py?PlayerID=100793&amp;StartDate=06%2F19%2F1989&amp;EndDate=06%2F25%2F1989&amp;GameType=all&amp;PlayedFor=0&amp;PlayedVs=0&amp;Park=0" TargetMode="External"/><Relationship Id="rId476" Type="http://schemas.openxmlformats.org/officeDocument/2006/relationships/hyperlink" Target="https://www.baseballmusings.com/cgi-bin/PlayerInfo.py?PlayerID=100943&amp;StartDate=06%2F19%2F1989&amp;EndDate=06%2F25%2F1989&amp;GameType=all&amp;PlayedFor=0&amp;PlayedVs=0&amp;Park=0" TargetMode="External"/><Relationship Id="rId33" Type="http://schemas.openxmlformats.org/officeDocument/2006/relationships/hyperlink" Target="https://www.baseballmusings.com/cgi-bin/PlayerInfo.py?PlayerID=100092&amp;StartDate=06%2F19%2F1989&amp;EndDate=06%2F25%2F1989&amp;GameType=all&amp;PlayedFor=0&amp;PlayedVs=0&amp;Park=0" TargetMode="External"/><Relationship Id="rId129" Type="http://schemas.openxmlformats.org/officeDocument/2006/relationships/hyperlink" Target="https://www.baseballmusings.com/cgi-bin/PlayerInfo.py?PlayerID=101172&amp;StartDate=06%2F19%2F1989&amp;EndDate=06%2F25%2F1989&amp;GameType=all&amp;PlayedFor=0&amp;PlayedVs=0&amp;Park=0" TargetMode="External"/><Relationship Id="rId280" Type="http://schemas.openxmlformats.org/officeDocument/2006/relationships/hyperlink" Target="https://www.baseballmusings.com/cgi-bin/PlayerInfo.py?PlayerID=100450&amp;StartDate=06%2F19%2F1989&amp;EndDate=06%2F25%2F1989&amp;GameType=all&amp;PlayedFor=0&amp;PlayedVs=0&amp;Park=0" TargetMode="External"/><Relationship Id="rId336" Type="http://schemas.openxmlformats.org/officeDocument/2006/relationships/hyperlink" Target="https://www.baseballmusings.com/cgi-bin/PlayerInfo.py?PlayerID=100372&amp;StartDate=06%2F19%2F1989&amp;EndDate=06%2F25%2F1989&amp;GameType=all&amp;PlayedFor=0&amp;PlayedVs=0&amp;Park=0" TargetMode="External"/><Relationship Id="rId501" Type="http://schemas.openxmlformats.org/officeDocument/2006/relationships/hyperlink" Target="https://www.baseballmusings.com/cgi-bin/PlayerInfo.py?PlayerID=100425&amp;StartDate=06%2F19%2F1989&amp;EndDate=06%2F25%2F1989&amp;GameType=all&amp;PlayedFor=0&amp;PlayedVs=0&amp;Park=0" TargetMode="External"/><Relationship Id="rId543" Type="http://schemas.openxmlformats.org/officeDocument/2006/relationships/hyperlink" Target="https://www.baseballmusings.com/cgi-bin/PlayerInfo.py?PlayerID=101195&amp;StartDate=06%2F19%2F1989&amp;EndDate=06%2F25%2F1989&amp;GameType=all&amp;PlayedFor=0&amp;PlayedVs=0&amp;Park=0" TargetMode="External"/><Relationship Id="rId75" Type="http://schemas.openxmlformats.org/officeDocument/2006/relationships/hyperlink" Target="https://www.baseballmusings.com/cgi-bin/PlayerInfo.py?PlayerID=100506&amp;StartDate=06%2F19%2F1989&amp;EndDate=06%2F25%2F1989&amp;GameType=all&amp;PlayedFor=0&amp;PlayedVs=0&amp;Park=0" TargetMode="External"/><Relationship Id="rId140" Type="http://schemas.openxmlformats.org/officeDocument/2006/relationships/hyperlink" Target="https://www.baseballmusings.com/cgi-bin/PlayerInfo.py?PlayerID=100612&amp;StartDate=06%2F19%2F1989&amp;EndDate=06%2F25%2F1989&amp;GameType=all&amp;PlayedFor=0&amp;PlayedVs=0&amp;Park=0" TargetMode="External"/><Relationship Id="rId182" Type="http://schemas.openxmlformats.org/officeDocument/2006/relationships/hyperlink" Target="https://www.baseballmusings.com/cgi-bin/PlayerInfo.py?PlayerID=101066&amp;StartDate=06%2F19%2F1989&amp;EndDate=06%2F25%2F1989&amp;GameType=all&amp;PlayedFor=0&amp;PlayedVs=0&amp;Park=0" TargetMode="External"/><Relationship Id="rId378" Type="http://schemas.openxmlformats.org/officeDocument/2006/relationships/hyperlink" Target="https://www.baseballmusings.com/cgi-bin/PlayerInfo.py?PlayerID=100494&amp;StartDate=06%2F19%2F1989&amp;EndDate=06%2F25%2F1989&amp;GameType=all&amp;PlayedFor=0&amp;PlayedVs=0&amp;Park=0" TargetMode="External"/><Relationship Id="rId403" Type="http://schemas.openxmlformats.org/officeDocument/2006/relationships/hyperlink" Target="https://www.baseballmusings.com/cgi-bin/PlayerInfo.py?PlayerID=100837&amp;StartDate=06%2F19%2F1989&amp;EndDate=06%2F25%2F1989&amp;GameType=all&amp;PlayedFor=0&amp;PlayedVs=0&amp;Park=0" TargetMode="External"/><Relationship Id="rId585" Type="http://schemas.openxmlformats.org/officeDocument/2006/relationships/hyperlink" Target="https://www.baseballmusings.com/cgi-bin/PlayerInfo.py?PlayerID=101297&amp;StartDate=06%2F19%2F1989&amp;EndDate=06%2F25%2F1989&amp;GameType=all&amp;PlayedFor=0&amp;PlayedVs=0&amp;Park=0" TargetMode="External"/><Relationship Id="rId6" Type="http://schemas.openxmlformats.org/officeDocument/2006/relationships/hyperlink" Target="https://www.baseballmusings.com/cgi-bin/PlayerInfo.py?PlayerID=100771&amp;StartDate=06%2F19%2F1989&amp;EndDate=06%2F25%2F1989&amp;GameType=all&amp;PlayedFor=0&amp;PlayedVs=0&amp;Park=0" TargetMode="External"/><Relationship Id="rId238" Type="http://schemas.openxmlformats.org/officeDocument/2006/relationships/hyperlink" Target="https://www.baseballmusings.com/cgi-bin/PlayerInfo.py?PlayerID=101356&amp;StartDate=06%2F19%2F1989&amp;EndDate=06%2F25%2F1989&amp;GameType=all&amp;PlayedFor=0&amp;PlayedVs=0&amp;Park=0" TargetMode="External"/><Relationship Id="rId445" Type="http://schemas.openxmlformats.org/officeDocument/2006/relationships/hyperlink" Target="https://www.baseballmusings.com/cgi-bin/PlayerInfo.py?PlayerID=100254&amp;StartDate=06%2F19%2F1989&amp;EndDate=06%2F25%2F1989&amp;GameType=all&amp;PlayedFor=0&amp;PlayedVs=0&amp;Park=0" TargetMode="External"/><Relationship Id="rId487" Type="http://schemas.openxmlformats.org/officeDocument/2006/relationships/hyperlink" Target="https://www.baseballmusings.com/cgi-bin/PlayerInfo.py?PlayerID=100370&amp;StartDate=06%2F19%2F1989&amp;EndDate=06%2F25%2F1989&amp;GameType=all&amp;PlayedFor=0&amp;PlayedVs=0&amp;Park=0" TargetMode="External"/><Relationship Id="rId610" Type="http://schemas.openxmlformats.org/officeDocument/2006/relationships/hyperlink" Target="https://www.baseballmusings.com/cgi-bin/PlayerInfo.py?PlayerID=100123&amp;StartDate=06%2F19%2F1989&amp;EndDate=06%2F25%2F1989&amp;GameType=all&amp;PlayedFor=0&amp;PlayedVs=0&amp;Park=0" TargetMode="External"/><Relationship Id="rId291" Type="http://schemas.openxmlformats.org/officeDocument/2006/relationships/hyperlink" Target="https://www.baseballmusings.com/cgi-bin/PlayerInfo.py?PlayerID=101140&amp;StartDate=06%2F19%2F1989&amp;EndDate=06%2F25%2F1989&amp;GameType=all&amp;PlayedFor=0&amp;PlayedVs=0&amp;Park=0" TargetMode="External"/><Relationship Id="rId305" Type="http://schemas.openxmlformats.org/officeDocument/2006/relationships/hyperlink" Target="https://www.baseballmusings.com/cgi-bin/PlayerInfo.py?PlayerID=100566&amp;StartDate=06%2F19%2F1989&amp;EndDate=06%2F25%2F1989&amp;GameType=all&amp;PlayedFor=0&amp;PlayedVs=0&amp;Park=0" TargetMode="External"/><Relationship Id="rId347" Type="http://schemas.openxmlformats.org/officeDocument/2006/relationships/hyperlink" Target="https://www.baseballmusings.com/cgi-bin/PlayerInfo.py?PlayerID=100503&amp;StartDate=06%2F19%2F1989&amp;EndDate=06%2F25%2F1989&amp;GameType=all&amp;PlayedFor=0&amp;PlayedVs=0&amp;Park=0" TargetMode="External"/><Relationship Id="rId512" Type="http://schemas.openxmlformats.org/officeDocument/2006/relationships/hyperlink" Target="https://www.baseballmusings.com/cgi-bin/PlayerInfo.py?PlayerID=101091&amp;StartDate=06%2F19%2F1989&amp;EndDate=06%2F25%2F1989&amp;GameType=all&amp;PlayedFor=0&amp;PlayedVs=0&amp;Park=0" TargetMode="External"/><Relationship Id="rId44" Type="http://schemas.openxmlformats.org/officeDocument/2006/relationships/hyperlink" Target="https://www.baseballmusings.com/cgi-bin/PlayerInfo.py?PlayerID=100091&amp;StartDate=06%2F19%2F1989&amp;EndDate=06%2F25%2F1989&amp;GameType=all&amp;PlayedFor=0&amp;PlayedVs=0&amp;Park=0" TargetMode="External"/><Relationship Id="rId86" Type="http://schemas.openxmlformats.org/officeDocument/2006/relationships/hyperlink" Target="https://www.baseballmusings.com/cgi-bin/PlayerInfo.py?PlayerID=100410&amp;StartDate=06%2F19%2F1989&amp;EndDate=06%2F25%2F1989&amp;GameType=all&amp;PlayedFor=0&amp;PlayedVs=0&amp;Park=0" TargetMode="External"/><Relationship Id="rId151" Type="http://schemas.openxmlformats.org/officeDocument/2006/relationships/hyperlink" Target="https://www.baseballmusings.com/cgi-bin/PlayerInfo.py?PlayerID=100165&amp;StartDate=06%2F19%2F1989&amp;EndDate=06%2F25%2F1989&amp;GameType=all&amp;PlayedFor=0&amp;PlayedVs=0&amp;Park=0" TargetMode="External"/><Relationship Id="rId389" Type="http://schemas.openxmlformats.org/officeDocument/2006/relationships/hyperlink" Target="https://www.baseballmusings.com/cgi-bin/PlayerInfo.py?PlayerID=101365&amp;StartDate=06%2F19%2F1989&amp;EndDate=06%2F25%2F1989&amp;GameType=all&amp;PlayedFor=0&amp;PlayedVs=0&amp;Park=0" TargetMode="External"/><Relationship Id="rId554" Type="http://schemas.openxmlformats.org/officeDocument/2006/relationships/hyperlink" Target="https://www.baseballmusings.com/cgi-bin/PlayerInfo.py?PlayerID=100003&amp;StartDate=06%2F19%2F1989&amp;EndDate=06%2F25%2F1989&amp;GameType=all&amp;PlayedFor=0&amp;PlayedVs=0&amp;Park=0" TargetMode="External"/><Relationship Id="rId596" Type="http://schemas.openxmlformats.org/officeDocument/2006/relationships/hyperlink" Target="https://www.baseballmusings.com/cgi-bin/PlayerInfo.py?PlayerID=101332&amp;StartDate=06%2F19%2F1989&amp;EndDate=06%2F25%2F1989&amp;GameType=all&amp;PlayedFor=0&amp;PlayedVs=0&amp;Park=0" TargetMode="External"/><Relationship Id="rId193" Type="http://schemas.openxmlformats.org/officeDocument/2006/relationships/hyperlink" Target="https://www.baseballmusings.com/cgi-bin/PlayerInfo.py?PlayerID=100485&amp;StartDate=06%2F19%2F1989&amp;EndDate=06%2F25%2F1989&amp;GameType=all&amp;PlayedFor=0&amp;PlayedVs=0&amp;Park=0" TargetMode="External"/><Relationship Id="rId207" Type="http://schemas.openxmlformats.org/officeDocument/2006/relationships/hyperlink" Target="https://www.baseballmusings.com/cgi-bin/PlayerInfo.py?PlayerID=100406&amp;StartDate=06%2F19%2F1989&amp;EndDate=06%2F25%2F1989&amp;GameType=all&amp;PlayedFor=0&amp;PlayedVs=0&amp;Park=0" TargetMode="External"/><Relationship Id="rId249" Type="http://schemas.openxmlformats.org/officeDocument/2006/relationships/hyperlink" Target="https://www.baseballmusings.com/cgi-bin/PlayerInfo.py?PlayerID=101226&amp;StartDate=06%2F19%2F1989&amp;EndDate=06%2F25%2F1989&amp;GameType=all&amp;PlayedFor=0&amp;PlayedVs=0&amp;Park=0" TargetMode="External"/><Relationship Id="rId414" Type="http://schemas.openxmlformats.org/officeDocument/2006/relationships/hyperlink" Target="https://www.baseballmusings.com/cgi-bin/PlayerInfo.py?PlayerID=101210&amp;StartDate=06%2F19%2F1989&amp;EndDate=06%2F25%2F1989&amp;GameType=all&amp;PlayedFor=0&amp;PlayedVs=0&amp;Park=0" TargetMode="External"/><Relationship Id="rId456" Type="http://schemas.openxmlformats.org/officeDocument/2006/relationships/hyperlink" Target="https://www.baseballmusings.com/cgi-bin/PlayerInfo.py?PlayerID=100284&amp;StartDate=06%2F19%2F1989&amp;EndDate=06%2F25%2F1989&amp;GameType=all&amp;PlayedFor=0&amp;PlayedVs=0&amp;Park=0" TargetMode="External"/><Relationship Id="rId498" Type="http://schemas.openxmlformats.org/officeDocument/2006/relationships/hyperlink" Target="https://www.baseballmusings.com/cgi-bin/PlayerInfo.py?PlayerID=100414&amp;StartDate=06%2F19%2F1989&amp;EndDate=06%2F25%2F1989&amp;GameType=all&amp;PlayedFor=0&amp;PlayedVs=0&amp;Park=0" TargetMode="External"/><Relationship Id="rId621" Type="http://schemas.openxmlformats.org/officeDocument/2006/relationships/hyperlink" Target="https://www.baseballmusings.com/cgi-bin/PlayerInfo.py?PlayerID=100756&amp;StartDate=06%2F19%2F1989&amp;EndDate=06%2F25%2F1989&amp;GameType=all&amp;PlayedFor=0&amp;PlayedVs=0&amp;Park=0" TargetMode="External"/><Relationship Id="rId13" Type="http://schemas.openxmlformats.org/officeDocument/2006/relationships/hyperlink" Target="https://www.baseballmusings.com/cgi-bin/PlayerInfo.py?PlayerID=100432&amp;StartDate=06%2F19%2F1989&amp;EndDate=06%2F25%2F1989&amp;GameType=all&amp;PlayedFor=0&amp;PlayedVs=0&amp;Park=0" TargetMode="External"/><Relationship Id="rId109" Type="http://schemas.openxmlformats.org/officeDocument/2006/relationships/hyperlink" Target="https://www.baseballmusings.com/cgi-bin/PlayerInfo.py?PlayerID=100273&amp;StartDate=06%2F19%2F1989&amp;EndDate=06%2F25%2F1989&amp;GameType=all&amp;PlayedFor=0&amp;PlayedVs=0&amp;Park=0" TargetMode="External"/><Relationship Id="rId260" Type="http://schemas.openxmlformats.org/officeDocument/2006/relationships/hyperlink" Target="https://www.baseballmusings.com/cgi-bin/PlayerInfo.py?PlayerID=100706&amp;StartDate=06%2F19%2F1989&amp;EndDate=06%2F25%2F1989&amp;GameType=all&amp;PlayedFor=0&amp;PlayedVs=0&amp;Park=0" TargetMode="External"/><Relationship Id="rId316" Type="http://schemas.openxmlformats.org/officeDocument/2006/relationships/hyperlink" Target="https://www.baseballmusings.com/cgi-bin/PlayerInfo.py?PlayerID=101360&amp;StartDate=06%2F19%2F1989&amp;EndDate=06%2F25%2F1989&amp;GameType=all&amp;PlayedFor=0&amp;PlayedVs=0&amp;Park=0" TargetMode="External"/><Relationship Id="rId523" Type="http://schemas.openxmlformats.org/officeDocument/2006/relationships/hyperlink" Target="https://www.baseballmusings.com/cgi-bin/PlayerInfo.py?PlayerID=101131&amp;StartDate=06%2F19%2F1989&amp;EndDate=06%2F25%2F1989&amp;GameType=all&amp;PlayedFor=0&amp;PlayedVs=0&amp;Park=0" TargetMode="External"/><Relationship Id="rId55" Type="http://schemas.openxmlformats.org/officeDocument/2006/relationships/hyperlink" Target="https://www.baseballmusings.com/cgi-bin/PlayerInfo.py?PlayerID=100453&amp;StartDate=06%2F19%2F1989&amp;EndDate=06%2F25%2F1989&amp;GameType=all&amp;PlayedFor=0&amp;PlayedVs=0&amp;Park=0" TargetMode="External"/><Relationship Id="rId97" Type="http://schemas.openxmlformats.org/officeDocument/2006/relationships/hyperlink" Target="https://www.baseballmusings.com/cgi-bin/PlayerInfo.py?PlayerID=100291&amp;StartDate=06%2F19%2F1989&amp;EndDate=06%2F25%2F1989&amp;GameType=all&amp;PlayedFor=0&amp;PlayedVs=0&amp;Park=0" TargetMode="External"/><Relationship Id="rId120" Type="http://schemas.openxmlformats.org/officeDocument/2006/relationships/hyperlink" Target="https://www.baseballmusings.com/cgi-bin/PlayerInfo.py?PlayerID=100892&amp;StartDate=06%2F19%2F1989&amp;EndDate=06%2F25%2F1989&amp;GameType=all&amp;PlayedFor=0&amp;PlayedVs=0&amp;Park=0" TargetMode="External"/><Relationship Id="rId358" Type="http://schemas.openxmlformats.org/officeDocument/2006/relationships/hyperlink" Target="https://www.baseballmusings.com/cgi-bin/PlayerInfo.py?PlayerID=100064&amp;StartDate=06%2F19%2F1989&amp;EndDate=06%2F25%2F1989&amp;GameType=all&amp;PlayedFor=0&amp;PlayedVs=0&amp;Park=0" TargetMode="External"/><Relationship Id="rId565" Type="http://schemas.openxmlformats.org/officeDocument/2006/relationships/hyperlink" Target="https://www.baseballmusings.com/cgi-bin/PlayerInfo.py?PlayerID=101250&amp;StartDate=06%2F19%2F1989&amp;EndDate=06%2F25%2F1989&amp;GameType=all&amp;PlayedFor=0&amp;PlayedVs=0&amp;Park=0" TargetMode="External"/><Relationship Id="rId162" Type="http://schemas.openxmlformats.org/officeDocument/2006/relationships/hyperlink" Target="https://www.baseballmusings.com/cgi-bin/PlayerInfo.py?PlayerID=100726&amp;StartDate=06%2F19%2F1989&amp;EndDate=06%2F25%2F1989&amp;GameType=all&amp;PlayedFor=0&amp;PlayedVs=0&amp;Park=0" TargetMode="External"/><Relationship Id="rId218" Type="http://schemas.openxmlformats.org/officeDocument/2006/relationships/hyperlink" Target="https://www.baseballmusings.com/cgi-bin/PlayerInfo.py?PlayerID=100824&amp;StartDate=06%2F19%2F1989&amp;EndDate=06%2F25%2F1989&amp;GameType=all&amp;PlayedFor=0&amp;PlayedVs=0&amp;Park=0" TargetMode="External"/><Relationship Id="rId425" Type="http://schemas.openxmlformats.org/officeDocument/2006/relationships/hyperlink" Target="https://www.baseballmusings.com/cgi-bin/PlayerInfo.py?PlayerID=100745&amp;StartDate=06%2F19%2F1989&amp;EndDate=06%2F25%2F1989&amp;GameType=all&amp;PlayedFor=0&amp;PlayedVs=0&amp;Park=0" TargetMode="External"/><Relationship Id="rId467" Type="http://schemas.openxmlformats.org/officeDocument/2006/relationships/hyperlink" Target="https://www.baseballmusings.com/cgi-bin/PlayerInfo.py?PlayerID=100911&amp;StartDate=06%2F19%2F1989&amp;EndDate=06%2F25%2F1989&amp;GameType=all&amp;PlayedFor=0&amp;PlayedVs=0&amp;Park=0" TargetMode="External"/><Relationship Id="rId271" Type="http://schemas.openxmlformats.org/officeDocument/2006/relationships/hyperlink" Target="https://www.baseballmusings.com/cgi-bin/PlayerInfo.py?PlayerID=100040&amp;StartDate=06%2F19%2F1989&amp;EndDate=06%2F25%2F1989&amp;GameType=all&amp;PlayedFor=0&amp;PlayedVs=0&amp;Park=0" TargetMode="External"/><Relationship Id="rId24" Type="http://schemas.openxmlformats.org/officeDocument/2006/relationships/hyperlink" Target="https://www.baseballmusings.com/cgi-bin/PlayerInfo.py?PlayerID=100081&amp;StartDate=06%2F19%2F1989&amp;EndDate=06%2F25%2F1989&amp;GameType=all&amp;PlayedFor=0&amp;PlayedVs=0&amp;Park=0" TargetMode="External"/><Relationship Id="rId66" Type="http://schemas.openxmlformats.org/officeDocument/2006/relationships/hyperlink" Target="https://www.baseballmusings.com/cgi-bin/PlayerInfo.py?PlayerID=100661&amp;StartDate=06%2F19%2F1989&amp;EndDate=06%2F25%2F1989&amp;GameType=all&amp;PlayedFor=0&amp;PlayedVs=0&amp;Park=0" TargetMode="External"/><Relationship Id="rId131" Type="http://schemas.openxmlformats.org/officeDocument/2006/relationships/hyperlink" Target="https://www.baseballmusings.com/cgi-bin/PlayerInfo.py?PlayerID=100041&amp;StartDate=06%2F19%2F1989&amp;EndDate=06%2F25%2F1989&amp;GameType=all&amp;PlayedFor=0&amp;PlayedVs=0&amp;Park=0" TargetMode="External"/><Relationship Id="rId327" Type="http://schemas.openxmlformats.org/officeDocument/2006/relationships/hyperlink" Target="https://www.baseballmusings.com/cgi-bin/PlayerInfo.py?PlayerID=101327&amp;StartDate=06%2F19%2F1989&amp;EndDate=06%2F25%2F1989&amp;GameType=all&amp;PlayedFor=0&amp;PlayedVs=0&amp;Park=0" TargetMode="External"/><Relationship Id="rId369" Type="http://schemas.openxmlformats.org/officeDocument/2006/relationships/hyperlink" Target="https://www.baseballmusings.com/cgi-bin/PlayerInfo.py?PlayerID=100898&amp;StartDate=06%2F19%2F1989&amp;EndDate=06%2F25%2F1989&amp;GameType=all&amp;PlayedFor=0&amp;PlayedVs=0&amp;Park=0" TargetMode="External"/><Relationship Id="rId534" Type="http://schemas.openxmlformats.org/officeDocument/2006/relationships/hyperlink" Target="https://www.baseballmusings.com/cgi-bin/PlayerInfo.py?PlayerID=100526&amp;StartDate=06%2F19%2F1989&amp;EndDate=06%2F25%2F1989&amp;GameType=all&amp;PlayedFor=0&amp;PlayedVs=0&amp;Park=0" TargetMode="External"/><Relationship Id="rId576" Type="http://schemas.openxmlformats.org/officeDocument/2006/relationships/hyperlink" Target="https://www.baseballmusings.com/cgi-bin/PlayerInfo.py?PlayerID=101281&amp;StartDate=06%2F19%2F1989&amp;EndDate=06%2F25%2F1989&amp;GameType=all&amp;PlayedFor=0&amp;PlayedVs=0&amp;Park=0" TargetMode="External"/><Relationship Id="rId173" Type="http://schemas.openxmlformats.org/officeDocument/2006/relationships/hyperlink" Target="https://www.baseballmusings.com/cgi-bin/PlayerInfo.py?PlayerID=100398&amp;StartDate=06%2F19%2F1989&amp;EndDate=06%2F25%2F1989&amp;GameType=all&amp;PlayedFor=0&amp;PlayedVs=0&amp;Park=0" TargetMode="External"/><Relationship Id="rId229" Type="http://schemas.openxmlformats.org/officeDocument/2006/relationships/hyperlink" Target="https://www.baseballmusings.com/cgi-bin/PlayerInfo.py?PlayerID=101114&amp;StartDate=06%2F19%2F1989&amp;EndDate=06%2F25%2F1989&amp;GameType=all&amp;PlayedFor=0&amp;PlayedVs=0&amp;Park=0" TargetMode="External"/><Relationship Id="rId380" Type="http://schemas.openxmlformats.org/officeDocument/2006/relationships/hyperlink" Target="https://www.baseballmusings.com/cgi-bin/PlayerInfo.py?PlayerID=101192&amp;StartDate=06%2F19%2F1989&amp;EndDate=06%2F25%2F1989&amp;GameType=all&amp;PlayedFor=0&amp;PlayedVs=0&amp;Park=0" TargetMode="External"/><Relationship Id="rId436" Type="http://schemas.openxmlformats.org/officeDocument/2006/relationships/hyperlink" Target="https://www.baseballmusings.com/cgi-bin/PlayerInfo.py?PlayerID=100808&amp;StartDate=06%2F19%2F1989&amp;EndDate=06%2F25%2F1989&amp;GameType=all&amp;PlayedFor=0&amp;PlayedVs=0&amp;Park=0" TargetMode="External"/><Relationship Id="rId601" Type="http://schemas.openxmlformats.org/officeDocument/2006/relationships/hyperlink" Target="https://www.baseballmusings.com/cgi-bin/PlayerInfo.py?PlayerID=100095&amp;StartDate=06%2F19%2F1989&amp;EndDate=06%2F25%2F1989&amp;GameType=all&amp;PlayedFor=0&amp;PlayedVs=0&amp;Park=0" TargetMode="External"/><Relationship Id="rId240" Type="http://schemas.openxmlformats.org/officeDocument/2006/relationships/hyperlink" Target="https://www.baseballmusings.com/cgi-bin/PlayerInfo.py?PlayerID=100993&amp;StartDate=06%2F19%2F1989&amp;EndDate=06%2F25%2F1989&amp;GameType=all&amp;PlayedFor=0&amp;PlayedVs=0&amp;Park=0" TargetMode="External"/><Relationship Id="rId478" Type="http://schemas.openxmlformats.org/officeDocument/2006/relationships/hyperlink" Target="https://www.baseballmusings.com/cgi-bin/PlayerInfo.py?PlayerID=100347&amp;StartDate=06%2F19%2F1989&amp;EndDate=06%2F25%2F1989&amp;GameType=all&amp;PlayedFor=0&amp;PlayedVs=0&amp;Park=0" TargetMode="External"/><Relationship Id="rId35" Type="http://schemas.openxmlformats.org/officeDocument/2006/relationships/hyperlink" Target="https://www.baseballmusings.com/cgi-bin/PlayerInfo.py?PlayerID=100310&amp;StartDate=06%2F19%2F1989&amp;EndDate=06%2F25%2F1989&amp;GameType=all&amp;PlayedFor=0&amp;PlayedVs=0&amp;Park=0" TargetMode="External"/><Relationship Id="rId77" Type="http://schemas.openxmlformats.org/officeDocument/2006/relationships/hyperlink" Target="https://www.baseballmusings.com/cgi-bin/PlayerInfo.py?PlayerID=101003&amp;StartDate=06%2F19%2F1989&amp;EndDate=06%2F25%2F1989&amp;GameType=all&amp;PlayedFor=0&amp;PlayedVs=0&amp;Park=0" TargetMode="External"/><Relationship Id="rId100" Type="http://schemas.openxmlformats.org/officeDocument/2006/relationships/hyperlink" Target="https://www.baseballmusings.com/cgi-bin/PlayerInfo.py?PlayerID=100352&amp;StartDate=06%2F19%2F1989&amp;EndDate=06%2F25%2F1989&amp;GameType=all&amp;PlayedFor=0&amp;PlayedVs=0&amp;Park=0" TargetMode="External"/><Relationship Id="rId282" Type="http://schemas.openxmlformats.org/officeDocument/2006/relationships/hyperlink" Target="https://www.baseballmusings.com/cgi-bin/PlayerInfo.py?PlayerID=101093&amp;StartDate=06%2F19%2F1989&amp;EndDate=06%2F25%2F1989&amp;GameType=all&amp;PlayedFor=0&amp;PlayedVs=0&amp;Park=0" TargetMode="External"/><Relationship Id="rId338" Type="http://schemas.openxmlformats.org/officeDocument/2006/relationships/hyperlink" Target="https://www.baseballmusings.com/cgi-bin/PlayerInfo.py?PlayerID=100577&amp;StartDate=06%2F19%2F1989&amp;EndDate=06%2F25%2F1989&amp;GameType=all&amp;PlayedFor=0&amp;PlayedVs=0&amp;Park=0" TargetMode="External"/><Relationship Id="rId503" Type="http://schemas.openxmlformats.org/officeDocument/2006/relationships/hyperlink" Target="https://www.baseballmusings.com/cgi-bin/PlayerInfo.py?PlayerID=100428&amp;StartDate=06%2F19%2F1989&amp;EndDate=06%2F25%2F1989&amp;GameType=all&amp;PlayedFor=0&amp;PlayedVs=0&amp;Park=0" TargetMode="External"/><Relationship Id="rId545" Type="http://schemas.openxmlformats.org/officeDocument/2006/relationships/hyperlink" Target="https://www.baseballmusings.com/cgi-bin/PlayerInfo.py?PlayerID=1319&amp;StartDate=06%2F19%2F1989&amp;EndDate=06%2F25%2F1989&amp;GameType=all&amp;PlayedFor=0&amp;PlayedVs=0&amp;Park=0" TargetMode="External"/><Relationship Id="rId587" Type="http://schemas.openxmlformats.org/officeDocument/2006/relationships/hyperlink" Target="https://www.baseballmusings.com/cgi-bin/PlayerInfo.py?PlayerID=101299&amp;StartDate=06%2F19%2F1989&amp;EndDate=06%2F25%2F1989&amp;GameType=all&amp;PlayedFor=0&amp;PlayedVs=0&amp;Park=0" TargetMode="External"/><Relationship Id="rId8" Type="http://schemas.openxmlformats.org/officeDocument/2006/relationships/hyperlink" Target="https://www.baseballmusings.com/cgi-bin/PlayerInfo.py?PlayerID=100085&amp;StartDate=06%2F19%2F1989&amp;EndDate=06%2F25%2F1989&amp;GameType=all&amp;PlayedFor=0&amp;PlayedVs=0&amp;Park=0" TargetMode="External"/><Relationship Id="rId142" Type="http://schemas.openxmlformats.org/officeDocument/2006/relationships/hyperlink" Target="https://www.baseballmusings.com/cgi-bin/PlayerInfo.py?PlayerID=100456&amp;StartDate=06%2F19%2F1989&amp;EndDate=06%2F25%2F1989&amp;GameType=all&amp;PlayedFor=0&amp;PlayedVs=0&amp;Park=0" TargetMode="External"/><Relationship Id="rId184" Type="http://schemas.openxmlformats.org/officeDocument/2006/relationships/hyperlink" Target="https://www.baseballmusings.com/cgi-bin/PlayerInfo.py?PlayerID=101094&amp;StartDate=06%2F19%2F1989&amp;EndDate=06%2F25%2F1989&amp;GameType=all&amp;PlayedFor=0&amp;PlayedVs=0&amp;Park=0" TargetMode="External"/><Relationship Id="rId391" Type="http://schemas.openxmlformats.org/officeDocument/2006/relationships/hyperlink" Target="https://www.baseballmusings.com/cgi-bin/PlayerInfo.py?PlayerID=100727&amp;StartDate=06%2F19%2F1989&amp;EndDate=06%2F25%2F1989&amp;GameType=all&amp;PlayedFor=0&amp;PlayedVs=0&amp;Park=0" TargetMode="External"/><Relationship Id="rId405" Type="http://schemas.openxmlformats.org/officeDocument/2006/relationships/hyperlink" Target="https://www.baseballmusings.com/cgi-bin/PlayerInfo.py?PlayerID=100330&amp;StartDate=06%2F19%2F1989&amp;EndDate=06%2F25%2F1989&amp;GameType=all&amp;PlayedFor=0&amp;PlayedVs=0&amp;Park=0" TargetMode="External"/><Relationship Id="rId447" Type="http://schemas.openxmlformats.org/officeDocument/2006/relationships/hyperlink" Target="https://www.baseballmusings.com/cgi-bin/PlayerInfo.py?PlayerID=100259&amp;StartDate=06%2F19%2F1989&amp;EndDate=06%2F25%2F1989&amp;GameType=all&amp;PlayedFor=0&amp;PlayedVs=0&amp;Park=0" TargetMode="External"/><Relationship Id="rId612" Type="http://schemas.openxmlformats.org/officeDocument/2006/relationships/hyperlink" Target="https://www.baseballmusings.com/cgi-bin/PlayerInfo.py?PlayerID=101380&amp;StartDate=06%2F19%2F1989&amp;EndDate=06%2F25%2F1989&amp;GameType=all&amp;PlayedFor=0&amp;PlayedVs=0&amp;Park=0" TargetMode="External"/><Relationship Id="rId251" Type="http://schemas.openxmlformats.org/officeDocument/2006/relationships/hyperlink" Target="https://www.baseballmusings.com/cgi-bin/PlayerInfo.py?PlayerID=661&amp;StartDate=06%2F19%2F1989&amp;EndDate=06%2F25%2F1989&amp;GameType=all&amp;PlayedFor=0&amp;PlayedVs=0&amp;Park=0" TargetMode="External"/><Relationship Id="rId489" Type="http://schemas.openxmlformats.org/officeDocument/2006/relationships/hyperlink" Target="https://www.baseballmusings.com/cgi-bin/PlayerInfo.py?PlayerID=101027&amp;StartDate=06%2F19%2F1989&amp;EndDate=06%2F25%2F1989&amp;GameType=all&amp;PlayedFor=0&amp;PlayedVs=0&amp;Park=0" TargetMode="External"/><Relationship Id="rId46" Type="http://schemas.openxmlformats.org/officeDocument/2006/relationships/hyperlink" Target="https://www.baseballmusings.com/cgi-bin/PlayerInfo.py?PlayerID=100108&amp;StartDate=06%2F19%2F1989&amp;EndDate=06%2F25%2F1989&amp;GameType=all&amp;PlayedFor=0&amp;PlayedVs=0&amp;Park=0" TargetMode="External"/><Relationship Id="rId293" Type="http://schemas.openxmlformats.org/officeDocument/2006/relationships/hyperlink" Target="https://www.baseballmusings.com/cgi-bin/PlayerInfo.py?PlayerID=100030&amp;StartDate=06%2F19%2F1989&amp;EndDate=06%2F25%2F1989&amp;GameType=all&amp;PlayedFor=0&amp;PlayedVs=0&amp;Park=0" TargetMode="External"/><Relationship Id="rId307" Type="http://schemas.openxmlformats.org/officeDocument/2006/relationships/hyperlink" Target="https://www.baseballmusings.com/cgi-bin/PlayerInfo.py?PlayerID=101036&amp;StartDate=06%2F19%2F1989&amp;EndDate=06%2F25%2F1989&amp;GameType=all&amp;PlayedFor=0&amp;PlayedVs=0&amp;Park=0" TargetMode="External"/><Relationship Id="rId349" Type="http://schemas.openxmlformats.org/officeDocument/2006/relationships/hyperlink" Target="https://www.baseballmusings.com/cgi-bin/PlayerInfo.py?PlayerID=100531&amp;StartDate=06%2F19%2F1989&amp;EndDate=06%2F25%2F1989&amp;GameType=all&amp;PlayedFor=0&amp;PlayedVs=0&amp;Park=0" TargetMode="External"/><Relationship Id="rId514" Type="http://schemas.openxmlformats.org/officeDocument/2006/relationships/hyperlink" Target="https://www.baseballmusings.com/cgi-bin/PlayerInfo.py?PlayerID=100461&amp;StartDate=06%2F19%2F1989&amp;EndDate=06%2F25%2F1989&amp;GameType=all&amp;PlayedFor=0&amp;PlayedVs=0&amp;Park=0" TargetMode="External"/><Relationship Id="rId556" Type="http://schemas.openxmlformats.org/officeDocument/2006/relationships/hyperlink" Target="https://www.baseballmusings.com/cgi-bin/PlayerInfo.py?PlayerID=100006&amp;StartDate=06%2F19%2F1989&amp;EndDate=06%2F25%2F1989&amp;GameType=all&amp;PlayedFor=0&amp;PlayedVs=0&amp;Park=0" TargetMode="External"/><Relationship Id="rId88" Type="http://schemas.openxmlformats.org/officeDocument/2006/relationships/hyperlink" Target="https://www.baseballmusings.com/cgi-bin/PlayerInfo.py?PlayerID=100038&amp;StartDate=06%2F19%2F1989&amp;EndDate=06%2F25%2F1989&amp;GameType=all&amp;PlayedFor=0&amp;PlayedVs=0&amp;Park=0" TargetMode="External"/><Relationship Id="rId111" Type="http://schemas.openxmlformats.org/officeDocument/2006/relationships/hyperlink" Target="https://www.baseballmusings.com/cgi-bin/PlayerInfo.py?PlayerID=100243&amp;StartDate=06%2F19%2F1989&amp;EndDate=06%2F25%2F1989&amp;GameType=all&amp;PlayedFor=0&amp;PlayedVs=0&amp;Park=0" TargetMode="External"/><Relationship Id="rId153" Type="http://schemas.openxmlformats.org/officeDocument/2006/relationships/hyperlink" Target="https://www.baseballmusings.com/cgi-bin/PlayerInfo.py?PlayerID=100949&amp;StartDate=06%2F19%2F1989&amp;EndDate=06%2F25%2F1989&amp;GameType=all&amp;PlayedFor=0&amp;PlayedVs=0&amp;Park=0" TargetMode="External"/><Relationship Id="rId195" Type="http://schemas.openxmlformats.org/officeDocument/2006/relationships/hyperlink" Target="https://www.baseballmusings.com/cgi-bin/PlayerInfo.py?PlayerID=100442&amp;StartDate=06%2F19%2F1989&amp;EndDate=06%2F25%2F1989&amp;GameType=all&amp;PlayedFor=0&amp;PlayedVs=0&amp;Park=0" TargetMode="External"/><Relationship Id="rId209" Type="http://schemas.openxmlformats.org/officeDocument/2006/relationships/hyperlink" Target="https://www.baseballmusings.com/cgi-bin/PlayerInfo.py?PlayerID=101247&amp;StartDate=06%2F19%2F1989&amp;EndDate=06%2F25%2F1989&amp;GameType=all&amp;PlayedFor=0&amp;PlayedVs=0&amp;Park=0" TargetMode="External"/><Relationship Id="rId360" Type="http://schemas.openxmlformats.org/officeDocument/2006/relationships/hyperlink" Target="https://www.baseballmusings.com/cgi-bin/PlayerInfo.py?PlayerID=100827&amp;StartDate=06%2F19%2F1989&amp;EndDate=06%2F25%2F1989&amp;GameType=all&amp;PlayedFor=0&amp;PlayedVs=0&amp;Park=0" TargetMode="External"/><Relationship Id="rId416" Type="http://schemas.openxmlformats.org/officeDocument/2006/relationships/hyperlink" Target="https://www.baseballmusings.com/cgi-bin/PlayerInfo.py?PlayerID=100564&amp;StartDate=06%2F19%2F1989&amp;EndDate=06%2F25%2F1989&amp;GameType=all&amp;PlayedFor=0&amp;PlayedVs=0&amp;Park=0" TargetMode="External"/><Relationship Id="rId598" Type="http://schemas.openxmlformats.org/officeDocument/2006/relationships/hyperlink" Target="https://www.baseballmusings.com/cgi-bin/PlayerInfo.py?PlayerID=100662&amp;StartDate=06%2F19%2F1989&amp;EndDate=06%2F25%2F1989&amp;GameType=all&amp;PlayedFor=0&amp;PlayedVs=0&amp;Park=0" TargetMode="External"/><Relationship Id="rId220" Type="http://schemas.openxmlformats.org/officeDocument/2006/relationships/hyperlink" Target="https://www.baseballmusings.com/cgi-bin/PlayerInfo.py?PlayerID=101014&amp;StartDate=06%2F19%2F1989&amp;EndDate=06%2F25%2F1989&amp;GameType=all&amp;PlayedFor=0&amp;PlayedVs=0&amp;Park=0" TargetMode="External"/><Relationship Id="rId458" Type="http://schemas.openxmlformats.org/officeDocument/2006/relationships/hyperlink" Target="https://www.baseballmusings.com/cgi-bin/PlayerInfo.py?PlayerID=100891&amp;StartDate=06%2F19%2F1989&amp;EndDate=06%2F25%2F1989&amp;GameType=all&amp;PlayedFor=0&amp;PlayedVs=0&amp;Park=0" TargetMode="External"/><Relationship Id="rId623" Type="http://schemas.openxmlformats.org/officeDocument/2006/relationships/hyperlink" Target="https://www.baseballmusings.com/cgi-bin/PlayerInfo.py?PlayerID=100763&amp;StartDate=06%2F19%2F1989&amp;EndDate=06%2F25%2F1989&amp;GameType=all&amp;PlayedFor=0&amp;PlayedVs=0&amp;Park=0" TargetMode="External"/><Relationship Id="rId15" Type="http://schemas.openxmlformats.org/officeDocument/2006/relationships/hyperlink" Target="https://www.baseballmusings.com/cgi-bin/PlayerInfo.py?PlayerID=100249&amp;StartDate=06%2F19%2F1989&amp;EndDate=06%2F25%2F1989&amp;GameType=all&amp;PlayedFor=0&amp;PlayedVs=0&amp;Park=0" TargetMode="External"/><Relationship Id="rId57" Type="http://schemas.openxmlformats.org/officeDocument/2006/relationships/hyperlink" Target="https://www.baseballmusings.com/cgi-bin/PlayerInfo.py?PlayerID=100753&amp;StartDate=06%2F19%2F1989&amp;EndDate=06%2F25%2F1989&amp;GameType=all&amp;PlayedFor=0&amp;PlayedVs=0&amp;Park=0" TargetMode="External"/><Relationship Id="rId262" Type="http://schemas.openxmlformats.org/officeDocument/2006/relationships/hyperlink" Target="https://www.baseballmusings.com/cgi-bin/PlayerInfo.py?PlayerID=100520&amp;StartDate=06%2F19%2F1989&amp;EndDate=06%2F25%2F1989&amp;GameType=all&amp;PlayedFor=0&amp;PlayedVs=0&amp;Park=0" TargetMode="External"/><Relationship Id="rId318" Type="http://schemas.openxmlformats.org/officeDocument/2006/relationships/hyperlink" Target="https://www.baseballmusings.com/cgi-bin/PlayerInfo.py?PlayerID=100714&amp;StartDate=06%2F19%2F1989&amp;EndDate=06%2F25%2F1989&amp;GameType=all&amp;PlayedFor=0&amp;PlayedVs=0&amp;Park=0" TargetMode="External"/><Relationship Id="rId525" Type="http://schemas.openxmlformats.org/officeDocument/2006/relationships/hyperlink" Target="https://www.baseballmusings.com/cgi-bin/PlayerInfo.py?PlayerID=100493&amp;StartDate=06%2F19%2F1989&amp;EndDate=06%2F25%2F1989&amp;GameType=all&amp;PlayedFor=0&amp;PlayedVs=0&amp;Park=0" TargetMode="External"/><Relationship Id="rId567" Type="http://schemas.openxmlformats.org/officeDocument/2006/relationships/hyperlink" Target="https://www.baseballmusings.com/cgi-bin/PlayerInfo.py?PlayerID=101255&amp;StartDate=06%2F19%2F1989&amp;EndDate=06%2F25%2F1989&amp;GameType=all&amp;PlayedFor=0&amp;PlayedVs=0&amp;Park=0" TargetMode="External"/><Relationship Id="rId99" Type="http://schemas.openxmlformats.org/officeDocument/2006/relationships/hyperlink" Target="https://www.baseballmusings.com/cgi-bin/PlayerInfo.py?PlayerID=100729&amp;StartDate=06%2F19%2F1989&amp;EndDate=06%2F25%2F1989&amp;GameType=all&amp;PlayedFor=0&amp;PlayedVs=0&amp;Park=0" TargetMode="External"/><Relationship Id="rId122" Type="http://schemas.openxmlformats.org/officeDocument/2006/relationships/hyperlink" Target="https://www.baseballmusings.com/cgi-bin/PlayerInfo.py?PlayerID=100826&amp;StartDate=06%2F19%2F1989&amp;EndDate=06%2F25%2F1989&amp;GameType=all&amp;PlayedFor=0&amp;PlayedVs=0&amp;Park=0" TargetMode="External"/><Relationship Id="rId164" Type="http://schemas.openxmlformats.org/officeDocument/2006/relationships/hyperlink" Target="https://www.baseballmusings.com/cgi-bin/PlayerInfo.py?PlayerID=100336&amp;StartDate=06%2F19%2F1989&amp;EndDate=06%2F25%2F1989&amp;GameType=all&amp;PlayedFor=0&amp;PlayedVs=0&amp;Park=0" TargetMode="External"/><Relationship Id="rId371" Type="http://schemas.openxmlformats.org/officeDocument/2006/relationships/hyperlink" Target="https://www.baseballmusings.com/cgi-bin/PlayerInfo.py?PlayerID=100951&amp;StartDate=06%2F19%2F1989&amp;EndDate=06%2F25%2F1989&amp;GameType=all&amp;PlayedFor=0&amp;PlayedVs=0&amp;Park=0" TargetMode="External"/><Relationship Id="rId427" Type="http://schemas.openxmlformats.org/officeDocument/2006/relationships/hyperlink" Target="https://www.baseballmusings.com/cgi-bin/PlayerInfo.py?PlayerID=100938&amp;StartDate=06%2F19%2F1989&amp;EndDate=06%2F25%2F1989&amp;GameType=all&amp;PlayedFor=0&amp;PlayedVs=0&amp;Park=0" TargetMode="External"/><Relationship Id="rId469" Type="http://schemas.openxmlformats.org/officeDocument/2006/relationships/hyperlink" Target="https://www.baseballmusings.com/cgi-bin/PlayerInfo.py?PlayerID=100316&amp;StartDate=06%2F19%2F1989&amp;EndDate=06%2F25%2F1989&amp;GameType=all&amp;PlayedFor=0&amp;PlayedVs=0&amp;Park=0" TargetMode="External"/><Relationship Id="rId26" Type="http://schemas.openxmlformats.org/officeDocument/2006/relationships/hyperlink" Target="https://www.baseballmusings.com/cgi-bin/PlayerInfo.py?PlayerID=100191&amp;StartDate=06%2F19%2F1989&amp;EndDate=06%2F25%2F1989&amp;GameType=all&amp;PlayedFor=0&amp;PlayedVs=0&amp;Park=0" TargetMode="External"/><Relationship Id="rId231" Type="http://schemas.openxmlformats.org/officeDocument/2006/relationships/hyperlink" Target="https://www.baseballmusings.com/cgi-bin/PlayerInfo.py?PlayerID=100055&amp;StartDate=06%2F19%2F1989&amp;EndDate=06%2F25%2F1989&amp;GameType=all&amp;PlayedFor=0&amp;PlayedVs=0&amp;Park=0" TargetMode="External"/><Relationship Id="rId273" Type="http://schemas.openxmlformats.org/officeDocument/2006/relationships/hyperlink" Target="https://www.baseballmusings.com/cgi-bin/PlayerInfo.py?PlayerID=101336&amp;StartDate=06%2F19%2F1989&amp;EndDate=06%2F25%2F1989&amp;GameType=all&amp;PlayedFor=0&amp;PlayedVs=0&amp;Park=0" TargetMode="External"/><Relationship Id="rId329" Type="http://schemas.openxmlformats.org/officeDocument/2006/relationships/hyperlink" Target="https://www.baseballmusings.com/cgi-bin/PlayerInfo.py?PlayerID=100155&amp;StartDate=06%2F19%2F1989&amp;EndDate=06%2F25%2F1989&amp;GameType=all&amp;PlayedFor=0&amp;PlayedVs=0&amp;Park=0" TargetMode="External"/><Relationship Id="rId480" Type="http://schemas.openxmlformats.org/officeDocument/2006/relationships/hyperlink" Target="https://www.baseballmusings.com/cgi-bin/PlayerInfo.py?PlayerID=100986&amp;StartDate=06%2F19%2F1989&amp;EndDate=06%2F25%2F1989&amp;GameType=all&amp;PlayedFor=0&amp;PlayedVs=0&amp;Park=0" TargetMode="External"/><Relationship Id="rId536" Type="http://schemas.openxmlformats.org/officeDocument/2006/relationships/hyperlink" Target="https://www.baseballmusings.com/cgi-bin/PlayerInfo.py?PlayerID=855&amp;StartDate=06%2F19%2F1989&amp;EndDate=06%2F25%2F1989&amp;GameType=all&amp;PlayedFor=0&amp;PlayedVs=0&amp;Park=0" TargetMode="External"/><Relationship Id="rId68" Type="http://schemas.openxmlformats.org/officeDocument/2006/relationships/hyperlink" Target="https://www.baseballmusings.com/cgi-bin/PlayerInfo.py?PlayerID=1266&amp;StartDate=06%2F19%2F1989&amp;EndDate=06%2F25%2F1989&amp;GameType=all&amp;PlayedFor=0&amp;PlayedVs=0&amp;Park=0" TargetMode="External"/><Relationship Id="rId133" Type="http://schemas.openxmlformats.org/officeDocument/2006/relationships/hyperlink" Target="https://www.baseballmusings.com/cgi-bin/PlayerInfo.py?PlayerID=100657&amp;StartDate=06%2F19%2F1989&amp;EndDate=06%2F25%2F1989&amp;GameType=all&amp;PlayedFor=0&amp;PlayedVs=0&amp;Park=0" TargetMode="External"/><Relationship Id="rId175" Type="http://schemas.openxmlformats.org/officeDocument/2006/relationships/hyperlink" Target="https://www.baseballmusings.com/cgi-bin/PlayerInfo.py?PlayerID=100710&amp;StartDate=06%2F19%2F1989&amp;EndDate=06%2F25%2F1989&amp;GameType=all&amp;PlayedFor=0&amp;PlayedVs=0&amp;Park=0" TargetMode="External"/><Relationship Id="rId340" Type="http://schemas.openxmlformats.org/officeDocument/2006/relationships/hyperlink" Target="https://www.baseballmusings.com/cgi-bin/PlayerInfo.py?PlayerID=100776&amp;StartDate=06%2F19%2F1989&amp;EndDate=06%2F25%2F1989&amp;GameType=all&amp;PlayedFor=0&amp;PlayedVs=0&amp;Park=0" TargetMode="External"/><Relationship Id="rId578" Type="http://schemas.openxmlformats.org/officeDocument/2006/relationships/hyperlink" Target="https://www.baseballmusings.com/cgi-bin/PlayerInfo.py?PlayerID=100042&amp;StartDate=06%2F19%2F1989&amp;EndDate=06%2F25%2F1989&amp;GameType=all&amp;PlayedFor=0&amp;PlayedVs=0&amp;Park=0" TargetMode="External"/><Relationship Id="rId200" Type="http://schemas.openxmlformats.org/officeDocument/2006/relationships/hyperlink" Target="https://www.baseballmusings.com/cgi-bin/PlayerInfo.py?PlayerID=100126&amp;StartDate=06%2F19%2F1989&amp;EndDate=06%2F25%2F1989&amp;GameType=all&amp;PlayedFor=0&amp;PlayedVs=0&amp;Park=0" TargetMode="External"/><Relationship Id="rId382" Type="http://schemas.openxmlformats.org/officeDocument/2006/relationships/hyperlink" Target="https://www.baseballmusings.com/cgi-bin/PlayerInfo.py?PlayerID=101204&amp;StartDate=06%2F19%2F1989&amp;EndDate=06%2F25%2F1989&amp;GameType=all&amp;PlayedFor=0&amp;PlayedVs=0&amp;Park=0" TargetMode="External"/><Relationship Id="rId438" Type="http://schemas.openxmlformats.org/officeDocument/2006/relationships/hyperlink" Target="https://www.baseballmusings.com/cgi-bin/PlayerInfo.py?PlayerID=100226&amp;StartDate=06%2F19%2F1989&amp;EndDate=06%2F25%2F1989&amp;GameType=all&amp;PlayedFor=0&amp;PlayedVs=0&amp;Park=0" TargetMode="External"/><Relationship Id="rId603" Type="http://schemas.openxmlformats.org/officeDocument/2006/relationships/hyperlink" Target="https://www.baseballmusings.com/cgi-bin/PlayerInfo.py?PlayerID=100703&amp;StartDate=06%2F19%2F1989&amp;EndDate=06%2F25%2F1989&amp;GameType=all&amp;PlayedFor=0&amp;PlayedVs=0&amp;Park=0" TargetMode="External"/><Relationship Id="rId242" Type="http://schemas.openxmlformats.org/officeDocument/2006/relationships/hyperlink" Target="https://www.baseballmusings.com/cgi-bin/PlayerInfo.py?PlayerID=101312&amp;StartDate=06%2F19%2F1989&amp;EndDate=06%2F25%2F1989&amp;GameType=all&amp;PlayedFor=0&amp;PlayedVs=0&amp;Park=0" TargetMode="External"/><Relationship Id="rId284" Type="http://schemas.openxmlformats.org/officeDocument/2006/relationships/hyperlink" Target="https://www.baseballmusings.com/cgi-bin/PlayerInfo.py?PlayerID=100270&amp;StartDate=06%2F19%2F1989&amp;EndDate=06%2F25%2F1989&amp;GameType=all&amp;PlayedFor=0&amp;PlayedVs=0&amp;Park=0" TargetMode="External"/><Relationship Id="rId491" Type="http://schemas.openxmlformats.org/officeDocument/2006/relationships/hyperlink" Target="https://www.baseballmusings.com/cgi-bin/PlayerInfo.py?PlayerID=100387&amp;StartDate=06%2F19%2F1989&amp;EndDate=06%2F25%2F1989&amp;GameType=all&amp;PlayedFor=0&amp;PlayedVs=0&amp;Park=0" TargetMode="External"/><Relationship Id="rId505" Type="http://schemas.openxmlformats.org/officeDocument/2006/relationships/hyperlink" Target="https://www.baseballmusings.com/cgi-bin/PlayerInfo.py?PlayerID=101070&amp;StartDate=06%2F19%2F1989&amp;EndDate=06%2F25%2F1989&amp;GameType=all&amp;PlayedFor=0&amp;PlayedVs=0&amp;Park=0" TargetMode="External"/><Relationship Id="rId37" Type="http://schemas.openxmlformats.org/officeDocument/2006/relationships/hyperlink" Target="https://www.baseballmusings.com/cgi-bin/PlayerInfo.py?PlayerID=100199&amp;StartDate=06%2F19%2F1989&amp;EndDate=06%2F25%2F1989&amp;GameType=all&amp;PlayedFor=0&amp;PlayedVs=0&amp;Park=0" TargetMode="External"/><Relationship Id="rId79" Type="http://schemas.openxmlformats.org/officeDocument/2006/relationships/hyperlink" Target="https://www.baseballmusings.com/cgi-bin/PlayerInfo.py?PlayerID=101150&amp;StartDate=06%2F19%2F1989&amp;EndDate=06%2F25%2F1989&amp;GameType=all&amp;PlayedFor=0&amp;PlayedVs=0&amp;Park=0" TargetMode="External"/><Relationship Id="rId102" Type="http://schemas.openxmlformats.org/officeDocument/2006/relationships/hyperlink" Target="https://www.baseballmusings.com/cgi-bin/PlayerInfo.py?PlayerID=100060&amp;StartDate=06%2F19%2F1989&amp;EndDate=06%2F25%2F1989&amp;GameType=all&amp;PlayedFor=0&amp;PlayedVs=0&amp;Park=0" TargetMode="External"/><Relationship Id="rId144" Type="http://schemas.openxmlformats.org/officeDocument/2006/relationships/hyperlink" Target="https://www.baseballmusings.com/cgi-bin/PlayerInfo.py?PlayerID=101109&amp;StartDate=06%2F19%2F1989&amp;EndDate=06%2F25%2F1989&amp;GameType=all&amp;PlayedFor=0&amp;PlayedVs=0&amp;Park=0" TargetMode="External"/><Relationship Id="rId547" Type="http://schemas.openxmlformats.org/officeDocument/2006/relationships/hyperlink" Target="https://www.baseballmusings.com/cgi-bin/PlayerInfo.py?PlayerID=101217&amp;StartDate=06%2F19%2F1989&amp;EndDate=06%2F25%2F1989&amp;GameType=all&amp;PlayedFor=0&amp;PlayedVs=0&amp;Park=0" TargetMode="External"/><Relationship Id="rId589" Type="http://schemas.openxmlformats.org/officeDocument/2006/relationships/hyperlink" Target="https://www.baseballmusings.com/cgi-bin/PlayerInfo.py?PlayerID=100067&amp;StartDate=06%2F19%2F1989&amp;EndDate=06%2F25%2F1989&amp;GameType=all&amp;PlayedFor=0&amp;PlayedVs=0&amp;Park=0" TargetMode="External"/><Relationship Id="rId90" Type="http://schemas.openxmlformats.org/officeDocument/2006/relationships/hyperlink" Target="https://www.baseballmusings.com/cgi-bin/PlayerInfo.py?PlayerID=100785&amp;StartDate=06%2F19%2F1989&amp;EndDate=06%2F25%2F1989&amp;GameType=all&amp;PlayedFor=0&amp;PlayedVs=0&amp;Park=0" TargetMode="External"/><Relationship Id="rId186" Type="http://schemas.openxmlformats.org/officeDocument/2006/relationships/hyperlink" Target="https://www.baseballmusings.com/cgi-bin/PlayerInfo.py?PlayerID=1086&amp;StartDate=06%2F19%2F1989&amp;EndDate=06%2F25%2F1989&amp;GameType=all&amp;PlayedFor=0&amp;PlayedVs=0&amp;Park=0" TargetMode="External"/><Relationship Id="rId351" Type="http://schemas.openxmlformats.org/officeDocument/2006/relationships/hyperlink" Target="https://www.baseballmusings.com/cgi-bin/PlayerInfo.py?PlayerID=100023&amp;StartDate=06%2F19%2F1989&amp;EndDate=06%2F25%2F1989&amp;GameType=all&amp;PlayedFor=0&amp;PlayedVs=0&amp;Park=0" TargetMode="External"/><Relationship Id="rId393" Type="http://schemas.openxmlformats.org/officeDocument/2006/relationships/hyperlink" Target="https://www.baseballmusings.com/cgi-bin/PlayerInfo.py?PlayerID=100732&amp;StartDate=06%2F19%2F1989&amp;EndDate=06%2F25%2F1989&amp;GameType=all&amp;PlayedFor=0&amp;PlayedVs=0&amp;Park=0" TargetMode="External"/><Relationship Id="rId407" Type="http://schemas.openxmlformats.org/officeDocument/2006/relationships/hyperlink" Target="https://www.baseballmusings.com/cgi-bin/PlayerInfo.py?PlayerID=101038&amp;StartDate=06%2F19%2F1989&amp;EndDate=06%2F25%2F1989&amp;GameType=all&amp;PlayedFor=0&amp;PlayedVs=0&amp;Park=0" TargetMode="External"/><Relationship Id="rId449" Type="http://schemas.openxmlformats.org/officeDocument/2006/relationships/hyperlink" Target="https://www.baseballmusings.com/cgi-bin/PlayerInfo.py?PlayerID=100260&amp;StartDate=06%2F19%2F1989&amp;EndDate=06%2F25%2F1989&amp;GameType=all&amp;PlayedFor=0&amp;PlayedVs=0&amp;Park=0" TargetMode="External"/><Relationship Id="rId614" Type="http://schemas.openxmlformats.org/officeDocument/2006/relationships/hyperlink" Target="https://www.baseballmusings.com/cgi-bin/PlayerInfo.py?PlayerID=100129&amp;StartDate=06%2F19%2F1989&amp;EndDate=06%2F25%2F1989&amp;GameType=all&amp;PlayedFor=0&amp;PlayedVs=0&amp;Park=0" TargetMode="External"/><Relationship Id="rId211" Type="http://schemas.openxmlformats.org/officeDocument/2006/relationships/hyperlink" Target="https://www.baseballmusings.com/cgi-bin/PlayerInfo.py?PlayerID=101050&amp;StartDate=06%2F19%2F1989&amp;EndDate=06%2F25%2F1989&amp;GameType=all&amp;PlayedFor=0&amp;PlayedVs=0&amp;Park=0" TargetMode="External"/><Relationship Id="rId253" Type="http://schemas.openxmlformats.org/officeDocument/2006/relationships/hyperlink" Target="https://www.baseballmusings.com/cgi-bin/PlayerInfo.py?PlayerID=1401&amp;StartDate=06%2F19%2F1989&amp;EndDate=06%2F25%2F1989&amp;GameType=all&amp;PlayedFor=0&amp;PlayedVs=0&amp;Park=0" TargetMode="External"/><Relationship Id="rId295" Type="http://schemas.openxmlformats.org/officeDocument/2006/relationships/hyperlink" Target="https://www.baseballmusings.com/cgi-bin/PlayerInfo.py?PlayerID=100888&amp;StartDate=06%2F19%2F1989&amp;EndDate=06%2F25%2F1989&amp;GameType=all&amp;PlayedFor=0&amp;PlayedVs=0&amp;Park=0" TargetMode="External"/><Relationship Id="rId309" Type="http://schemas.openxmlformats.org/officeDocument/2006/relationships/hyperlink" Target="https://www.baseballmusings.com/cgi-bin/PlayerInfo.py?PlayerID=101339&amp;StartDate=06%2F19%2F1989&amp;EndDate=06%2F25%2F1989&amp;GameType=all&amp;PlayedFor=0&amp;PlayedVs=0&amp;Park=0" TargetMode="External"/><Relationship Id="rId460" Type="http://schemas.openxmlformats.org/officeDocument/2006/relationships/hyperlink" Target="https://www.baseballmusings.com/cgi-bin/PlayerInfo.py?PlayerID=100897&amp;StartDate=06%2F19%2F1989&amp;EndDate=06%2F25%2F1989&amp;GameType=all&amp;PlayedFor=0&amp;PlayedVs=0&amp;Park=0" TargetMode="External"/><Relationship Id="rId516" Type="http://schemas.openxmlformats.org/officeDocument/2006/relationships/hyperlink" Target="https://www.baseballmusings.com/cgi-bin/PlayerInfo.py?PlayerID=101097&amp;StartDate=06%2F19%2F1989&amp;EndDate=06%2F25%2F1989&amp;GameType=all&amp;PlayedFor=0&amp;PlayedVs=0&amp;Park=0" TargetMode="External"/><Relationship Id="rId48" Type="http://schemas.openxmlformats.org/officeDocument/2006/relationships/hyperlink" Target="https://www.baseballmusings.com/cgi-bin/PlayerInfo.py?PlayerID=100278&amp;StartDate=06%2F19%2F1989&amp;EndDate=06%2F25%2F1989&amp;GameType=all&amp;PlayedFor=0&amp;PlayedVs=0&amp;Park=0" TargetMode="External"/><Relationship Id="rId113" Type="http://schemas.openxmlformats.org/officeDocument/2006/relationships/hyperlink" Target="https://www.baseballmusings.com/cgi-bin/PlayerInfo.py?PlayerID=101246&amp;StartDate=06%2F19%2F1989&amp;EndDate=06%2F25%2F1989&amp;GameType=all&amp;PlayedFor=0&amp;PlayedVs=0&amp;Park=0" TargetMode="External"/><Relationship Id="rId320" Type="http://schemas.openxmlformats.org/officeDocument/2006/relationships/hyperlink" Target="https://www.baseballmusings.com/cgi-bin/PlayerInfo.py?PlayerID=100465&amp;StartDate=06%2F19%2F1989&amp;EndDate=06%2F25%2F1989&amp;GameType=all&amp;PlayedFor=0&amp;PlayedVs=0&amp;Park=0" TargetMode="External"/><Relationship Id="rId558" Type="http://schemas.openxmlformats.org/officeDocument/2006/relationships/hyperlink" Target="https://www.baseballmusings.com/cgi-bin/PlayerInfo.py?PlayerID=100011&amp;StartDate=06%2F19%2F1989&amp;EndDate=06%2F25%2F1989&amp;GameType=all&amp;PlayedFor=0&amp;PlayedVs=0&amp;Park=0" TargetMode="External"/><Relationship Id="rId155" Type="http://schemas.openxmlformats.org/officeDocument/2006/relationships/hyperlink" Target="https://www.baseballmusings.com/cgi-bin/PlayerInfo.py?PlayerID=549&amp;StartDate=06%2F19%2F1989&amp;EndDate=06%2F25%2F1989&amp;GameType=all&amp;PlayedFor=0&amp;PlayedVs=0&amp;Park=0" TargetMode="External"/><Relationship Id="rId197" Type="http://schemas.openxmlformats.org/officeDocument/2006/relationships/hyperlink" Target="https://www.baseballmusings.com/cgi-bin/PlayerInfo.py?PlayerID=100750&amp;StartDate=06%2F19%2F1989&amp;EndDate=06%2F25%2F1989&amp;GameType=all&amp;PlayedFor=0&amp;PlayedVs=0&amp;Park=0" TargetMode="External"/><Relationship Id="rId362" Type="http://schemas.openxmlformats.org/officeDocument/2006/relationships/hyperlink" Target="https://www.baseballmusings.com/cgi-bin/PlayerInfo.py?PlayerID=100344&amp;StartDate=06%2F19%2F1989&amp;EndDate=06%2F25%2F1989&amp;GameType=all&amp;PlayedFor=0&amp;PlayedVs=0&amp;Park=0" TargetMode="External"/><Relationship Id="rId418" Type="http://schemas.openxmlformats.org/officeDocument/2006/relationships/hyperlink" Target="https://www.baseballmusings.com/cgi-bin/PlayerInfo.py?PlayerID=100621&amp;StartDate=06%2F19%2F1989&amp;EndDate=06%2F25%2F1989&amp;GameType=all&amp;PlayedFor=0&amp;PlayedVs=0&amp;Park=0" TargetMode="External"/><Relationship Id="rId625" Type="http://schemas.openxmlformats.org/officeDocument/2006/relationships/hyperlink" Target="https://www.baseballmusings.com/cgi-bin/PlayerInfo.py?PlayerID=100195&amp;StartDate=06%2F19%2F1989&amp;EndDate=06%2F25%2F1989&amp;GameType=all&amp;PlayedFor=0&amp;PlayedVs=0&amp;Park=0" TargetMode="External"/><Relationship Id="rId222" Type="http://schemas.openxmlformats.org/officeDocument/2006/relationships/hyperlink" Target="https://www.baseballmusings.com/cgi-bin/PlayerInfo.py?PlayerID=101347&amp;StartDate=06%2F19%2F1989&amp;EndDate=06%2F25%2F1989&amp;GameType=all&amp;PlayedFor=0&amp;PlayedVs=0&amp;Park=0" TargetMode="External"/><Relationship Id="rId264" Type="http://schemas.openxmlformats.org/officeDocument/2006/relationships/hyperlink" Target="https://www.baseballmusings.com/cgi-bin/PlayerInfo.py?PlayerID=101330&amp;StartDate=06%2F19%2F1989&amp;EndDate=06%2F25%2F1989&amp;GameType=all&amp;PlayedFor=0&amp;PlayedVs=0&amp;Park=0" TargetMode="External"/><Relationship Id="rId471" Type="http://schemas.openxmlformats.org/officeDocument/2006/relationships/hyperlink" Target="https://www.baseballmusings.com/cgi-bin/PlayerInfo.py?PlayerID=100926&amp;StartDate=06%2F19%2F1989&amp;EndDate=06%2F25%2F1989&amp;GameType=all&amp;PlayedFor=0&amp;PlayedVs=0&amp;Park=0" TargetMode="External"/><Relationship Id="rId17" Type="http://schemas.openxmlformats.org/officeDocument/2006/relationships/hyperlink" Target="https://www.baseballmusings.com/cgi-bin/PlayerInfo.py?PlayerID=100305&amp;StartDate=06%2F19%2F1989&amp;EndDate=06%2F25%2F1989&amp;GameType=all&amp;PlayedFor=0&amp;PlayedVs=0&amp;Park=0" TargetMode="External"/><Relationship Id="rId59" Type="http://schemas.openxmlformats.org/officeDocument/2006/relationships/hyperlink" Target="https://www.baseballmusings.com/cgi-bin/PlayerInfo.py?PlayerID=100833&amp;StartDate=06%2F19%2F1989&amp;EndDate=06%2F25%2F1989&amp;GameType=all&amp;PlayedFor=0&amp;PlayedVs=0&amp;Park=0" TargetMode="External"/><Relationship Id="rId124" Type="http://schemas.openxmlformats.org/officeDocument/2006/relationships/hyperlink" Target="https://www.baseballmusings.com/cgi-bin/PlayerInfo.py?PlayerID=100690&amp;StartDate=06%2F19%2F1989&amp;EndDate=06%2F25%2F1989&amp;GameType=all&amp;PlayedFor=0&amp;PlayedVs=0&amp;Park=0" TargetMode="External"/><Relationship Id="rId527" Type="http://schemas.openxmlformats.org/officeDocument/2006/relationships/hyperlink" Target="https://www.baseballmusings.com/cgi-bin/PlayerInfo.py?PlayerID=364&amp;StartDate=06%2F19%2F1989&amp;EndDate=06%2F25%2F1989&amp;GameType=all&amp;PlayedFor=0&amp;PlayedVs=0&amp;Park=0" TargetMode="External"/><Relationship Id="rId569" Type="http://schemas.openxmlformats.org/officeDocument/2006/relationships/hyperlink" Target="https://www.baseballmusings.com/cgi-bin/PlayerInfo.py?PlayerID=101258&amp;StartDate=06%2F19%2F1989&amp;EndDate=06%2F25%2F1989&amp;GameType=all&amp;PlayedFor=0&amp;PlayedVs=0&amp;Park=0" TargetMode="External"/><Relationship Id="rId70" Type="http://schemas.openxmlformats.org/officeDocument/2006/relationships/hyperlink" Target="https://www.baseballmusings.com/cgi-bin/PlayerInfo.py?PlayerID=100463&amp;StartDate=06%2F19%2F1989&amp;EndDate=06%2F25%2F1989&amp;GameType=all&amp;PlayedFor=0&amp;PlayedVs=0&amp;Park=0" TargetMode="External"/><Relationship Id="rId166" Type="http://schemas.openxmlformats.org/officeDocument/2006/relationships/hyperlink" Target="https://www.baseballmusings.com/cgi-bin/PlayerInfo.py?PlayerID=100899&amp;StartDate=06%2F19%2F1989&amp;EndDate=06%2F25%2F1989&amp;GameType=all&amp;PlayedFor=0&amp;PlayedVs=0&amp;Park=0" TargetMode="External"/><Relationship Id="rId331" Type="http://schemas.openxmlformats.org/officeDocument/2006/relationships/hyperlink" Target="https://www.baseballmusings.com/cgi-bin/PlayerInfo.py?PlayerID=100025&amp;StartDate=06%2F19%2F1989&amp;EndDate=06%2F25%2F1989&amp;GameType=all&amp;PlayedFor=0&amp;PlayedVs=0&amp;Park=0" TargetMode="External"/><Relationship Id="rId373" Type="http://schemas.openxmlformats.org/officeDocument/2006/relationships/hyperlink" Target="https://www.baseballmusings.com/cgi-bin/PlayerInfo.py?PlayerID=101041&amp;StartDate=06%2F19%2F1989&amp;EndDate=06%2F25%2F1989&amp;GameType=all&amp;PlayedFor=0&amp;PlayedVs=0&amp;Park=0" TargetMode="External"/><Relationship Id="rId429" Type="http://schemas.openxmlformats.org/officeDocument/2006/relationships/hyperlink" Target="https://www.baseballmusings.com/cgi-bin/PlayerInfo.py?PlayerID=101350&amp;StartDate=06%2F19%2F1989&amp;EndDate=06%2F25%2F1989&amp;GameType=all&amp;PlayedFor=0&amp;PlayedVs=0&amp;Park=0" TargetMode="External"/><Relationship Id="rId580" Type="http://schemas.openxmlformats.org/officeDocument/2006/relationships/hyperlink" Target="https://www.baseballmusings.com/cgi-bin/PlayerInfo.py?PlayerID=100048&amp;StartDate=06%2F19%2F1989&amp;EndDate=06%2F25%2F1989&amp;GameType=all&amp;PlayedFor=0&amp;PlayedVs=0&amp;Park=0" TargetMode="External"/><Relationship Id="rId1" Type="http://schemas.openxmlformats.org/officeDocument/2006/relationships/hyperlink" Target="https://www.baseballmusings.com/cgi-bin/PlayerInfo.py?PlayerID=100646&amp;StartDate=06%2F19%2F1989&amp;EndDate=06%2F25%2F1989&amp;GameType=all&amp;PlayedFor=0&amp;PlayedVs=0&amp;Park=0" TargetMode="External"/><Relationship Id="rId233" Type="http://schemas.openxmlformats.org/officeDocument/2006/relationships/hyperlink" Target="https://www.baseballmusings.com/cgi-bin/PlayerInfo.py?PlayerID=100192&amp;StartDate=06%2F19%2F1989&amp;EndDate=06%2F25%2F1989&amp;GameType=all&amp;PlayedFor=0&amp;PlayedVs=0&amp;Park=0" TargetMode="External"/><Relationship Id="rId440" Type="http://schemas.openxmlformats.org/officeDocument/2006/relationships/hyperlink" Target="https://www.baseballmusings.com/cgi-bin/PlayerInfo.py?PlayerID=100818&amp;StartDate=06%2F19%2F1989&amp;EndDate=06%2F25%2F1989&amp;GameType=all&amp;PlayedFor=0&amp;PlayedVs=0&amp;Park=0" TargetMode="External"/><Relationship Id="rId28" Type="http://schemas.openxmlformats.org/officeDocument/2006/relationships/hyperlink" Target="https://www.baseballmusings.com/cgi-bin/PlayerInfo.py?PlayerID=100173&amp;StartDate=06%2F19%2F1989&amp;EndDate=06%2F25%2F1989&amp;GameType=all&amp;PlayedFor=0&amp;PlayedVs=0&amp;Park=0" TargetMode="External"/><Relationship Id="rId275" Type="http://schemas.openxmlformats.org/officeDocument/2006/relationships/hyperlink" Target="https://www.baseballmusings.com/cgi-bin/PlayerInfo.py?PlayerID=280&amp;StartDate=06%2F19%2F1989&amp;EndDate=06%2F25%2F1989&amp;GameType=all&amp;PlayedFor=0&amp;PlayedVs=0&amp;Park=0" TargetMode="External"/><Relationship Id="rId300" Type="http://schemas.openxmlformats.org/officeDocument/2006/relationships/hyperlink" Target="https://www.baseballmusings.com/cgi-bin/PlayerInfo.py?PlayerID=100117&amp;StartDate=06%2F19%2F1989&amp;EndDate=06%2F25%2F1989&amp;GameType=all&amp;PlayedFor=0&amp;PlayedVs=0&amp;Park=0" TargetMode="External"/><Relationship Id="rId482" Type="http://schemas.openxmlformats.org/officeDocument/2006/relationships/hyperlink" Target="https://www.baseballmusings.com/cgi-bin/PlayerInfo.py?PlayerID=100356&amp;StartDate=06%2F19%2F1989&amp;EndDate=06%2F25%2F1989&amp;GameType=all&amp;PlayedFor=0&amp;PlayedVs=0&amp;Park=0" TargetMode="External"/><Relationship Id="rId538" Type="http://schemas.openxmlformats.org/officeDocument/2006/relationships/hyperlink" Target="https://www.baseballmusings.com/cgi-bin/PlayerInfo.py?PlayerID=874&amp;StartDate=06%2F19%2F1989&amp;EndDate=06%2F25%2F1989&amp;GameType=all&amp;PlayedFor=0&amp;PlayedVs=0&amp;Park=0" TargetMode="External"/><Relationship Id="rId81" Type="http://schemas.openxmlformats.org/officeDocument/2006/relationships/hyperlink" Target="https://www.baseballmusings.com/cgi-bin/PlayerInfo.py?PlayerID=1390&amp;StartDate=06%2F19%2F1989&amp;EndDate=06%2F25%2F1989&amp;GameType=all&amp;PlayedFor=0&amp;PlayedVs=0&amp;Park=0" TargetMode="External"/><Relationship Id="rId135" Type="http://schemas.openxmlformats.org/officeDocument/2006/relationships/hyperlink" Target="https://www.baseballmusings.com/cgi-bin/PlayerInfo.py?PlayerID=100759&amp;StartDate=06%2F19%2F1989&amp;EndDate=06%2F25%2F1989&amp;GameType=all&amp;PlayedFor=0&amp;PlayedVs=0&amp;Park=0" TargetMode="External"/><Relationship Id="rId177" Type="http://schemas.openxmlformats.org/officeDocument/2006/relationships/hyperlink" Target="https://www.baseballmusings.com/cgi-bin/PlayerInfo.py?PlayerID=100204&amp;StartDate=06%2F19%2F1989&amp;EndDate=06%2F25%2F1989&amp;GameType=all&amp;PlayedFor=0&amp;PlayedVs=0&amp;Park=0" TargetMode="External"/><Relationship Id="rId342" Type="http://schemas.openxmlformats.org/officeDocument/2006/relationships/hyperlink" Target="https://www.baseballmusings.com/cgi-bin/PlayerInfo.py?PlayerID=100857&amp;StartDate=06%2F19%2F1989&amp;EndDate=06%2F25%2F1989&amp;GameType=all&amp;PlayedFor=0&amp;PlayedVs=0&amp;Park=0" TargetMode="External"/><Relationship Id="rId384" Type="http://schemas.openxmlformats.org/officeDocument/2006/relationships/hyperlink" Target="https://www.baseballmusings.com/cgi-bin/PlayerInfo.py?PlayerID=100556&amp;StartDate=06%2F19%2F1989&amp;EndDate=06%2F25%2F1989&amp;GameType=all&amp;PlayedFor=0&amp;PlayedVs=0&amp;Park=0" TargetMode="External"/><Relationship Id="rId591" Type="http://schemas.openxmlformats.org/officeDocument/2006/relationships/hyperlink" Target="https://www.baseballmusings.com/cgi-bin/PlayerInfo.py?PlayerID=101314&amp;StartDate=06%2F19%2F1989&amp;EndDate=06%2F25%2F1989&amp;GameType=all&amp;PlayedFor=0&amp;PlayedVs=0&amp;Park=0" TargetMode="External"/><Relationship Id="rId605" Type="http://schemas.openxmlformats.org/officeDocument/2006/relationships/hyperlink" Target="https://www.baseballmusings.com/cgi-bin/PlayerInfo.py?PlayerID=101359&amp;StartDate=06%2F19%2F1989&amp;EndDate=06%2F25%2F1989&amp;GameType=all&amp;PlayedFor=0&amp;PlayedVs=0&amp;Park=0" TargetMode="External"/><Relationship Id="rId202" Type="http://schemas.openxmlformats.org/officeDocument/2006/relationships/hyperlink" Target="https://www.baseballmusings.com/cgi-bin/PlayerInfo.py?PlayerID=100719&amp;StartDate=06%2F19%2F1989&amp;EndDate=06%2F25%2F1989&amp;GameType=all&amp;PlayedFor=0&amp;PlayedVs=0&amp;Park=0" TargetMode="External"/><Relationship Id="rId244" Type="http://schemas.openxmlformats.org/officeDocument/2006/relationships/hyperlink" Target="https://www.baseballmusings.com/cgi-bin/PlayerInfo.py?PlayerID=100496&amp;StartDate=06%2F19%2F1989&amp;EndDate=06%2F25%2F1989&amp;GameType=all&amp;PlayedFor=0&amp;PlayedVs=0&amp;Park=0" TargetMode="External"/><Relationship Id="rId39" Type="http://schemas.openxmlformats.org/officeDocument/2006/relationships/hyperlink" Target="https://www.baseballmusings.com/cgi-bin/PlayerInfo.py?PlayerID=100032&amp;StartDate=06%2F19%2F1989&amp;EndDate=06%2F25%2F1989&amp;GameType=all&amp;PlayedFor=0&amp;PlayedVs=0&amp;Park=0" TargetMode="External"/><Relationship Id="rId286" Type="http://schemas.openxmlformats.org/officeDocument/2006/relationships/hyperlink" Target="https://www.baseballmusings.com/cgi-bin/PlayerInfo.py?PlayerID=101225&amp;StartDate=06%2F19%2F1989&amp;EndDate=06%2F25%2F1989&amp;GameType=all&amp;PlayedFor=0&amp;PlayedVs=0&amp;Park=0" TargetMode="External"/><Relationship Id="rId451" Type="http://schemas.openxmlformats.org/officeDocument/2006/relationships/hyperlink" Target="https://www.baseballmusings.com/cgi-bin/PlayerInfo.py?PlayerID=100263&amp;StartDate=06%2F19%2F1989&amp;EndDate=06%2F25%2F1989&amp;GameType=all&amp;PlayedFor=0&amp;PlayedVs=0&amp;Park=0" TargetMode="External"/><Relationship Id="rId493" Type="http://schemas.openxmlformats.org/officeDocument/2006/relationships/hyperlink" Target="https://www.baseballmusings.com/cgi-bin/PlayerInfo.py?PlayerID=101034&amp;StartDate=06%2F19%2F1989&amp;EndDate=06%2F25%2F1989&amp;GameType=all&amp;PlayedFor=0&amp;PlayedVs=0&amp;Park=0" TargetMode="External"/><Relationship Id="rId507" Type="http://schemas.openxmlformats.org/officeDocument/2006/relationships/hyperlink" Target="https://www.baseballmusings.com/cgi-bin/PlayerInfo.py?PlayerID=100445&amp;StartDate=06%2F19%2F1989&amp;EndDate=06%2F25%2F1989&amp;GameType=all&amp;PlayedFor=0&amp;PlayedVs=0&amp;Park=0" TargetMode="External"/><Relationship Id="rId549" Type="http://schemas.openxmlformats.org/officeDocument/2006/relationships/hyperlink" Target="https://www.baseballmusings.com/cgi-bin/PlayerInfo.py?PlayerID=100563&amp;StartDate=06%2F19%2F1989&amp;EndDate=06%2F25%2F1989&amp;GameType=all&amp;PlayedFor=0&amp;PlayedVs=0&amp;Park=0" TargetMode="External"/><Relationship Id="rId50" Type="http://schemas.openxmlformats.org/officeDocument/2006/relationships/hyperlink" Target="https://www.baseballmusings.com/cgi-bin/PlayerInfo.py?PlayerID=100712&amp;StartDate=06%2F19%2F1989&amp;EndDate=06%2F25%2F1989&amp;GameType=all&amp;PlayedFor=0&amp;PlayedVs=0&amp;Park=0" TargetMode="External"/><Relationship Id="rId104" Type="http://schemas.openxmlformats.org/officeDocument/2006/relationships/hyperlink" Target="https://www.baseballmusings.com/cgi-bin/PlayerInfo.py?PlayerID=100799&amp;StartDate=06%2F19%2F1989&amp;EndDate=06%2F25%2F1989&amp;GameType=all&amp;PlayedFor=0&amp;PlayedVs=0&amp;Park=0" TargetMode="External"/><Relationship Id="rId146" Type="http://schemas.openxmlformats.org/officeDocument/2006/relationships/hyperlink" Target="https://www.baseballmusings.com/cgi-bin/PlayerInfo.py?PlayerID=100137&amp;StartDate=06%2F19%2F1989&amp;EndDate=06%2F25%2F1989&amp;GameType=all&amp;PlayedFor=0&amp;PlayedVs=0&amp;Park=0" TargetMode="External"/><Relationship Id="rId188" Type="http://schemas.openxmlformats.org/officeDocument/2006/relationships/hyperlink" Target="https://www.baseballmusings.com/cgi-bin/PlayerInfo.py?PlayerID=100029&amp;StartDate=06%2F19%2F1989&amp;EndDate=06%2F25%2F1989&amp;GameType=all&amp;PlayedFor=0&amp;PlayedVs=0&amp;Park=0" TargetMode="External"/><Relationship Id="rId311" Type="http://schemas.openxmlformats.org/officeDocument/2006/relationships/hyperlink" Target="https://www.baseballmusings.com/cgi-bin/PlayerInfo.py?PlayerID=101037&amp;StartDate=06%2F19%2F1989&amp;EndDate=06%2F25%2F1989&amp;GameType=all&amp;PlayedFor=0&amp;PlayedVs=0&amp;Park=0" TargetMode="External"/><Relationship Id="rId353" Type="http://schemas.openxmlformats.org/officeDocument/2006/relationships/hyperlink" Target="https://www.baseballmusings.com/cgi-bin/PlayerInfo.py?PlayerID=100648&amp;StartDate=06%2F19%2F1989&amp;EndDate=06%2F25%2F1989&amp;GameType=all&amp;PlayedFor=0&amp;PlayedVs=0&amp;Park=0" TargetMode="External"/><Relationship Id="rId395" Type="http://schemas.openxmlformats.org/officeDocument/2006/relationships/hyperlink" Target="https://www.baseballmusings.com/cgi-bin/PlayerInfo.py?PlayerID=100190&amp;StartDate=06%2F19%2F1989&amp;EndDate=06%2F25%2F1989&amp;GameType=all&amp;PlayedFor=0&amp;PlayedVs=0&amp;Park=0" TargetMode="External"/><Relationship Id="rId409" Type="http://schemas.openxmlformats.org/officeDocument/2006/relationships/hyperlink" Target="https://www.baseballmusings.com/cgi-bin/PlayerInfo.py?PlayerID=101136&amp;StartDate=06%2F19%2F1989&amp;EndDate=06%2F25%2F1989&amp;GameType=all&amp;PlayedFor=0&amp;PlayedVs=0&amp;Park=0" TargetMode="External"/><Relationship Id="rId560" Type="http://schemas.openxmlformats.org/officeDocument/2006/relationships/hyperlink" Target="https://www.baseballmusings.com/cgi-bin/PlayerInfo.py?PlayerID=101241&amp;StartDate=06%2F19%2F1989&amp;EndDate=06%2F25%2F1989&amp;GameType=all&amp;PlayedFor=0&amp;PlayedVs=0&amp;Park=0" TargetMode="External"/><Relationship Id="rId92" Type="http://schemas.openxmlformats.org/officeDocument/2006/relationships/hyperlink" Target="https://www.baseballmusings.com/cgi-bin/PlayerInfo.py?PlayerID=100905&amp;StartDate=06%2F19%2F1989&amp;EndDate=06%2F25%2F1989&amp;GameType=all&amp;PlayedFor=0&amp;PlayedVs=0&amp;Park=0" TargetMode="External"/><Relationship Id="rId213" Type="http://schemas.openxmlformats.org/officeDocument/2006/relationships/hyperlink" Target="https://www.baseballmusings.com/cgi-bin/PlayerInfo.py?PlayerID=100546&amp;StartDate=06%2F19%2F1989&amp;EndDate=06%2F25%2F1989&amp;GameType=all&amp;PlayedFor=0&amp;PlayedVs=0&amp;Park=0" TargetMode="External"/><Relationship Id="rId420" Type="http://schemas.openxmlformats.org/officeDocument/2006/relationships/hyperlink" Target="https://www.baseballmusings.com/cgi-bin/PlayerInfo.py?PlayerID=100684&amp;StartDate=06%2F19%2F1989&amp;EndDate=06%2F25%2F1989&amp;GameType=all&amp;PlayedFor=0&amp;PlayedVs=0&amp;Park=0" TargetMode="External"/><Relationship Id="rId616" Type="http://schemas.openxmlformats.org/officeDocument/2006/relationships/hyperlink" Target="https://www.baseballmusings.com/cgi-bin/PlayerInfo.py?PlayerID=100154&amp;StartDate=06%2F19%2F1989&amp;EndDate=06%2F25%2F1989&amp;GameType=all&amp;PlayedFor=0&amp;PlayedVs=0&amp;Park=0" TargetMode="External"/><Relationship Id="rId255" Type="http://schemas.openxmlformats.org/officeDocument/2006/relationships/hyperlink" Target="https://www.baseballmusings.com/cgi-bin/PlayerInfo.py?PlayerID=100867&amp;StartDate=06%2F19%2F1989&amp;EndDate=06%2F25%2F1989&amp;GameType=all&amp;PlayedFor=0&amp;PlayedVs=0&amp;Park=0" TargetMode="External"/><Relationship Id="rId297" Type="http://schemas.openxmlformats.org/officeDocument/2006/relationships/hyperlink" Target="https://www.baseballmusings.com/cgi-bin/PlayerInfo.py?PlayerID=101115&amp;StartDate=06%2F19%2F1989&amp;EndDate=06%2F25%2F1989&amp;GameType=all&amp;PlayedFor=0&amp;PlayedVs=0&amp;Park=0" TargetMode="External"/><Relationship Id="rId462" Type="http://schemas.openxmlformats.org/officeDocument/2006/relationships/hyperlink" Target="https://www.baseballmusings.com/cgi-bin/PlayerInfo.py?PlayerID=100303&amp;StartDate=06%2F19%2F1989&amp;EndDate=06%2F25%2F1989&amp;GameType=all&amp;PlayedFor=0&amp;PlayedVs=0&amp;Park=0" TargetMode="External"/><Relationship Id="rId518" Type="http://schemas.openxmlformats.org/officeDocument/2006/relationships/hyperlink" Target="https://www.baseballmusings.com/cgi-bin/PlayerInfo.py?PlayerID=101101&amp;StartDate=06%2F19%2F1989&amp;EndDate=06%2F25%2F1989&amp;GameType=all&amp;PlayedFor=0&amp;PlayedVs=0&amp;Park=0" TargetMode="External"/><Relationship Id="rId115" Type="http://schemas.openxmlformats.org/officeDocument/2006/relationships/hyperlink" Target="https://www.baseballmusings.com/cgi-bin/PlayerInfo.py?PlayerID=100773&amp;StartDate=06%2F19%2F1989&amp;EndDate=06%2F25%2F1989&amp;GameType=all&amp;PlayedFor=0&amp;PlayedVs=0&amp;Park=0" TargetMode="External"/><Relationship Id="rId157" Type="http://schemas.openxmlformats.org/officeDocument/2006/relationships/hyperlink" Target="https://www.baseballmusings.com/cgi-bin/PlayerInfo.py?PlayerID=100945&amp;StartDate=06%2F19%2F1989&amp;EndDate=06%2F25%2F1989&amp;GameType=all&amp;PlayedFor=0&amp;PlayedVs=0&amp;Park=0" TargetMode="External"/><Relationship Id="rId322" Type="http://schemas.openxmlformats.org/officeDocument/2006/relationships/hyperlink" Target="https://www.baseballmusings.com/cgi-bin/PlayerInfo.py?PlayerID=101170&amp;StartDate=06%2F19%2F1989&amp;EndDate=06%2F25%2F1989&amp;GameType=all&amp;PlayedFor=0&amp;PlayedVs=0&amp;Park=0" TargetMode="External"/><Relationship Id="rId364" Type="http://schemas.openxmlformats.org/officeDocument/2006/relationships/hyperlink" Target="https://www.baseballmusings.com/cgi-bin/PlayerInfo.py?PlayerID=100709&amp;StartDate=06%2F19%2F1989&amp;EndDate=06%2F25%2F1989&amp;GameType=all&amp;PlayedFor=0&amp;PlayedVs=0&amp;Park=0" TargetMode="External"/><Relationship Id="rId61" Type="http://schemas.openxmlformats.org/officeDocument/2006/relationships/hyperlink" Target="https://www.baseballmusings.com/cgi-bin/PlayerInfo.py?PlayerID=100982&amp;StartDate=06%2F19%2F1989&amp;EndDate=06%2F25%2F1989&amp;GameType=all&amp;PlayedFor=0&amp;PlayedVs=0&amp;Park=0" TargetMode="External"/><Relationship Id="rId199" Type="http://schemas.openxmlformats.org/officeDocument/2006/relationships/hyperlink" Target="https://www.baseballmusings.com/cgi-bin/PlayerInfo.py?PlayerID=100848&amp;StartDate=06%2F19%2F1989&amp;EndDate=06%2F25%2F1989&amp;GameType=all&amp;PlayedFor=0&amp;PlayedVs=0&amp;Park=0" TargetMode="External"/><Relationship Id="rId571" Type="http://schemas.openxmlformats.org/officeDocument/2006/relationships/hyperlink" Target="https://www.baseballmusings.com/cgi-bin/PlayerInfo.py?PlayerID=101270&amp;StartDate=06%2F19%2F1989&amp;EndDate=06%2F25%2F1989&amp;GameType=all&amp;PlayedFor=0&amp;PlayedVs=0&amp;Park=0" TargetMode="External"/><Relationship Id="rId627" Type="http://schemas.openxmlformats.org/officeDocument/2006/relationships/hyperlink" Target="https://www.baseballmusings.com/cgi-bin/PlayerInfo.py?PlayerID=100196&amp;StartDate=06%2F19%2F1989&amp;EndDate=06%2F25%2F1989&amp;GameType=all&amp;PlayedFor=0&amp;PlayedVs=0&amp;Park=0" TargetMode="External"/><Relationship Id="rId19" Type="http://schemas.openxmlformats.org/officeDocument/2006/relationships/hyperlink" Target="https://www.baseballmusings.com/cgi-bin/PlayerInfo.py?PlayerID=100170&amp;StartDate=06%2F19%2F1989&amp;EndDate=06%2F25%2F1989&amp;GameType=all&amp;PlayedFor=0&amp;PlayedVs=0&amp;Park=0" TargetMode="External"/><Relationship Id="rId224" Type="http://schemas.openxmlformats.org/officeDocument/2006/relationships/hyperlink" Target="https://www.baseballmusings.com/cgi-bin/PlayerInfo.py?PlayerID=100479&amp;StartDate=06%2F19%2F1989&amp;EndDate=06%2F25%2F1989&amp;GameType=all&amp;PlayedFor=0&amp;PlayedVs=0&amp;Park=0" TargetMode="External"/><Relationship Id="rId266" Type="http://schemas.openxmlformats.org/officeDocument/2006/relationships/hyperlink" Target="https://www.baseballmusings.com/cgi-bin/PlayerInfo.py?PlayerID=100340&amp;StartDate=06%2F19%2F1989&amp;EndDate=06%2F25%2F1989&amp;GameType=all&amp;PlayedFor=0&amp;PlayedVs=0&amp;Park=0" TargetMode="External"/><Relationship Id="rId431" Type="http://schemas.openxmlformats.org/officeDocument/2006/relationships/hyperlink" Target="https://www.baseballmusings.com/cgi-bin/PlayerInfo.py?PlayerID=100774&amp;StartDate=06%2F19%2F1989&amp;EndDate=06%2F25%2F1989&amp;GameType=all&amp;PlayedFor=0&amp;PlayedVs=0&amp;Park=0" TargetMode="External"/><Relationship Id="rId473" Type="http://schemas.openxmlformats.org/officeDocument/2006/relationships/hyperlink" Target="https://www.baseballmusings.com/cgi-bin/PlayerInfo.py?PlayerID=100940&amp;StartDate=06%2F19%2F1989&amp;EndDate=06%2F25%2F1989&amp;GameType=all&amp;PlayedFor=0&amp;PlayedVs=0&amp;Park=0" TargetMode="External"/><Relationship Id="rId529" Type="http://schemas.openxmlformats.org/officeDocument/2006/relationships/hyperlink" Target="https://www.baseballmusings.com/cgi-bin/PlayerInfo.py?PlayerID=384&amp;StartDate=06%2F19%2F1989&amp;EndDate=06%2F25%2F1989&amp;GameType=all&amp;PlayedFor=0&amp;PlayedVs=0&amp;Park=0" TargetMode="External"/><Relationship Id="rId30" Type="http://schemas.openxmlformats.org/officeDocument/2006/relationships/hyperlink" Target="https://www.baseballmusings.com/cgi-bin/PlayerInfo.py?PlayerID=100101&amp;StartDate=06%2F19%2F1989&amp;EndDate=06%2F25%2F1989&amp;GameType=all&amp;PlayedFor=0&amp;PlayedVs=0&amp;Park=0" TargetMode="External"/><Relationship Id="rId126" Type="http://schemas.openxmlformats.org/officeDocument/2006/relationships/hyperlink" Target="https://www.baseballmusings.com/cgi-bin/PlayerInfo.py?PlayerID=100480&amp;StartDate=06%2F19%2F1989&amp;EndDate=06%2F25%2F1989&amp;GameType=all&amp;PlayedFor=0&amp;PlayedVs=0&amp;Park=0" TargetMode="External"/><Relationship Id="rId168" Type="http://schemas.openxmlformats.org/officeDocument/2006/relationships/hyperlink" Target="https://www.baseballmusings.com/cgi-bin/PlayerInfo.py?PlayerID=100544&amp;StartDate=06%2F19%2F1989&amp;EndDate=06%2F25%2F1989&amp;GameType=all&amp;PlayedFor=0&amp;PlayedVs=0&amp;Park=0" TargetMode="External"/><Relationship Id="rId333" Type="http://schemas.openxmlformats.org/officeDocument/2006/relationships/hyperlink" Target="https://www.baseballmusings.com/cgi-bin/PlayerInfo.py?PlayerID=100275&amp;StartDate=06%2F19%2F1989&amp;EndDate=06%2F25%2F1989&amp;GameType=all&amp;PlayedFor=0&amp;PlayedVs=0&amp;Park=0" TargetMode="External"/><Relationship Id="rId540" Type="http://schemas.openxmlformats.org/officeDocument/2006/relationships/hyperlink" Target="https://www.baseballmusings.com/cgi-bin/PlayerInfo.py?PlayerID=101191&amp;StartDate=06%2F19%2F1989&amp;EndDate=06%2F25%2F1989&amp;GameType=all&amp;PlayedFor=0&amp;PlayedVs=0&amp;Park=0" TargetMode="External"/><Relationship Id="rId72" Type="http://schemas.openxmlformats.org/officeDocument/2006/relationships/hyperlink" Target="https://www.baseballmusings.com/cgi-bin/PlayerInfo.py?PlayerID=100162&amp;StartDate=06%2F19%2F1989&amp;EndDate=06%2F25%2F1989&amp;GameType=all&amp;PlayedFor=0&amp;PlayedVs=0&amp;Park=0" TargetMode="External"/><Relationship Id="rId375" Type="http://schemas.openxmlformats.org/officeDocument/2006/relationships/hyperlink" Target="https://www.baseballmusings.com/cgi-bin/PlayerInfo.py?PlayerID=100457&amp;StartDate=06%2F19%2F1989&amp;EndDate=06%2F25%2F1989&amp;GameType=all&amp;PlayedFor=0&amp;PlayedVs=0&amp;Park=0" TargetMode="External"/><Relationship Id="rId582" Type="http://schemas.openxmlformats.org/officeDocument/2006/relationships/hyperlink" Target="https://www.baseballmusings.com/cgi-bin/PlayerInfo.py?PlayerID=100633&amp;StartDate=06%2F19%2F1989&amp;EndDate=06%2F25%2F1989&amp;GameType=all&amp;PlayedFor=0&amp;PlayedVs=0&amp;Park=0" TargetMode="External"/><Relationship Id="rId3" Type="http://schemas.openxmlformats.org/officeDocument/2006/relationships/hyperlink" Target="https://www.baseballmusings.com/cgi-bin/PlayerInfo.py?PlayerID=100593&amp;StartDate=06%2F19%2F1989&amp;EndDate=06%2F25%2F1989&amp;GameType=all&amp;PlayedFor=0&amp;PlayedVs=0&amp;Park=0" TargetMode="External"/><Relationship Id="rId235" Type="http://schemas.openxmlformats.org/officeDocument/2006/relationships/hyperlink" Target="https://www.baseballmusings.com/cgi-bin/PlayerInfo.py?PlayerID=100879&amp;StartDate=06%2F19%2F1989&amp;EndDate=06%2F25%2F1989&amp;GameType=all&amp;PlayedFor=0&amp;PlayedVs=0&amp;Park=0" TargetMode="External"/><Relationship Id="rId277" Type="http://schemas.openxmlformats.org/officeDocument/2006/relationships/hyperlink" Target="https://www.baseballmusings.com/cgi-bin/PlayerInfo.py?PlayerID=100692&amp;StartDate=06%2F19%2F1989&amp;EndDate=06%2F25%2F1989&amp;GameType=all&amp;PlayedFor=0&amp;PlayedVs=0&amp;Park=0" TargetMode="External"/><Relationship Id="rId400" Type="http://schemas.openxmlformats.org/officeDocument/2006/relationships/hyperlink" Target="https://www.baseballmusings.com/cgi-bin/PlayerInfo.py?PlayerID=100780&amp;StartDate=06%2F19%2F1989&amp;EndDate=06%2F25%2F1989&amp;GameType=all&amp;PlayedFor=0&amp;PlayedVs=0&amp;Park=0" TargetMode="External"/><Relationship Id="rId442" Type="http://schemas.openxmlformats.org/officeDocument/2006/relationships/hyperlink" Target="https://www.baseballmusings.com/cgi-bin/PlayerInfo.py?PlayerID=100830&amp;StartDate=06%2F19%2F1989&amp;EndDate=06%2F25%2F1989&amp;GameType=all&amp;PlayedFor=0&amp;PlayedVs=0&amp;Park=0" TargetMode="External"/><Relationship Id="rId484" Type="http://schemas.openxmlformats.org/officeDocument/2006/relationships/hyperlink" Target="https://www.baseballmusings.com/cgi-bin/PlayerInfo.py?PlayerID=100359&amp;StartDate=06%2F19%2F1989&amp;EndDate=06%2F25%2F1989&amp;GameType=all&amp;PlayedFor=0&amp;PlayedVs=0&amp;Park=0" TargetMode="External"/><Relationship Id="rId137" Type="http://schemas.openxmlformats.org/officeDocument/2006/relationships/hyperlink" Target="https://www.baseballmusings.com/cgi-bin/PlayerInfo.py?PlayerID=100571&amp;StartDate=06%2F19%2F1989&amp;EndDate=06%2F25%2F1989&amp;GameType=all&amp;PlayedFor=0&amp;PlayedVs=0&amp;Park=0" TargetMode="External"/><Relationship Id="rId302" Type="http://schemas.openxmlformats.org/officeDocument/2006/relationships/hyperlink" Target="https://www.baseballmusings.com/cgi-bin/PlayerInfo.py?PlayerID=100419&amp;StartDate=06%2F19%2F1989&amp;EndDate=06%2F25%2F1989&amp;GameType=all&amp;PlayedFor=0&amp;PlayedVs=0&amp;Park=0" TargetMode="External"/><Relationship Id="rId344" Type="http://schemas.openxmlformats.org/officeDocument/2006/relationships/hyperlink" Target="https://www.baseballmusings.com/cgi-bin/PlayerInfo.py?PlayerID=100975&amp;StartDate=06%2F19%2F1989&amp;EndDate=06%2F25%2F1989&amp;GameType=all&amp;PlayedFor=0&amp;PlayedVs=0&amp;Park=0" TargetMode="External"/><Relationship Id="rId41" Type="http://schemas.openxmlformats.org/officeDocument/2006/relationships/hyperlink" Target="https://www.baseballmusings.com/cgi-bin/PlayerInfo.py?PlayerID=100206&amp;StartDate=06%2F19%2F1989&amp;EndDate=06%2F25%2F1989&amp;GameType=all&amp;PlayedFor=0&amp;PlayedVs=0&amp;Park=0" TargetMode="External"/><Relationship Id="rId83" Type="http://schemas.openxmlformats.org/officeDocument/2006/relationships/hyperlink" Target="https://www.baseballmusings.com/cgi-bin/PlayerInfo.py?PlayerID=100338&amp;StartDate=06%2F19%2F1989&amp;EndDate=06%2F25%2F1989&amp;GameType=all&amp;PlayedFor=0&amp;PlayedVs=0&amp;Park=0" TargetMode="External"/><Relationship Id="rId179" Type="http://schemas.openxmlformats.org/officeDocument/2006/relationships/hyperlink" Target="https://www.baseballmusings.com/cgi-bin/PlayerInfo.py?PlayerID=100467&amp;StartDate=06%2F19%2F1989&amp;EndDate=06%2F25%2F1989&amp;GameType=all&amp;PlayedFor=0&amp;PlayedVs=0&amp;Park=0" TargetMode="External"/><Relationship Id="rId386" Type="http://schemas.openxmlformats.org/officeDocument/2006/relationships/hyperlink" Target="https://www.baseballmusings.com/cgi-bin/PlayerInfo.py?PlayerID=100071&amp;StartDate=06%2F19%2F1989&amp;EndDate=06%2F25%2F1989&amp;GameType=all&amp;PlayedFor=0&amp;PlayedVs=0&amp;Park=0" TargetMode="External"/><Relationship Id="rId551" Type="http://schemas.openxmlformats.org/officeDocument/2006/relationships/hyperlink" Target="https://www.baseballmusings.com/cgi-bin/PlayerInfo.py?PlayerID=101224&amp;StartDate=06%2F19%2F1989&amp;EndDate=06%2F25%2F1989&amp;GameType=all&amp;PlayedFor=0&amp;PlayedVs=0&amp;Park=0" TargetMode="External"/><Relationship Id="rId593" Type="http://schemas.openxmlformats.org/officeDocument/2006/relationships/hyperlink" Target="https://www.baseballmusings.com/cgi-bin/PlayerInfo.py?PlayerID=100076&amp;StartDate=06%2F19%2F1989&amp;EndDate=06%2F25%2F1989&amp;GameType=all&amp;PlayedFor=0&amp;PlayedVs=0&amp;Park=0" TargetMode="External"/><Relationship Id="rId607" Type="http://schemas.openxmlformats.org/officeDocument/2006/relationships/hyperlink" Target="https://www.baseballmusings.com/cgi-bin/PlayerInfo.py?PlayerID=100113&amp;StartDate=06%2F19%2F1989&amp;EndDate=06%2F25%2F1989&amp;GameType=all&amp;PlayedFor=0&amp;PlayedVs=0&amp;Park=0" TargetMode="External"/><Relationship Id="rId190" Type="http://schemas.openxmlformats.org/officeDocument/2006/relationships/hyperlink" Target="https://www.baseballmusings.com/cgi-bin/PlayerInfo.py?PlayerID=1130&amp;StartDate=06%2F19%2F1989&amp;EndDate=06%2F25%2F1989&amp;GameType=all&amp;PlayedFor=0&amp;PlayedVs=0&amp;Park=0" TargetMode="External"/><Relationship Id="rId204" Type="http://schemas.openxmlformats.org/officeDocument/2006/relationships/hyperlink" Target="https://www.baseballmusings.com/cgi-bin/PlayerInfo.py?PlayerID=100436&amp;StartDate=06%2F19%2F1989&amp;EndDate=06%2F25%2F1989&amp;GameType=all&amp;PlayedFor=0&amp;PlayedVs=0&amp;Park=0" TargetMode="External"/><Relationship Id="rId246" Type="http://schemas.openxmlformats.org/officeDocument/2006/relationships/hyperlink" Target="https://www.baseballmusings.com/cgi-bin/PlayerInfo.py?PlayerID=100578&amp;StartDate=06%2F19%2F1989&amp;EndDate=06%2F25%2F1989&amp;GameType=all&amp;PlayedFor=0&amp;PlayedVs=0&amp;Park=0" TargetMode="External"/><Relationship Id="rId288" Type="http://schemas.openxmlformats.org/officeDocument/2006/relationships/hyperlink" Target="https://www.baseballmusings.com/cgi-bin/PlayerInfo.py?PlayerID=101213&amp;StartDate=06%2F19%2F1989&amp;EndDate=06%2F25%2F1989&amp;GameType=all&amp;PlayedFor=0&amp;PlayedVs=0&amp;Park=0" TargetMode="External"/><Relationship Id="rId411" Type="http://schemas.openxmlformats.org/officeDocument/2006/relationships/hyperlink" Target="https://www.baseballmusings.com/cgi-bin/PlayerInfo.py?PlayerID=101160&amp;StartDate=06%2F19%2F1989&amp;EndDate=06%2F25%2F1989&amp;GameType=all&amp;PlayedFor=0&amp;PlayedVs=0&amp;Park=0" TargetMode="External"/><Relationship Id="rId453" Type="http://schemas.openxmlformats.org/officeDocument/2006/relationships/hyperlink" Target="https://www.baseballmusings.com/cgi-bin/PlayerInfo.py?PlayerID=100267&amp;StartDate=06%2F19%2F1989&amp;EndDate=06%2F25%2F1989&amp;GameType=all&amp;PlayedFor=0&amp;PlayedVs=0&amp;Park=0" TargetMode="External"/><Relationship Id="rId509" Type="http://schemas.openxmlformats.org/officeDocument/2006/relationships/hyperlink" Target="https://www.baseballmusings.com/cgi-bin/PlayerInfo.py?PlayerID=101079&amp;StartDate=06%2F19%2F1989&amp;EndDate=06%2F25%2F1989&amp;GameType=all&amp;PlayedFor=0&amp;PlayedVs=0&amp;Park=0" TargetMode="External"/><Relationship Id="rId106" Type="http://schemas.openxmlformats.org/officeDocument/2006/relationships/hyperlink" Target="https://www.baseballmusings.com/cgi-bin/PlayerInfo.py?PlayerID=302&amp;StartDate=06%2F19%2F1989&amp;EndDate=06%2F25%2F1989&amp;GameType=all&amp;PlayedFor=0&amp;PlayedVs=0&amp;Park=0" TargetMode="External"/><Relationship Id="rId313" Type="http://schemas.openxmlformats.org/officeDocument/2006/relationships/hyperlink" Target="https://www.baseballmusings.com/cgi-bin/PlayerInfo.py?PlayerID=100644&amp;StartDate=06%2F19%2F1989&amp;EndDate=06%2F25%2F1989&amp;GameType=all&amp;PlayedFor=0&amp;PlayedVs=0&amp;Park=0" TargetMode="External"/><Relationship Id="rId495" Type="http://schemas.openxmlformats.org/officeDocument/2006/relationships/hyperlink" Target="https://www.baseballmusings.com/cgi-bin/PlayerInfo.py?PlayerID=100403&amp;StartDate=06%2F19%2F1989&amp;EndDate=06%2F25%2F1989&amp;GameType=all&amp;PlayedFor=0&amp;PlayedVs=0&amp;Park=0" TargetMode="External"/><Relationship Id="rId10" Type="http://schemas.openxmlformats.org/officeDocument/2006/relationships/hyperlink" Target="https://www.baseballmusings.com/cgi-bin/PlayerInfo.py?PlayerID=100610&amp;StartDate=06%2F19%2F1989&amp;EndDate=06%2F25%2F1989&amp;GameType=all&amp;PlayedFor=0&amp;PlayedVs=0&amp;Park=0" TargetMode="External"/><Relationship Id="rId52" Type="http://schemas.openxmlformats.org/officeDocument/2006/relationships/hyperlink" Target="https://www.baseballmusings.com/cgi-bin/PlayerInfo.py?PlayerID=100950&amp;StartDate=06%2F19%2F1989&amp;EndDate=06%2F25%2F1989&amp;GameType=all&amp;PlayedFor=0&amp;PlayedVs=0&amp;Park=0" TargetMode="External"/><Relationship Id="rId94" Type="http://schemas.openxmlformats.org/officeDocument/2006/relationships/hyperlink" Target="https://www.baseballmusings.com/cgi-bin/PlayerInfo.py?PlayerID=100323&amp;StartDate=06%2F19%2F1989&amp;EndDate=06%2F25%2F1989&amp;GameType=all&amp;PlayedFor=0&amp;PlayedVs=0&amp;Park=0" TargetMode="External"/><Relationship Id="rId148" Type="http://schemas.openxmlformats.org/officeDocument/2006/relationships/hyperlink" Target="https://www.baseballmusings.com/cgi-bin/PlayerInfo.py?PlayerID=54&amp;StartDate=06%2F19%2F1989&amp;EndDate=06%2F25%2F1989&amp;GameType=all&amp;PlayedFor=0&amp;PlayedVs=0&amp;Park=0" TargetMode="External"/><Relationship Id="rId355" Type="http://schemas.openxmlformats.org/officeDocument/2006/relationships/hyperlink" Target="https://www.baseballmusings.com/cgi-bin/PlayerInfo.py?PlayerID=100746&amp;StartDate=06%2F19%2F1989&amp;EndDate=06%2F25%2F1989&amp;GameType=all&amp;PlayedFor=0&amp;PlayedVs=0&amp;Park=0" TargetMode="External"/><Relationship Id="rId397" Type="http://schemas.openxmlformats.org/officeDocument/2006/relationships/hyperlink" Target="https://www.baseballmusings.com/cgi-bin/PlayerInfo.py?PlayerID=100299&amp;StartDate=06%2F19%2F1989&amp;EndDate=06%2F25%2F1989&amp;GameType=all&amp;PlayedFor=0&amp;PlayedVs=0&amp;Park=0" TargetMode="External"/><Relationship Id="rId520" Type="http://schemas.openxmlformats.org/officeDocument/2006/relationships/hyperlink" Target="https://www.baseballmusings.com/cgi-bin/PlayerInfo.py?PlayerID=100478&amp;StartDate=06%2F19%2F1989&amp;EndDate=06%2F25%2F1989&amp;GameType=all&amp;PlayedFor=0&amp;PlayedVs=0&amp;Park=0" TargetMode="External"/><Relationship Id="rId562" Type="http://schemas.openxmlformats.org/officeDocument/2006/relationships/hyperlink" Target="https://www.baseballmusings.com/cgi-bin/PlayerInfo.py?PlayerID=100584&amp;StartDate=06%2F19%2F1989&amp;EndDate=06%2F25%2F1989&amp;GameType=all&amp;PlayedFor=0&amp;PlayedVs=0&amp;Park=0" TargetMode="External"/><Relationship Id="rId618" Type="http://schemas.openxmlformats.org/officeDocument/2006/relationships/hyperlink" Target="https://www.baseballmusings.com/cgi-bin/PlayerInfo.py?PlayerID=100747&amp;StartDate=06%2F19%2F1989&amp;EndDate=06%2F25%2F1989&amp;GameType=all&amp;PlayedFor=0&amp;PlayedVs=0&amp;Park=0" TargetMode="External"/><Relationship Id="rId215" Type="http://schemas.openxmlformats.org/officeDocument/2006/relationships/hyperlink" Target="https://www.baseballmusings.com/cgi-bin/PlayerInfo.py?PlayerID=101077&amp;StartDate=06%2F19%2F1989&amp;EndDate=06%2F25%2F1989&amp;GameType=all&amp;PlayedFor=0&amp;PlayedVs=0&amp;Park=0" TargetMode="External"/><Relationship Id="rId257" Type="http://schemas.openxmlformats.org/officeDocument/2006/relationships/hyperlink" Target="https://www.baseballmusings.com/cgi-bin/PlayerInfo.py?PlayerID=100435&amp;StartDate=06%2F19%2F1989&amp;EndDate=06%2F25%2F1989&amp;GameType=all&amp;PlayedFor=0&amp;PlayedVs=0&amp;Park=0" TargetMode="External"/><Relationship Id="rId422" Type="http://schemas.openxmlformats.org/officeDocument/2006/relationships/hyperlink" Target="https://www.baseballmusings.com/cgi-bin/PlayerInfo.py?PlayerID=101344&amp;StartDate=06%2F19%2F1989&amp;EndDate=06%2F25%2F1989&amp;GameType=all&amp;PlayedFor=0&amp;PlayedVs=0&amp;Park=0" TargetMode="External"/><Relationship Id="rId464" Type="http://schemas.openxmlformats.org/officeDocument/2006/relationships/hyperlink" Target="https://www.baseballmusings.com/cgi-bin/PlayerInfo.py?PlayerID=100306&amp;StartDate=06%2F19%2F1989&amp;EndDate=06%2F25%2F1989&amp;GameType=all&amp;PlayedFor=0&amp;PlayedVs=0&amp;Park=0" TargetMode="External"/><Relationship Id="rId299" Type="http://schemas.openxmlformats.org/officeDocument/2006/relationships/hyperlink" Target="https://www.baseballmusings.com/cgi-bin/PlayerInfo.py?PlayerID=100685&amp;StartDate=06%2F19%2F1989&amp;EndDate=06%2F25%2F1989&amp;GameType=all&amp;PlayedFor=0&amp;PlayedVs=0&amp;Park=0" TargetMode="External"/><Relationship Id="rId63" Type="http://schemas.openxmlformats.org/officeDocument/2006/relationships/hyperlink" Target="https://www.baseballmusings.com/cgi-bin/PlayerInfo.py?PlayerID=100640&amp;StartDate=06%2F19%2F1989&amp;EndDate=06%2F25%2F1989&amp;GameType=all&amp;PlayedFor=0&amp;PlayedVs=0&amp;Park=0" TargetMode="External"/><Relationship Id="rId159" Type="http://schemas.openxmlformats.org/officeDocument/2006/relationships/hyperlink" Target="https://www.baseballmusings.com/cgi-bin/PlayerInfo.py?PlayerID=101001&amp;StartDate=06%2F19%2F1989&amp;EndDate=06%2F25%2F1989&amp;GameType=all&amp;PlayedFor=0&amp;PlayedVs=0&amp;Park=0" TargetMode="External"/><Relationship Id="rId366" Type="http://schemas.openxmlformats.org/officeDocument/2006/relationships/hyperlink" Target="https://www.baseballmusings.com/cgi-bin/PlayerInfo.py?PlayerID=100802&amp;StartDate=06%2F19%2F1989&amp;EndDate=06%2F25%2F1989&amp;GameType=all&amp;PlayedFor=0&amp;PlayedVs=0&amp;Park=0" TargetMode="External"/><Relationship Id="rId573" Type="http://schemas.openxmlformats.org/officeDocument/2006/relationships/hyperlink" Target="https://www.baseballmusings.com/cgi-bin/PlayerInfo.py?PlayerID=101273&amp;StartDate=06%2F19%2F1989&amp;EndDate=06%2F25%2F1989&amp;GameType=all&amp;PlayedFor=0&amp;PlayedVs=0&amp;Park=0" TargetMode="External"/><Relationship Id="rId226" Type="http://schemas.openxmlformats.org/officeDocument/2006/relationships/hyperlink" Target="https://www.baseballmusings.com/cgi-bin/PlayerInfo.py?PlayerID=100683&amp;StartDate=06%2F19%2F1989&amp;EndDate=06%2F25%2F1989&amp;GameType=all&amp;PlayedFor=0&amp;PlayedVs=0&amp;Park=0" TargetMode="External"/><Relationship Id="rId433" Type="http://schemas.openxmlformats.org/officeDocument/2006/relationships/hyperlink" Target="https://www.baseballmusings.com/cgi-bin/PlayerInfo.py?PlayerID=100202&amp;StartDate=06%2F19%2F1989&amp;EndDate=06%2F25%2F1989&amp;GameType=all&amp;PlayedFor=0&amp;PlayedVs=0&amp;Park=0" TargetMode="External"/><Relationship Id="rId74" Type="http://schemas.openxmlformats.org/officeDocument/2006/relationships/hyperlink" Target="https://www.baseballmusings.com/cgi-bin/PlayerInfo.py?PlayerID=100357&amp;StartDate=06%2F19%2F1989&amp;EndDate=06%2F25%2F1989&amp;GameType=all&amp;PlayedFor=0&amp;PlayedVs=0&amp;Park=0" TargetMode="External"/><Relationship Id="rId377" Type="http://schemas.openxmlformats.org/officeDocument/2006/relationships/hyperlink" Target="https://www.baseballmusings.com/cgi-bin/PlayerInfo.py?PlayerID=115&amp;StartDate=06%2F19%2F1989&amp;EndDate=06%2F25%2F1989&amp;GameType=all&amp;PlayedFor=0&amp;PlayedVs=0&amp;Park=0" TargetMode="External"/><Relationship Id="rId500" Type="http://schemas.openxmlformats.org/officeDocument/2006/relationships/hyperlink" Target="https://www.baseballmusings.com/cgi-bin/PlayerInfo.py?PlayerID=101056&amp;StartDate=06%2F19%2F1989&amp;EndDate=06%2F25%2F1989&amp;GameType=all&amp;PlayedFor=0&amp;PlayedVs=0&amp;Park=0" TargetMode="External"/><Relationship Id="rId584" Type="http://schemas.openxmlformats.org/officeDocument/2006/relationships/hyperlink" Target="https://www.baseballmusings.com/cgi-bin/PlayerInfo.py?PlayerID=101295&amp;StartDate=06%2F19%2F1989&amp;EndDate=06%2F25%2F1989&amp;GameType=all&amp;PlayedFor=0&amp;PlayedVs=0&amp;Park=0" TargetMode="External"/><Relationship Id="rId5" Type="http://schemas.openxmlformats.org/officeDocument/2006/relationships/hyperlink" Target="https://www.baseballmusings.com/cgi-bin/PlayerInfo.py?PlayerID=114&amp;StartDate=06%2F19%2F1989&amp;EndDate=06%2F25%2F1989&amp;GameType=all&amp;PlayedFor=0&amp;PlayedVs=0&amp;Park=0" TargetMode="External"/><Relationship Id="rId237" Type="http://schemas.openxmlformats.org/officeDocument/2006/relationships/hyperlink" Target="https://www.baseballmusings.com/cgi-bin/PlayerInfo.py?PlayerID=101283&amp;StartDate=06%2F19%2F1989&amp;EndDate=06%2F25%2F1989&amp;GameType=all&amp;PlayedFor=0&amp;PlayedVs=0&amp;Park=0" TargetMode="External"/><Relationship Id="rId444" Type="http://schemas.openxmlformats.org/officeDocument/2006/relationships/hyperlink" Target="https://www.baseballmusings.com/cgi-bin/PlayerInfo.py?PlayerID=100834&amp;StartDate=06%2F19%2F1989&amp;EndDate=06%2F25%2F1989&amp;GameType=all&amp;PlayedFor=0&amp;PlayedVs=0&amp;Park=0" TargetMode="External"/><Relationship Id="rId290" Type="http://schemas.openxmlformats.org/officeDocument/2006/relationships/hyperlink" Target="https://www.baseballmusings.com/cgi-bin/PlayerInfo.py?PlayerID=100289&amp;StartDate=06%2F19%2F1989&amp;EndDate=06%2F25%2F1989&amp;GameType=all&amp;PlayedFor=0&amp;PlayedVs=0&amp;Park=0" TargetMode="External"/><Relationship Id="rId304" Type="http://schemas.openxmlformats.org/officeDocument/2006/relationships/hyperlink" Target="https://www.baseballmusings.com/cgi-bin/PlayerInfo.py?PlayerID=101082&amp;StartDate=06%2F19%2F1989&amp;EndDate=06%2F25%2F1989&amp;GameType=all&amp;PlayedFor=0&amp;PlayedVs=0&amp;Park=0" TargetMode="External"/><Relationship Id="rId388" Type="http://schemas.openxmlformats.org/officeDocument/2006/relationships/hyperlink" Target="https://www.baseballmusings.com/cgi-bin/PlayerInfo.py?PlayerID=101351&amp;StartDate=06%2F19%2F1989&amp;EndDate=06%2F25%2F1989&amp;GameType=all&amp;PlayedFor=0&amp;PlayedVs=0&amp;Park=0" TargetMode="External"/><Relationship Id="rId511" Type="http://schemas.openxmlformats.org/officeDocument/2006/relationships/hyperlink" Target="https://www.baseballmusings.com/cgi-bin/PlayerInfo.py?PlayerID=3&amp;StartDate=06%2F19%2F1989&amp;EndDate=06%2F25%2F1989&amp;GameType=all&amp;PlayedFor=0&amp;PlayedVs=0&amp;Park=0" TargetMode="External"/><Relationship Id="rId609" Type="http://schemas.openxmlformats.org/officeDocument/2006/relationships/hyperlink" Target="https://www.baseballmusings.com/cgi-bin/PlayerInfo.py?PlayerID=100119&amp;StartDate=06%2F19%2F1989&amp;EndDate=06%2F25%2F1989&amp;GameType=all&amp;PlayedFor=0&amp;PlayedVs=0&amp;Park=0" TargetMode="External"/><Relationship Id="rId85" Type="http://schemas.openxmlformats.org/officeDocument/2006/relationships/hyperlink" Target="https://www.baseballmusings.com/cgi-bin/PlayerInfo.py?PlayerID=100409&amp;StartDate=06%2F19%2F1989&amp;EndDate=06%2F25%2F1989&amp;GameType=all&amp;PlayedFor=0&amp;PlayedVs=0&amp;Park=0" TargetMode="External"/><Relationship Id="rId150" Type="http://schemas.openxmlformats.org/officeDocument/2006/relationships/hyperlink" Target="https://www.baseballmusings.com/cgi-bin/PlayerInfo.py?PlayerID=100057&amp;StartDate=06%2F19%2F1989&amp;EndDate=06%2F25%2F1989&amp;GameType=all&amp;PlayedFor=0&amp;PlayedVs=0&amp;Park=0" TargetMode="External"/><Relationship Id="rId595" Type="http://schemas.openxmlformats.org/officeDocument/2006/relationships/hyperlink" Target="https://www.baseballmusings.com/cgi-bin/PlayerInfo.py?PlayerID=100077&amp;StartDate=06%2F19%2F1989&amp;EndDate=06%2F25%2F1989&amp;GameType=all&amp;PlayedFor=0&amp;PlayedVs=0&amp;Park=0" TargetMode="External"/><Relationship Id="rId248" Type="http://schemas.openxmlformats.org/officeDocument/2006/relationships/hyperlink" Target="https://www.baseballmusings.com/cgi-bin/PlayerInfo.py?PlayerID=100247&amp;StartDate=06%2F19%2F1989&amp;EndDate=06%2F25%2F1989&amp;GameType=all&amp;PlayedFor=0&amp;PlayedVs=0&amp;Park=0" TargetMode="External"/><Relationship Id="rId455" Type="http://schemas.openxmlformats.org/officeDocument/2006/relationships/hyperlink" Target="https://www.baseballmusings.com/cgi-bin/PlayerInfo.py?PlayerID=100281&amp;StartDate=06%2F19%2F1989&amp;EndDate=06%2F25%2F1989&amp;GameType=all&amp;PlayedFor=0&amp;PlayedVs=0&amp;Park=0" TargetMode="External"/><Relationship Id="rId12" Type="http://schemas.openxmlformats.org/officeDocument/2006/relationships/hyperlink" Target="https://www.baseballmusings.com/cgi-bin/PlayerInfo.py?PlayerID=100416&amp;StartDate=06%2F19%2F1989&amp;EndDate=06%2F25%2F1989&amp;GameType=all&amp;PlayedFor=0&amp;PlayedVs=0&amp;Park=0" TargetMode="External"/><Relationship Id="rId108" Type="http://schemas.openxmlformats.org/officeDocument/2006/relationships/hyperlink" Target="https://www.baseballmusings.com/cgi-bin/PlayerInfo.py?PlayerID=100265&amp;StartDate=06%2F19%2F1989&amp;EndDate=06%2F25%2F1989&amp;GameType=all&amp;PlayedFor=0&amp;PlayedVs=0&amp;Park=0" TargetMode="External"/><Relationship Id="rId315" Type="http://schemas.openxmlformats.org/officeDocument/2006/relationships/hyperlink" Target="https://www.baseballmusings.com/cgi-bin/PlayerInfo.py?PlayerID=101102&amp;StartDate=06%2F19%2F1989&amp;EndDate=06%2F25%2F1989&amp;GameType=all&amp;PlayedFor=0&amp;PlayedVs=0&amp;Park=0" TargetMode="External"/><Relationship Id="rId522" Type="http://schemas.openxmlformats.org/officeDocument/2006/relationships/hyperlink" Target="https://www.baseballmusings.com/cgi-bin/PlayerInfo.py?PlayerID=100484&amp;StartDate=06%2F19%2F1989&amp;EndDate=06%2F25%2F1989&amp;GameType=all&amp;PlayedFor=0&amp;PlayedVs=0&amp;Park=0" TargetMode="External"/><Relationship Id="rId96" Type="http://schemas.openxmlformats.org/officeDocument/2006/relationships/hyperlink" Target="https://www.baseballmusings.com/cgi-bin/PlayerInfo.py?PlayerID=100186&amp;StartDate=06%2F19%2F1989&amp;EndDate=06%2F25%2F1989&amp;GameType=all&amp;PlayedFor=0&amp;PlayedVs=0&amp;Park=0" TargetMode="External"/><Relationship Id="rId161" Type="http://schemas.openxmlformats.org/officeDocument/2006/relationships/hyperlink" Target="https://www.baseballmusings.com/cgi-bin/PlayerInfo.py?PlayerID=100643&amp;StartDate=06%2F19%2F1989&amp;EndDate=06%2F25%2F1989&amp;GameType=all&amp;PlayedFor=0&amp;PlayedVs=0&amp;Park=0" TargetMode="External"/><Relationship Id="rId399" Type="http://schemas.openxmlformats.org/officeDocument/2006/relationships/hyperlink" Target="https://www.baseballmusings.com/cgi-bin/PlayerInfo.py?PlayerID=100619&amp;StartDate=06%2F19%2F1989&amp;EndDate=06%2F25%2F1989&amp;GameType=all&amp;PlayedFor=0&amp;PlayedVs=0&amp;Park=0" TargetMode="External"/><Relationship Id="rId259" Type="http://schemas.openxmlformats.org/officeDocument/2006/relationships/hyperlink" Target="https://www.baseballmusings.com/cgi-bin/PlayerInfo.py?PlayerID=101229&amp;StartDate=06%2F19%2F1989&amp;EndDate=06%2F25%2F1989&amp;GameType=all&amp;PlayedFor=0&amp;PlayedVs=0&amp;Park=0" TargetMode="External"/><Relationship Id="rId466" Type="http://schemas.openxmlformats.org/officeDocument/2006/relationships/hyperlink" Target="https://www.baseballmusings.com/cgi-bin/PlayerInfo.py?PlayerID=100313&amp;StartDate=06%2F19%2F1989&amp;EndDate=06%2F25%2F1989&amp;GameType=all&amp;PlayedFor=0&amp;PlayedVs=0&amp;Park=0" TargetMode="External"/><Relationship Id="rId23" Type="http://schemas.openxmlformats.org/officeDocument/2006/relationships/hyperlink" Target="https://www.baseballmusings.com/cgi-bin/PlayerInfo.py?PlayerID=100886&amp;StartDate=06%2F19%2F1989&amp;EndDate=06%2F25%2F1989&amp;GameType=all&amp;PlayedFor=0&amp;PlayedVs=0&amp;Park=0" TargetMode="External"/><Relationship Id="rId119" Type="http://schemas.openxmlformats.org/officeDocument/2006/relationships/hyperlink" Target="https://www.baseballmusings.com/cgi-bin/PlayerInfo.py?PlayerID=100816&amp;StartDate=06%2F19%2F1989&amp;EndDate=06%2F25%2F1989&amp;GameType=all&amp;PlayedFor=0&amp;PlayedVs=0&amp;Park=0" TargetMode="External"/><Relationship Id="rId326" Type="http://schemas.openxmlformats.org/officeDocument/2006/relationships/hyperlink" Target="https://www.baseballmusings.com/cgi-bin/PlayerInfo.py?PlayerID=101289&amp;StartDate=06%2F19%2F1989&amp;EndDate=06%2F25%2F1989&amp;GameType=all&amp;PlayedFor=0&amp;PlayedVs=0&amp;Park=0" TargetMode="External"/><Relationship Id="rId533" Type="http://schemas.openxmlformats.org/officeDocument/2006/relationships/hyperlink" Target="https://www.baseballmusings.com/cgi-bin/PlayerInfo.py?PlayerID=732&amp;StartDate=06%2F19%2F1989&amp;EndDate=06%2F25%2F1989&amp;GameType=all&amp;PlayedFor=0&amp;PlayedVs=0&amp;Park=0" TargetMode="External"/><Relationship Id="rId172" Type="http://schemas.openxmlformats.org/officeDocument/2006/relationships/hyperlink" Target="https://www.baseballmusings.com/cgi-bin/PlayerInfo.py?PlayerID=100073&amp;StartDate=06%2F19%2F1989&amp;EndDate=06%2F25%2F1989&amp;GameType=all&amp;PlayedFor=0&amp;PlayedVs=0&amp;Park=0" TargetMode="External"/><Relationship Id="rId477" Type="http://schemas.openxmlformats.org/officeDocument/2006/relationships/hyperlink" Target="https://www.baseballmusings.com/cgi-bin/PlayerInfo.py?PlayerID=100331&amp;StartDate=06%2F19%2F1989&amp;EndDate=06%2F25%2F1989&amp;GameType=all&amp;PlayedFor=0&amp;PlayedVs=0&amp;Park=0" TargetMode="External"/><Relationship Id="rId600" Type="http://schemas.openxmlformats.org/officeDocument/2006/relationships/hyperlink" Target="https://www.baseballmusings.com/cgi-bin/PlayerInfo.py?PlayerID=101345&amp;StartDate=06%2F19%2F1989&amp;EndDate=06%2F25%2F1989&amp;GameType=all&amp;PlayedFor=0&amp;PlayedVs=0&amp;Park=0" TargetMode="External"/><Relationship Id="rId337" Type="http://schemas.openxmlformats.org/officeDocument/2006/relationships/hyperlink" Target="https://www.baseballmusings.com/cgi-bin/PlayerInfo.py?PlayerID=101230&amp;StartDate=06%2F19%2F1989&amp;EndDate=06%2F25%2F1989&amp;GameType=all&amp;PlayedFor=0&amp;PlayedVs=0&amp;Park=0" TargetMode="External"/><Relationship Id="rId34" Type="http://schemas.openxmlformats.org/officeDocument/2006/relationships/hyperlink" Target="https://www.baseballmusings.com/cgi-bin/PlayerInfo.py?PlayerID=100717&amp;StartDate=06%2F19%2F1989&amp;EndDate=06%2F25%2F1989&amp;GameType=all&amp;PlayedFor=0&amp;PlayedVs=0&amp;Park=0" TargetMode="External"/><Relationship Id="rId544" Type="http://schemas.openxmlformats.org/officeDocument/2006/relationships/hyperlink" Target="https://www.baseballmusings.com/cgi-bin/PlayerInfo.py?PlayerID=1277&amp;StartDate=06%2F19%2F1989&amp;EndDate=06%2F25%2F1989&amp;GameType=all&amp;PlayedFor=0&amp;PlayedVs=0&amp;Park=0" TargetMode="External"/><Relationship Id="rId183" Type="http://schemas.openxmlformats.org/officeDocument/2006/relationships/hyperlink" Target="https://www.baseballmusings.com/cgi-bin/PlayerInfo.py?PlayerID=101092&amp;StartDate=06%2F19%2F1989&amp;EndDate=06%2F25%2F1989&amp;GameType=all&amp;PlayedFor=0&amp;PlayedVs=0&amp;Park=0" TargetMode="External"/><Relationship Id="rId390" Type="http://schemas.openxmlformats.org/officeDocument/2006/relationships/hyperlink" Target="https://www.baseballmusings.com/cgi-bin/PlayerInfo.py?PlayerID=101386&amp;StartDate=06%2F19%2F1989&amp;EndDate=06%2F25%2F1989&amp;GameType=all&amp;PlayedFor=0&amp;PlayedVs=0&amp;Park=0" TargetMode="External"/><Relationship Id="rId404" Type="http://schemas.openxmlformats.org/officeDocument/2006/relationships/hyperlink" Target="https://www.baseballmusings.com/cgi-bin/PlayerInfo.py?PlayerID=100256&amp;StartDate=06%2F19%2F1989&amp;EndDate=06%2F25%2F1989&amp;GameType=all&amp;PlayedFor=0&amp;PlayedVs=0&amp;Park=0" TargetMode="External"/><Relationship Id="rId611" Type="http://schemas.openxmlformats.org/officeDocument/2006/relationships/hyperlink" Target="https://www.baseballmusings.com/cgi-bin/PlayerInfo.py?PlayerID=100715&amp;StartDate=06%2F19%2F1989&amp;EndDate=06%2F25%2F1989&amp;GameType=all&amp;PlayedFor=0&amp;PlayedVs=0&amp;Park=0" TargetMode="External"/><Relationship Id="rId250" Type="http://schemas.openxmlformats.org/officeDocument/2006/relationships/hyperlink" Target="https://www.baseballmusings.com/cgi-bin/PlayerInfo.py?PlayerID=100328&amp;StartDate=06%2F19%2F1989&amp;EndDate=06%2F25%2F1989&amp;GameType=all&amp;PlayedFor=0&amp;PlayedVs=0&amp;Park=0" TargetMode="External"/><Relationship Id="rId488" Type="http://schemas.openxmlformats.org/officeDocument/2006/relationships/hyperlink" Target="https://www.baseballmusings.com/cgi-bin/PlayerInfo.py?PlayerID=100373&amp;StartDate=06%2F19%2F1989&amp;EndDate=06%2F25%2F1989&amp;GameType=all&amp;PlayedFor=0&amp;PlayedVs=0&amp;Park=0" TargetMode="External"/><Relationship Id="rId45" Type="http://schemas.openxmlformats.org/officeDocument/2006/relationships/hyperlink" Target="https://www.baseballmusings.com/cgi-bin/PlayerInfo.py?PlayerID=293&amp;StartDate=06%2F19%2F1989&amp;EndDate=06%2F25%2F1989&amp;GameType=all&amp;PlayedFor=0&amp;PlayedVs=0&amp;Park=0" TargetMode="External"/><Relationship Id="rId110" Type="http://schemas.openxmlformats.org/officeDocument/2006/relationships/hyperlink" Target="https://www.baseballmusings.com/cgi-bin/PlayerInfo.py?PlayerID=100598&amp;StartDate=06%2F19%2F1989&amp;EndDate=06%2F25%2F1989&amp;GameType=all&amp;PlayedFor=0&amp;PlayedVs=0&amp;Park=0" TargetMode="External"/><Relationship Id="rId348" Type="http://schemas.openxmlformats.org/officeDocument/2006/relationships/hyperlink" Target="https://www.baseballmusings.com/cgi-bin/PlayerInfo.py?PlayerID=665&amp;StartDate=06%2F19%2F1989&amp;EndDate=06%2F25%2F1989&amp;GameType=all&amp;PlayedFor=0&amp;PlayedVs=0&amp;Park=0" TargetMode="External"/><Relationship Id="rId555" Type="http://schemas.openxmlformats.org/officeDocument/2006/relationships/hyperlink" Target="https://www.baseballmusings.com/cgi-bin/PlayerInfo.py?PlayerID=100570&amp;StartDate=06%2F19%2F1989&amp;EndDate=06%2F25%2F1989&amp;GameType=all&amp;PlayedFor=0&amp;PlayedVs=0&amp;Park=0" TargetMode="External"/><Relationship Id="rId194" Type="http://schemas.openxmlformats.org/officeDocument/2006/relationships/hyperlink" Target="https://www.baseballmusings.com/cgi-bin/PlayerInfo.py?PlayerID=100438&amp;StartDate=06%2F19%2F1989&amp;EndDate=06%2F25%2F1989&amp;GameType=all&amp;PlayedFor=0&amp;PlayedVs=0&amp;Park=0" TargetMode="External"/><Relationship Id="rId208" Type="http://schemas.openxmlformats.org/officeDocument/2006/relationships/hyperlink" Target="https://www.baseballmusings.com/cgi-bin/PlayerInfo.py?PlayerID=100575&amp;StartDate=06%2F19%2F1989&amp;EndDate=06%2F25%2F1989&amp;GameType=all&amp;PlayedFor=0&amp;PlayedVs=0&amp;Park=0" TargetMode="External"/><Relationship Id="rId415" Type="http://schemas.openxmlformats.org/officeDocument/2006/relationships/hyperlink" Target="https://www.baseballmusings.com/cgi-bin/PlayerInfo.py?PlayerID=101219&amp;StartDate=06%2F19%2F1989&amp;EndDate=06%2F25%2F1989&amp;GameType=all&amp;PlayedFor=0&amp;PlayedVs=0&amp;Park=0" TargetMode="External"/><Relationship Id="rId622" Type="http://schemas.openxmlformats.org/officeDocument/2006/relationships/hyperlink" Target="https://www.baseballmusings.com/cgi-bin/PlayerInfo.py?PlayerID=100189&amp;StartDate=06%2F19%2F1989&amp;EndDate=06%2F25%2F1989&amp;GameType=all&amp;PlayedFor=0&amp;PlayedVs=0&amp;Park=0" TargetMode="External"/><Relationship Id="rId261" Type="http://schemas.openxmlformats.org/officeDocument/2006/relationships/hyperlink" Target="https://www.baseballmusings.com/cgi-bin/PlayerInfo.py?PlayerID=100744&amp;StartDate=06%2F19%2F1989&amp;EndDate=06%2F25%2F1989&amp;GameType=all&amp;PlayedFor=0&amp;PlayedVs=0&amp;Park=0" TargetMode="External"/><Relationship Id="rId499" Type="http://schemas.openxmlformats.org/officeDocument/2006/relationships/hyperlink" Target="https://www.baseballmusings.com/cgi-bin/PlayerInfo.py?PlayerID=101052&amp;StartDate=06%2F19%2F1989&amp;EndDate=06%2F25%2F1989&amp;GameType=all&amp;PlayedFor=0&amp;PlayedVs=0&amp;Park=0" TargetMode="External"/><Relationship Id="rId56" Type="http://schemas.openxmlformats.org/officeDocument/2006/relationships/hyperlink" Target="https://www.baseballmusings.com/cgi-bin/PlayerInfo.py?PlayerID=101123&amp;StartDate=06%2F19%2F1989&amp;EndDate=06%2F25%2F1989&amp;GameType=all&amp;PlayedFor=0&amp;PlayedVs=0&amp;Park=0" TargetMode="External"/><Relationship Id="rId359" Type="http://schemas.openxmlformats.org/officeDocument/2006/relationships/hyperlink" Target="https://www.baseballmusings.com/cgi-bin/PlayerInfo.py?PlayerID=100157&amp;StartDate=06%2F19%2F1989&amp;EndDate=06%2F25%2F1989&amp;GameType=all&amp;PlayedFor=0&amp;PlayedVs=0&amp;Park=0" TargetMode="External"/><Relationship Id="rId566" Type="http://schemas.openxmlformats.org/officeDocument/2006/relationships/hyperlink" Target="https://www.baseballmusings.com/cgi-bin/PlayerInfo.py?PlayerID=100594&amp;StartDate=06%2F19%2F1989&amp;EndDate=06%2F25%2F1989&amp;GameType=all&amp;PlayedFor=0&amp;PlayedVs=0&amp;Park=0" TargetMode="External"/><Relationship Id="rId121" Type="http://schemas.openxmlformats.org/officeDocument/2006/relationships/hyperlink" Target="https://www.baseballmusings.com/cgi-bin/PlayerInfo.py?PlayerID=100817&amp;StartDate=06%2F19%2F1989&amp;EndDate=06%2F25%2F1989&amp;GameType=all&amp;PlayedFor=0&amp;PlayedVs=0&amp;Park=0" TargetMode="External"/><Relationship Id="rId219" Type="http://schemas.openxmlformats.org/officeDocument/2006/relationships/hyperlink" Target="https://www.baseballmusings.com/cgi-bin/PlayerInfo.py?PlayerID=101164&amp;StartDate=06%2F19%2F1989&amp;EndDate=06%2F25%2F1989&amp;GameType=all&amp;PlayedFor=0&amp;PlayedVs=0&amp;Park=0" TargetMode="External"/><Relationship Id="rId426" Type="http://schemas.openxmlformats.org/officeDocument/2006/relationships/hyperlink" Target="https://www.baseballmusings.com/cgi-bin/PlayerInfo.py?PlayerID=100762&amp;StartDate=06%2F19%2F1989&amp;EndDate=06%2F25%2F1989&amp;GameType=all&amp;PlayedFor=0&amp;PlayedVs=0&amp;Park=0" TargetMode="External"/><Relationship Id="rId67" Type="http://schemas.openxmlformats.org/officeDocument/2006/relationships/hyperlink" Target="https://www.baseballmusings.com/cgi-bin/PlayerInfo.py?PlayerID=1109&amp;StartDate=06%2F19%2F1989&amp;EndDate=06%2F25%2F1989&amp;GameType=all&amp;PlayedFor=0&amp;PlayedVs=0&amp;Park=0" TargetMode="External"/><Relationship Id="rId272" Type="http://schemas.openxmlformats.org/officeDocument/2006/relationships/hyperlink" Target="https://www.baseballmusings.com/cgi-bin/PlayerInfo.py?PlayerID=100659&amp;StartDate=06%2F19%2F1989&amp;EndDate=06%2F25%2F1989&amp;GameType=all&amp;PlayedFor=0&amp;PlayedVs=0&amp;Park=0" TargetMode="External"/><Relationship Id="rId577" Type="http://schemas.openxmlformats.org/officeDocument/2006/relationships/hyperlink" Target="https://www.baseballmusings.com/cgi-bin/PlayerInfo.py?PlayerID=101282&amp;StartDate=06%2F19%2F1989&amp;EndDate=06%2F25%2F1989&amp;GameType=all&amp;PlayedFor=0&amp;PlayedVs=0&amp;Park=0" TargetMode="External"/><Relationship Id="rId132" Type="http://schemas.openxmlformats.org/officeDocument/2006/relationships/hyperlink" Target="https://www.baseballmusings.com/cgi-bin/PlayerInfo.py?PlayerID=100354&amp;StartDate=06%2F19%2F1989&amp;EndDate=06%2F25%2F1989&amp;GameType=all&amp;PlayedFor=0&amp;PlayedVs=0&amp;Park=0" TargetMode="External"/><Relationship Id="rId437" Type="http://schemas.openxmlformats.org/officeDocument/2006/relationships/hyperlink" Target="https://www.baseballmusings.com/cgi-bin/PlayerInfo.py?PlayerID=100812&amp;StartDate=06%2F19%2F1989&amp;EndDate=06%2F25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0941&amp;StartDate=06%2F19%2F1989&amp;EndDate=06%2F25%2F1989&amp;GameType=all&amp;PlayedFor=0&amp;PlayedVs=0&amp;Park=0" TargetMode="External"/><Relationship Id="rId21" Type="http://schemas.openxmlformats.org/officeDocument/2006/relationships/hyperlink" Target="https://www.baseballmusings.com/cgi-bin/PitcherInfo.py?PlayerID=100897&amp;StartDate=06%2F19%2F1989&amp;EndDate=06%2F25%2F1989&amp;GameType=all&amp;PlayedFor=0&amp;PlayedVs=0&amp;Park=0" TargetMode="External"/><Relationship Id="rId63" Type="http://schemas.openxmlformats.org/officeDocument/2006/relationships/hyperlink" Target="https://www.baseballmusings.com/cgi-bin/PitcherInfo.py?PlayerID=100042&amp;StartDate=06%2F19%2F1989&amp;EndDate=06%2F25%2F1989&amp;GameType=all&amp;PlayedFor=0&amp;PlayedVs=0&amp;Park=0" TargetMode="External"/><Relationship Id="rId159" Type="http://schemas.openxmlformats.org/officeDocument/2006/relationships/hyperlink" Target="https://www.baseballmusings.com/cgi-bin/PitcherInfo.py?PlayerID=100579&amp;StartDate=06%2F19%2F1989&amp;EndDate=06%2F25%2F1989&amp;GameType=all&amp;PlayedFor=0&amp;PlayedVs=0&amp;Park=0" TargetMode="External"/><Relationship Id="rId170" Type="http://schemas.openxmlformats.org/officeDocument/2006/relationships/hyperlink" Target="https://www.baseballmusings.com/cgi-bin/PitcherInfo.py?PlayerID=100241&amp;StartDate=06%2F19%2F1989&amp;EndDate=06%2F25%2F1989&amp;GameType=all&amp;PlayedFor=0&amp;PlayedVs=0&amp;Park=0" TargetMode="External"/><Relationship Id="rId226" Type="http://schemas.openxmlformats.org/officeDocument/2006/relationships/hyperlink" Target="https://www.baseballmusings.com/cgi-bin/PitcherInfo.py?PlayerID=100684&amp;StartDate=06%2F19%2F1989&amp;EndDate=06%2F25%2F1989&amp;GameType=all&amp;PlayedFor=0&amp;PlayedVs=0&amp;Park=0" TargetMode="External"/><Relationship Id="rId107" Type="http://schemas.openxmlformats.org/officeDocument/2006/relationships/hyperlink" Target="https://www.baseballmusings.com/cgi-bin/PitcherInfo.py?PlayerID=100727&amp;StartDate=06%2F19%2F1989&amp;EndDate=06%2F25%2F1989&amp;GameType=all&amp;PlayedFor=0&amp;PlayedVs=0&amp;Park=0" TargetMode="External"/><Relationship Id="rId268" Type="http://schemas.openxmlformats.org/officeDocument/2006/relationships/hyperlink" Target="https://www.baseballmusings.com/cgi-bin/PitcherInfo.py?PlayerID=101383&amp;StartDate=06%2F19%2F1989&amp;EndDate=06%2F25%2F1989&amp;GameType=all&amp;PlayedFor=0&amp;PlayedVs=0&amp;Park=0" TargetMode="External"/><Relationship Id="rId11" Type="http://schemas.openxmlformats.org/officeDocument/2006/relationships/hyperlink" Target="https://www.baseballmusings.com/cgi-bin/PitcherInfo.py?PlayerID=100732&amp;StartDate=06%2F19%2F1989&amp;EndDate=06%2F25%2F1989&amp;GameType=all&amp;PlayedFor=0&amp;PlayedVs=0&amp;Park=0" TargetMode="External"/><Relationship Id="rId32" Type="http://schemas.openxmlformats.org/officeDocument/2006/relationships/hyperlink" Target="https://www.baseballmusings.com/cgi-bin/PitcherInfo.py?PlayerID=100414&amp;StartDate=06%2F19%2F1989&amp;EndDate=06%2F25%2F1989&amp;GameType=all&amp;PlayedFor=0&amp;PlayedVs=0&amp;Park=0" TargetMode="External"/><Relationship Id="rId53" Type="http://schemas.openxmlformats.org/officeDocument/2006/relationships/hyperlink" Target="https://www.baseballmusings.com/cgi-bin/PitcherInfo.py?PlayerID=642&amp;StartDate=06%2F19%2F1989&amp;EndDate=06%2F25%2F1989&amp;GameType=all&amp;PlayedFor=0&amp;PlayedVs=0&amp;Park=0" TargetMode="External"/><Relationship Id="rId74" Type="http://schemas.openxmlformats.org/officeDocument/2006/relationships/hyperlink" Target="https://www.baseballmusings.com/cgi-bin/PitcherInfo.py?PlayerID=100574&amp;StartDate=06%2F19%2F1989&amp;EndDate=06%2F25%2F1989&amp;GameType=all&amp;PlayedFor=0&amp;PlayedVs=0&amp;Park=0" TargetMode="External"/><Relationship Id="rId128" Type="http://schemas.openxmlformats.org/officeDocument/2006/relationships/hyperlink" Target="https://www.baseballmusings.com/cgi-bin/PitcherInfo.py?PlayerID=100837&amp;StartDate=06%2F19%2F1989&amp;EndDate=06%2F25%2F1989&amp;GameType=all&amp;PlayedFor=0&amp;PlayedVs=0&amp;Park=0" TargetMode="External"/><Relationship Id="rId149" Type="http://schemas.openxmlformats.org/officeDocument/2006/relationships/hyperlink" Target="https://www.baseballmusings.com/cgi-bin/PitcherInfo.py?PlayerID=349&amp;StartDate=06%2F19%2F1989&amp;EndDate=06%2F25%2F1989&amp;GameType=all&amp;PlayedFor=0&amp;PlayedVs=0&amp;Park=0" TargetMode="External"/><Relationship Id="rId5" Type="http://schemas.openxmlformats.org/officeDocument/2006/relationships/hyperlink" Target="https://www.baseballmusings.com/cgi-bin/PitcherInfo.py?PlayerID=100562&amp;StartDate=06%2F19%2F1989&amp;EndDate=06%2F25%2F1989&amp;GameType=all&amp;PlayedFor=0&amp;PlayedVs=0&amp;Park=0" TargetMode="External"/><Relationship Id="rId95" Type="http://schemas.openxmlformats.org/officeDocument/2006/relationships/hyperlink" Target="https://www.baseballmusings.com/cgi-bin/PitcherInfo.py?PlayerID=100306&amp;StartDate=06%2F19%2F1989&amp;EndDate=06%2F25%2F1989&amp;GameType=all&amp;PlayedFor=0&amp;PlayedVs=0&amp;Park=0" TargetMode="External"/><Relationship Id="rId160" Type="http://schemas.openxmlformats.org/officeDocument/2006/relationships/hyperlink" Target="https://www.baseballmusings.com/cgi-bin/PitcherInfo.py?PlayerID=100539&amp;StartDate=06%2F19%2F1989&amp;EndDate=06%2F25%2F1989&amp;GameType=all&amp;PlayedFor=0&amp;PlayedVs=0&amp;Park=0" TargetMode="External"/><Relationship Id="rId181" Type="http://schemas.openxmlformats.org/officeDocument/2006/relationships/hyperlink" Target="https://www.baseballmusings.com/cgi-bin/PitcherInfo.py?PlayerID=90&amp;StartDate=06%2F19%2F1989&amp;EndDate=06%2F25%2F1989&amp;GameType=all&amp;PlayedFor=0&amp;PlayedVs=0&amp;Park=0" TargetMode="External"/><Relationship Id="rId216" Type="http://schemas.openxmlformats.org/officeDocument/2006/relationships/hyperlink" Target="https://www.baseballmusings.com/cgi-bin/PitcherInfo.py?PlayerID=100478&amp;StartDate=06%2F19%2F1989&amp;EndDate=06%2F25%2F1989&amp;GameType=all&amp;PlayedFor=0&amp;PlayedVs=0&amp;Park=0" TargetMode="External"/><Relationship Id="rId237" Type="http://schemas.openxmlformats.org/officeDocument/2006/relationships/hyperlink" Target="https://www.baseballmusings.com/cgi-bin/PitcherInfo.py?PlayerID=100452&amp;StartDate=06%2F19%2F1989&amp;EndDate=06%2F25%2F1989&amp;GameType=all&amp;PlayedFor=0&amp;PlayedVs=0&amp;Park=0" TargetMode="External"/><Relationship Id="rId258" Type="http://schemas.openxmlformats.org/officeDocument/2006/relationships/hyperlink" Target="https://www.baseballmusings.com/cgi-bin/PitcherInfo.py?PlayerID=100321&amp;StartDate=06%2F19%2F1989&amp;EndDate=06%2F25%2F1989&amp;GameType=all&amp;PlayedFor=0&amp;PlayedVs=0&amp;Park=0" TargetMode="External"/><Relationship Id="rId22" Type="http://schemas.openxmlformats.org/officeDocument/2006/relationships/hyperlink" Target="https://www.baseballmusings.com/cgi-bin/PitcherInfo.py?PlayerID=100569&amp;StartDate=06%2F19%2F1989&amp;EndDate=06%2F25%2F1989&amp;GameType=all&amp;PlayedFor=0&amp;PlayedVs=0&amp;Park=0" TargetMode="External"/><Relationship Id="rId43" Type="http://schemas.openxmlformats.org/officeDocument/2006/relationships/hyperlink" Target="https://www.baseballmusings.com/cgi-bin/PitcherInfo.py?PlayerID=100076&amp;StartDate=06%2F19%2F1989&amp;EndDate=06%2F25%2F1989&amp;GameType=all&amp;PlayedFor=0&amp;PlayedVs=0&amp;Park=0" TargetMode="External"/><Relationship Id="rId64" Type="http://schemas.openxmlformats.org/officeDocument/2006/relationships/hyperlink" Target="https://www.baseballmusings.com/cgi-bin/PitcherInfo.py?PlayerID=100275&amp;StartDate=06%2F19%2F1989&amp;EndDate=06%2F25%2F1989&amp;GameType=all&amp;PlayedFor=0&amp;PlayedVs=0&amp;Park=0" TargetMode="External"/><Relationship Id="rId118" Type="http://schemas.openxmlformats.org/officeDocument/2006/relationships/hyperlink" Target="https://www.baseballmusings.com/cgi-bin/PitcherInfo.py?PlayerID=100994&amp;StartDate=06%2F19%2F1989&amp;EndDate=06%2F25%2F1989&amp;GameType=all&amp;PlayedFor=0&amp;PlayedVs=0&amp;Park=0" TargetMode="External"/><Relationship Id="rId139" Type="http://schemas.openxmlformats.org/officeDocument/2006/relationships/hyperlink" Target="https://www.baseballmusings.com/cgi-bin/PitcherInfo.py?PlayerID=100505&amp;StartDate=06%2F19%2F1989&amp;EndDate=06%2F25%2F1989&amp;GameType=all&amp;PlayedFor=0&amp;PlayedVs=0&amp;Park=0" TargetMode="External"/><Relationship Id="rId85" Type="http://schemas.openxmlformats.org/officeDocument/2006/relationships/hyperlink" Target="https://www.baseballmusings.com/cgi-bin/PitcherInfo.py?PlayerID=1680&amp;StartDate=06%2F19%2F1989&amp;EndDate=06%2F25%2F1989&amp;GameType=all&amp;PlayedFor=0&amp;PlayedVs=0&amp;Park=0" TargetMode="External"/><Relationship Id="rId150" Type="http://schemas.openxmlformats.org/officeDocument/2006/relationships/hyperlink" Target="https://www.baseballmusings.com/cgi-bin/PitcherInfo.py?PlayerID=100218&amp;StartDate=06%2F19%2F1989&amp;EndDate=06%2F25%2F1989&amp;GameType=all&amp;PlayedFor=0&amp;PlayedVs=0&amp;Park=0" TargetMode="External"/><Relationship Id="rId171" Type="http://schemas.openxmlformats.org/officeDocument/2006/relationships/hyperlink" Target="https://www.baseballmusings.com/cgi-bin/PitcherInfo.py?PlayerID=100458&amp;StartDate=06%2F19%2F1989&amp;EndDate=06%2F25%2F1989&amp;GameType=all&amp;PlayedFor=0&amp;PlayedVs=0&amp;Park=0" TargetMode="External"/><Relationship Id="rId192" Type="http://schemas.openxmlformats.org/officeDocument/2006/relationships/hyperlink" Target="https://www.baseballmusings.com/cgi-bin/PitcherInfo.py?PlayerID=100812&amp;StartDate=06%2F19%2F1989&amp;EndDate=06%2F25%2F1989&amp;GameType=all&amp;PlayedFor=0&amp;PlayedVs=0&amp;Park=0" TargetMode="External"/><Relationship Id="rId206" Type="http://schemas.openxmlformats.org/officeDocument/2006/relationships/hyperlink" Target="https://www.baseballmusings.com/cgi-bin/PitcherInfo.py?PlayerID=101032&amp;StartDate=06%2F19%2F1989&amp;EndDate=06%2F25%2F1989&amp;GameType=all&amp;PlayedFor=0&amp;PlayedVs=0&amp;Park=0" TargetMode="External"/><Relationship Id="rId227" Type="http://schemas.openxmlformats.org/officeDocument/2006/relationships/hyperlink" Target="https://www.baseballmusings.com/cgi-bin/PitcherInfo.py?PlayerID=100475&amp;StartDate=06%2F19%2F1989&amp;EndDate=06%2F25%2F1989&amp;GameType=all&amp;PlayedFor=0&amp;PlayedVs=0&amp;Park=0" TargetMode="External"/><Relationship Id="rId248" Type="http://schemas.openxmlformats.org/officeDocument/2006/relationships/hyperlink" Target="https://www.baseballmusings.com/cgi-bin/PitcherInfo.py?PlayerID=100256&amp;StartDate=06%2F19%2F1989&amp;EndDate=06%2F25%2F1989&amp;GameType=all&amp;PlayedFor=0&amp;PlayedVs=0&amp;Park=0" TargetMode="External"/><Relationship Id="rId12" Type="http://schemas.openxmlformats.org/officeDocument/2006/relationships/hyperlink" Target="https://www.baseballmusings.com/cgi-bin/PitcherInfo.py?PlayerID=100457&amp;StartDate=06%2F19%2F1989&amp;EndDate=06%2F25%2F1989&amp;GameType=all&amp;PlayedFor=0&amp;PlayedVs=0&amp;Park=0" TargetMode="External"/><Relationship Id="rId33" Type="http://schemas.openxmlformats.org/officeDocument/2006/relationships/hyperlink" Target="https://www.baseballmusings.com/cgi-bin/PitcherInfo.py?PlayerID=101212&amp;StartDate=06%2F19%2F1989&amp;EndDate=06%2F25%2F1989&amp;GameType=all&amp;PlayedFor=0&amp;PlayedVs=0&amp;Park=0" TargetMode="External"/><Relationship Id="rId108" Type="http://schemas.openxmlformats.org/officeDocument/2006/relationships/hyperlink" Target="https://www.baseballmusings.com/cgi-bin/PitcherInfo.py?PlayerID=100808&amp;StartDate=06%2F19%2F1989&amp;EndDate=06%2F25%2F1989&amp;GameType=all&amp;PlayedFor=0&amp;PlayedVs=0&amp;Park=0" TargetMode="External"/><Relationship Id="rId129" Type="http://schemas.openxmlformats.org/officeDocument/2006/relationships/hyperlink" Target="https://www.baseballmusings.com/cgi-bin/PitcherInfo.py?PlayerID=100154&amp;StartDate=06%2F19%2F1989&amp;EndDate=06%2F25%2F1989&amp;GameType=all&amp;PlayedFor=0&amp;PlayedVs=0&amp;Park=0" TargetMode="External"/><Relationship Id="rId54" Type="http://schemas.openxmlformats.org/officeDocument/2006/relationships/hyperlink" Target="https://www.baseballmusings.com/cgi-bin/PitcherInfo.py?PlayerID=100064&amp;StartDate=06%2F19%2F1989&amp;EndDate=06%2F25%2F1989&amp;GameType=all&amp;PlayedFor=0&amp;PlayedVs=0&amp;Park=0" TargetMode="External"/><Relationship Id="rId75" Type="http://schemas.openxmlformats.org/officeDocument/2006/relationships/hyperlink" Target="https://www.baseballmusings.com/cgi-bin/PitcherInfo.py?PlayerID=101041&amp;StartDate=06%2F19%2F1989&amp;EndDate=06%2F25%2F1989&amp;GameType=all&amp;PlayedFor=0&amp;PlayedVs=0&amp;Park=0" TargetMode="External"/><Relationship Id="rId96" Type="http://schemas.openxmlformats.org/officeDocument/2006/relationships/hyperlink" Target="https://www.baseballmusings.com/cgi-bin/PitcherInfo.py?PlayerID=100112&amp;StartDate=06%2F19%2F1989&amp;EndDate=06%2F25%2F1989&amp;GameType=all&amp;PlayedFor=0&amp;PlayedVs=0&amp;Park=0" TargetMode="External"/><Relationship Id="rId140" Type="http://schemas.openxmlformats.org/officeDocument/2006/relationships/hyperlink" Target="https://www.baseballmusings.com/cgi-bin/PitcherInfo.py?PlayerID=101250&amp;StartDate=06%2F19%2F1989&amp;EndDate=06%2F25%2F1989&amp;GameType=all&amp;PlayedFor=0&amp;PlayedVs=0&amp;Park=0" TargetMode="External"/><Relationship Id="rId161" Type="http://schemas.openxmlformats.org/officeDocument/2006/relationships/hyperlink" Target="https://www.baseballmusings.com/cgi-bin/PitcherInfo.py?PlayerID=101195&amp;StartDate=06%2F19%2F1989&amp;EndDate=06%2F25%2F1989&amp;GameType=all&amp;PlayedFor=0&amp;PlayedVs=0&amp;Park=0" TargetMode="External"/><Relationship Id="rId182" Type="http://schemas.openxmlformats.org/officeDocument/2006/relationships/hyperlink" Target="https://www.baseballmusings.com/cgi-bin/PitcherInfo.py?PlayerID=100001&amp;StartDate=06%2F19%2F1989&amp;EndDate=06%2F25%2F1989&amp;GameType=all&amp;PlayedFor=0&amp;PlayedVs=0&amp;Park=0" TargetMode="External"/><Relationship Id="rId217" Type="http://schemas.openxmlformats.org/officeDocument/2006/relationships/hyperlink" Target="https://www.baseballmusings.com/cgi-bin/PitcherInfo.py?PlayerID=100736&amp;StartDate=06%2F19%2F1989&amp;EndDate=06%2F25%2F1989&amp;GameType=all&amp;PlayedFor=0&amp;PlayedVs=0&amp;Park=0" TargetMode="External"/><Relationship Id="rId6" Type="http://schemas.openxmlformats.org/officeDocument/2006/relationships/hyperlink" Target="https://www.baseballmusings.com/cgi-bin/PitcherInfo.py?PlayerID=100815&amp;StartDate=06%2F19%2F1989&amp;EndDate=06%2F25%2F1989&amp;GameType=all&amp;PlayedFor=0&amp;PlayedVs=0&amp;Park=0" TargetMode="External"/><Relationship Id="rId238" Type="http://schemas.openxmlformats.org/officeDocument/2006/relationships/hyperlink" Target="https://www.baseballmusings.com/cgi-bin/PitcherInfo.py?PlayerID=101027&amp;StartDate=06%2F19%2F1989&amp;EndDate=06%2F25%2F1989&amp;GameType=all&amp;PlayedFor=0&amp;PlayedVs=0&amp;Park=0" TargetMode="External"/><Relationship Id="rId259" Type="http://schemas.openxmlformats.org/officeDocument/2006/relationships/hyperlink" Target="https://www.baseballmusings.com/cgi-bin/PitcherInfo.py?PlayerID=3&amp;StartDate=06%2F19%2F1989&amp;EndDate=06%2F25%2F1989&amp;GameType=all&amp;PlayedFor=0&amp;PlayedVs=0&amp;Park=0" TargetMode="External"/><Relationship Id="rId23" Type="http://schemas.openxmlformats.org/officeDocument/2006/relationships/hyperlink" Target="https://www.baseballmusings.com/cgi-bin/PitcherInfo.py?PlayerID=100594&amp;StartDate=06%2F19%2F1989&amp;EndDate=06%2F25%2F1989&amp;GameType=all&amp;PlayedFor=0&amp;PlayedVs=0&amp;Park=0" TargetMode="External"/><Relationship Id="rId119" Type="http://schemas.openxmlformats.org/officeDocument/2006/relationships/hyperlink" Target="https://www.baseballmusings.com/cgi-bin/PitcherInfo.py?PlayerID=100098&amp;StartDate=06%2F19%2F1989&amp;EndDate=06%2F25%2F1989&amp;GameType=all&amp;PlayedFor=0&amp;PlayedVs=0&amp;Park=0" TargetMode="External"/><Relationship Id="rId44" Type="http://schemas.openxmlformats.org/officeDocument/2006/relationships/hyperlink" Target="https://www.baseballmusings.com/cgi-bin/PitcherInfo.py?PlayerID=100267&amp;StartDate=06%2F19%2F1989&amp;EndDate=06%2F25%2F1989&amp;GameType=all&amp;PlayedFor=0&amp;PlayedVs=0&amp;Park=0" TargetMode="External"/><Relationship Id="rId65" Type="http://schemas.openxmlformats.org/officeDocument/2006/relationships/hyperlink" Target="https://www.baseballmusings.com/cgi-bin/PitcherInfo.py?PlayerID=100313&amp;StartDate=06%2F19%2F1989&amp;EndDate=06%2F25%2F1989&amp;GameType=all&amp;PlayedFor=0&amp;PlayedVs=0&amp;Park=0" TargetMode="External"/><Relationship Id="rId86" Type="http://schemas.openxmlformats.org/officeDocument/2006/relationships/hyperlink" Target="https://www.baseballmusings.com/cgi-bin/PitcherInfo.py?PlayerID=100648&amp;StartDate=06%2F19%2F1989&amp;EndDate=06%2F25%2F1989&amp;GameType=all&amp;PlayedFor=0&amp;PlayedVs=0&amp;Park=0" TargetMode="External"/><Relationship Id="rId130" Type="http://schemas.openxmlformats.org/officeDocument/2006/relationships/hyperlink" Target="https://www.baseballmusings.com/cgi-bin/PitcherInfo.py?PlayerID=100633&amp;StartDate=06%2F19%2F1989&amp;EndDate=06%2F25%2F1989&amp;GameType=all&amp;PlayedFor=0&amp;PlayedVs=0&amp;Park=0" TargetMode="External"/><Relationship Id="rId151" Type="http://schemas.openxmlformats.org/officeDocument/2006/relationships/hyperlink" Target="https://www.baseballmusings.com/cgi-bin/PitcherInfo.py?PlayerID=100259&amp;StartDate=06%2F19%2F1989&amp;EndDate=06%2F25%2F1989&amp;GameType=all&amp;PlayedFor=0&amp;PlayedVs=0&amp;Park=0" TargetMode="External"/><Relationship Id="rId172" Type="http://schemas.openxmlformats.org/officeDocument/2006/relationships/hyperlink" Target="https://www.baseballmusings.com/cgi-bin/PitcherInfo.py?PlayerID=100898&amp;StartDate=06%2F19%2F1989&amp;EndDate=06%2F25%2F1989&amp;GameType=all&amp;PlayedFor=0&amp;PlayedVs=0&amp;Park=0" TargetMode="External"/><Relationship Id="rId193" Type="http://schemas.openxmlformats.org/officeDocument/2006/relationships/hyperlink" Target="https://www.baseballmusings.com/cgi-bin/PitcherInfo.py?PlayerID=100261&amp;StartDate=06%2F19%2F1989&amp;EndDate=06%2F25%2F1989&amp;GameType=all&amp;PlayedFor=0&amp;PlayedVs=0&amp;Park=0" TargetMode="External"/><Relationship Id="rId207" Type="http://schemas.openxmlformats.org/officeDocument/2006/relationships/hyperlink" Target="https://www.baseballmusings.com/cgi-bin/PitcherInfo.py?PlayerID=101345&amp;StartDate=06%2F19%2F1989&amp;EndDate=06%2F25%2F1989&amp;GameType=all&amp;PlayedFor=0&amp;PlayedVs=0&amp;Park=0" TargetMode="External"/><Relationship Id="rId228" Type="http://schemas.openxmlformats.org/officeDocument/2006/relationships/hyperlink" Target="https://www.baseballmusings.com/cgi-bin/PitcherInfo.py?PlayerID=100647&amp;StartDate=06%2F19%2F1989&amp;EndDate=06%2F25%2F1989&amp;GameType=all&amp;PlayedFor=0&amp;PlayedVs=0&amp;Park=0" TargetMode="External"/><Relationship Id="rId249" Type="http://schemas.openxmlformats.org/officeDocument/2006/relationships/hyperlink" Target="https://www.baseballmusings.com/cgi-bin/PitcherInfo.py?PlayerID=100570&amp;StartDate=06%2F19%2F1989&amp;EndDate=06%2F25%2F1989&amp;GameType=all&amp;PlayedFor=0&amp;PlayedVs=0&amp;Park=0" TargetMode="External"/><Relationship Id="rId13" Type="http://schemas.openxmlformats.org/officeDocument/2006/relationships/hyperlink" Target="https://www.baseballmusings.com/cgi-bin/PitcherInfo.py?PlayerID=100195&amp;StartDate=06%2F19%2F1989&amp;EndDate=06%2F25%2F1989&amp;GameType=all&amp;PlayedFor=0&amp;PlayedVs=0&amp;Park=0" TargetMode="External"/><Relationship Id="rId109" Type="http://schemas.openxmlformats.org/officeDocument/2006/relationships/hyperlink" Target="https://www.baseballmusings.com/cgi-bin/PitcherInfo.py?PlayerID=67&amp;StartDate=06%2F19%2F1989&amp;EndDate=06%2F25%2F1989&amp;GameType=all&amp;PlayedFor=0&amp;PlayedVs=0&amp;Park=0" TargetMode="External"/><Relationship Id="rId260" Type="http://schemas.openxmlformats.org/officeDocument/2006/relationships/hyperlink" Target="https://www.baseballmusings.com/cgi-bin/PitcherInfo.py?PlayerID=101097&amp;StartDate=06%2F19%2F1989&amp;EndDate=06%2F25%2F1989&amp;GameType=all&amp;PlayedFor=0&amp;PlayedVs=0&amp;Park=0" TargetMode="External"/><Relationship Id="rId34" Type="http://schemas.openxmlformats.org/officeDocument/2006/relationships/hyperlink" Target="https://www.baseballmusings.com/cgi-bin/PitcherInfo.py?PlayerID=101232&amp;StartDate=06%2F19%2F1989&amp;EndDate=06%2F25%2F1989&amp;GameType=all&amp;PlayedFor=0&amp;PlayedVs=0&amp;Park=0" TargetMode="External"/><Relationship Id="rId55" Type="http://schemas.openxmlformats.org/officeDocument/2006/relationships/hyperlink" Target="https://www.baseballmusings.com/cgi-bin/PitcherInfo.py?PlayerID=100584&amp;StartDate=06%2F19%2F1989&amp;EndDate=06%2F25%2F1989&amp;GameType=all&amp;PlayedFor=0&amp;PlayedVs=0&amp;Park=0" TargetMode="External"/><Relationship Id="rId76" Type="http://schemas.openxmlformats.org/officeDocument/2006/relationships/hyperlink" Target="https://www.baseballmusings.com/cgi-bin/PitcherInfo.py?PlayerID=100330&amp;StartDate=06%2F19%2F1989&amp;EndDate=06%2F25%2F1989&amp;GameType=all&amp;PlayedFor=0&amp;PlayedVs=0&amp;Park=0" TargetMode="External"/><Relationship Id="rId97" Type="http://schemas.openxmlformats.org/officeDocument/2006/relationships/hyperlink" Target="https://www.baseballmusings.com/cgi-bin/PitcherInfo.py?PlayerID=100413&amp;StartDate=06%2F19%2F1989&amp;EndDate=06%2F25%2F1989&amp;GameType=all&amp;PlayedFor=0&amp;PlayedVs=0&amp;Park=0" TargetMode="External"/><Relationship Id="rId120" Type="http://schemas.openxmlformats.org/officeDocument/2006/relationships/hyperlink" Target="https://www.baseballmusings.com/cgi-bin/PitcherInfo.py?PlayerID=101070&amp;StartDate=06%2F19%2F1989&amp;EndDate=06%2F25%2F1989&amp;GameType=all&amp;PlayedFor=0&amp;PlayedVs=0&amp;Park=0" TargetMode="External"/><Relationship Id="rId141" Type="http://schemas.openxmlformats.org/officeDocument/2006/relationships/hyperlink" Target="https://www.baseballmusings.com/cgi-bin/PitcherInfo.py?PlayerID=101282&amp;StartDate=06%2F19%2F1989&amp;EndDate=06%2F25%2F1989&amp;GameType=all&amp;PlayedFor=0&amp;PlayedVs=0&amp;Park=0" TargetMode="External"/><Relationship Id="rId7" Type="http://schemas.openxmlformats.org/officeDocument/2006/relationships/hyperlink" Target="https://www.baseballmusings.com/cgi-bin/PitcherInfo.py?PlayerID=100242&amp;StartDate=06%2F19%2F1989&amp;EndDate=06%2F25%2F1989&amp;GameType=all&amp;PlayedFor=0&amp;PlayedVs=0&amp;Park=0" TargetMode="External"/><Relationship Id="rId162" Type="http://schemas.openxmlformats.org/officeDocument/2006/relationships/hyperlink" Target="https://www.baseballmusings.com/cgi-bin/PitcherInfo.py?PlayerID=101298&amp;StartDate=06%2F19%2F1989&amp;EndDate=06%2F25%2F1989&amp;GameType=all&amp;PlayedFor=0&amp;PlayedVs=0&amp;Park=0" TargetMode="External"/><Relationship Id="rId183" Type="http://schemas.openxmlformats.org/officeDocument/2006/relationships/hyperlink" Target="https://www.baseballmusings.com/cgi-bin/PitcherInfo.py?PlayerID=100198&amp;StartDate=06%2F19%2F1989&amp;EndDate=06%2F25%2F1989&amp;GameType=all&amp;PlayedFor=0&amp;PlayedVs=0&amp;Park=0" TargetMode="External"/><Relationship Id="rId218" Type="http://schemas.openxmlformats.org/officeDocument/2006/relationships/hyperlink" Target="https://www.baseballmusings.com/cgi-bin/PitcherInfo.py?PlayerID=100845&amp;StartDate=06%2F19%2F1989&amp;EndDate=06%2F25%2F1989&amp;GameType=all&amp;PlayedFor=0&amp;PlayedVs=0&amp;Park=0" TargetMode="External"/><Relationship Id="rId239" Type="http://schemas.openxmlformats.org/officeDocument/2006/relationships/hyperlink" Target="https://www.baseballmusings.com/cgi-bin/PitcherInfo.py?PlayerID=101091&amp;StartDate=06%2F19%2F1989&amp;EndDate=06%2F25%2F1989&amp;GameType=all&amp;PlayedFor=0&amp;PlayedVs=0&amp;Park=0" TargetMode="External"/><Relationship Id="rId250" Type="http://schemas.openxmlformats.org/officeDocument/2006/relationships/hyperlink" Target="https://www.baseballmusings.com/cgi-bin/PitcherInfo.py?PlayerID=101258&amp;StartDate=06%2F19%2F1989&amp;EndDate=06%2F25%2F1989&amp;GameType=all&amp;PlayedFor=0&amp;PlayedVs=0&amp;Park=0" TargetMode="External"/><Relationship Id="rId24" Type="http://schemas.openxmlformats.org/officeDocument/2006/relationships/hyperlink" Target="https://www.baseballmusings.com/cgi-bin/PitcherInfo.py?PlayerID=100903&amp;StartDate=06%2F19%2F1989&amp;EndDate=06%2F25%2F1989&amp;GameType=all&amp;PlayedFor=0&amp;PlayedVs=0&amp;Park=0" TargetMode="External"/><Relationship Id="rId45" Type="http://schemas.openxmlformats.org/officeDocument/2006/relationships/hyperlink" Target="https://www.baseballmusings.com/cgi-bin/PitcherInfo.py?PlayerID=665&amp;StartDate=06%2F19%2F1989&amp;EndDate=06%2F25%2F1989&amp;GameType=all&amp;PlayedFor=0&amp;PlayedVs=0&amp;Park=0" TargetMode="External"/><Relationship Id="rId66" Type="http://schemas.openxmlformats.org/officeDocument/2006/relationships/hyperlink" Target="https://www.baseballmusings.com/cgi-bin/PitcherInfo.py?PlayerID=100359&amp;StartDate=06%2F19%2F1989&amp;EndDate=06%2F25%2F1989&amp;GameType=all&amp;PlayedFor=0&amp;PlayedVs=0&amp;Park=0" TargetMode="External"/><Relationship Id="rId87" Type="http://schemas.openxmlformats.org/officeDocument/2006/relationships/hyperlink" Target="https://www.baseballmusings.com/cgi-bin/PitcherInfo.py?PlayerID=100023&amp;StartDate=06%2F19%2F1989&amp;EndDate=06%2F25%2F1989&amp;GameType=all&amp;PlayedFor=0&amp;PlayedVs=0&amp;Park=0" TargetMode="External"/><Relationship Id="rId110" Type="http://schemas.openxmlformats.org/officeDocument/2006/relationships/hyperlink" Target="https://www.baseballmusings.com/cgi-bin/PitcherInfo.py?PlayerID=100793&amp;StartDate=06%2F19%2F1989&amp;EndDate=06%2F25%2F1989&amp;GameType=all&amp;PlayedFor=0&amp;PlayedVs=0&amp;Park=0" TargetMode="External"/><Relationship Id="rId131" Type="http://schemas.openxmlformats.org/officeDocument/2006/relationships/hyperlink" Target="https://www.baseballmusings.com/cgi-bin/PitcherInfo.py?PlayerID=101350&amp;StartDate=06%2F19%2F1989&amp;EndDate=06%2F25%2F1989&amp;GameType=all&amp;PlayedFor=0&amp;PlayedVs=0&amp;Park=0" TargetMode="External"/><Relationship Id="rId152" Type="http://schemas.openxmlformats.org/officeDocument/2006/relationships/hyperlink" Target="https://www.baseballmusings.com/cgi-bin/PitcherInfo.py?PlayerID=100703&amp;StartDate=06%2F19%2F1989&amp;EndDate=06%2F25%2F1989&amp;GameType=all&amp;PlayedFor=0&amp;PlayedVs=0&amp;Park=0" TargetMode="External"/><Relationship Id="rId173" Type="http://schemas.openxmlformats.org/officeDocument/2006/relationships/hyperlink" Target="https://www.baseballmusings.com/cgi-bin/PitcherInfo.py?PlayerID=101311&amp;StartDate=06%2F19%2F1989&amp;EndDate=06%2F25%2F1989&amp;GameType=all&amp;PlayedFor=0&amp;PlayedVs=0&amp;Park=0" TargetMode="External"/><Relationship Id="rId194" Type="http://schemas.openxmlformats.org/officeDocument/2006/relationships/hyperlink" Target="https://www.baseballmusings.com/cgi-bin/PitcherInfo.py?PlayerID=100056&amp;StartDate=06%2F19%2F1989&amp;EndDate=06%2F25%2F1989&amp;GameType=all&amp;PlayedFor=0&amp;PlayedVs=0&amp;Park=0" TargetMode="External"/><Relationship Id="rId208" Type="http://schemas.openxmlformats.org/officeDocument/2006/relationships/hyperlink" Target="https://www.baseballmusings.com/cgi-bin/PitcherInfo.py?PlayerID=100181&amp;StartDate=06%2F19%2F1989&amp;EndDate=06%2F25%2F1989&amp;GameType=all&amp;PlayedFor=0&amp;PlayedVs=0&amp;Park=0" TargetMode="External"/><Relationship Id="rId229" Type="http://schemas.openxmlformats.org/officeDocument/2006/relationships/hyperlink" Target="https://www.baseballmusings.com/cgi-bin/PitcherInfo.py?PlayerID=101034&amp;StartDate=06%2F19%2F1989&amp;EndDate=06%2F25%2F1989&amp;GameType=all&amp;PlayedFor=0&amp;PlayedVs=0&amp;Park=0" TargetMode="External"/><Relationship Id="rId240" Type="http://schemas.openxmlformats.org/officeDocument/2006/relationships/hyperlink" Target="https://www.baseballmusings.com/cgi-bin/PitcherInfo.py?PlayerID=101173&amp;StartDate=06%2F19%2F1989&amp;EndDate=06%2F25%2F1989&amp;GameType=all&amp;PlayedFor=0&amp;PlayedVs=0&amp;Park=0" TargetMode="External"/><Relationship Id="rId261" Type="http://schemas.openxmlformats.org/officeDocument/2006/relationships/hyperlink" Target="https://www.baseballmusings.com/cgi-bin/PitcherInfo.py?PlayerID=101191&amp;StartDate=06%2F19%2F1989&amp;EndDate=06%2F25%2F1989&amp;GameType=all&amp;PlayedFor=0&amp;PlayedVs=0&amp;Park=0" TargetMode="External"/><Relationship Id="rId14" Type="http://schemas.openxmlformats.org/officeDocument/2006/relationships/hyperlink" Target="https://www.baseballmusings.com/cgi-bin/PitcherInfo.py?PlayerID=101101&amp;StartDate=06%2F19%2F1989&amp;EndDate=06%2F25%2F1989&amp;GameType=all&amp;PlayedFor=0&amp;PlayedVs=0&amp;Park=0" TargetMode="External"/><Relationship Id="rId35" Type="http://schemas.openxmlformats.org/officeDocument/2006/relationships/hyperlink" Target="https://www.baseballmusings.com/cgi-bin/PitcherInfo.py?PlayerID=100285&amp;StartDate=06%2F19%2F1989&amp;EndDate=06%2F25%2F1989&amp;GameType=all&amp;PlayedFor=0&amp;PlayedVs=0&amp;Park=0" TargetMode="External"/><Relationship Id="rId56" Type="http://schemas.openxmlformats.org/officeDocument/2006/relationships/hyperlink" Target="https://www.baseballmusings.com/cgi-bin/PitcherInfo.py?PlayerID=100709&amp;StartDate=06%2F19%2F1989&amp;EndDate=06%2F25%2F1989&amp;GameType=all&amp;PlayedFor=0&amp;PlayedVs=0&amp;Park=0" TargetMode="External"/><Relationship Id="rId77" Type="http://schemas.openxmlformats.org/officeDocument/2006/relationships/hyperlink" Target="https://www.baseballmusings.com/cgi-bin/PitcherInfo.py?PlayerID=100011&amp;StartDate=06%2F19%2F1989&amp;EndDate=06%2F25%2F1989&amp;GameType=all&amp;PlayedFor=0&amp;PlayedVs=0&amp;Park=0" TargetMode="External"/><Relationship Id="rId100" Type="http://schemas.openxmlformats.org/officeDocument/2006/relationships/hyperlink" Target="https://www.baseballmusings.com/cgi-bin/PitcherInfo.py?PlayerID=100281&amp;StartDate=06%2F19%2F1989&amp;EndDate=06%2F25%2F1989&amp;GameType=all&amp;PlayedFor=0&amp;PlayedVs=0&amp;Park=0" TargetMode="External"/><Relationship Id="rId8" Type="http://schemas.openxmlformats.org/officeDocument/2006/relationships/hyperlink" Target="https://www.baseballmusings.com/cgi-bin/PitcherInfo.py?PlayerID=100437&amp;StartDate=06%2F19%2F1989&amp;EndDate=06%2F25%2F1989&amp;GameType=all&amp;PlayedFor=0&amp;PlayedVs=0&amp;Park=0" TargetMode="External"/><Relationship Id="rId98" Type="http://schemas.openxmlformats.org/officeDocument/2006/relationships/hyperlink" Target="https://www.baseballmusings.com/cgi-bin/PitcherInfo.py?PlayerID=100299&amp;StartDate=06%2F19%2F1989&amp;EndDate=06%2F25%2F1989&amp;GameType=all&amp;PlayedFor=0&amp;PlayedVs=0&amp;Park=0" TargetMode="External"/><Relationship Id="rId121" Type="http://schemas.openxmlformats.org/officeDocument/2006/relationships/hyperlink" Target="https://www.baseballmusings.com/cgi-bin/PitcherInfo.py?PlayerID=855&amp;StartDate=06%2F19%2F1989&amp;EndDate=06%2F25%2F1989&amp;GameType=all&amp;PlayedFor=0&amp;PlayedVs=0&amp;Park=0" TargetMode="External"/><Relationship Id="rId142" Type="http://schemas.openxmlformats.org/officeDocument/2006/relationships/hyperlink" Target="https://www.baseballmusings.com/cgi-bin/PitcherInfo.py?PlayerID=100502&amp;StartDate=06%2F19%2F1989&amp;EndDate=06%2F25%2F1989&amp;GameType=all&amp;PlayedFor=0&amp;PlayedVs=0&amp;Park=0" TargetMode="External"/><Relationship Id="rId163" Type="http://schemas.openxmlformats.org/officeDocument/2006/relationships/hyperlink" Target="https://www.baseballmusings.com/cgi-bin/PitcherInfo.py?PlayerID=100373&amp;StartDate=06%2F19%2F1989&amp;EndDate=06%2F25%2F1989&amp;GameType=all&amp;PlayedFor=0&amp;PlayedVs=0&amp;Park=0" TargetMode="External"/><Relationship Id="rId184" Type="http://schemas.openxmlformats.org/officeDocument/2006/relationships/hyperlink" Target="https://www.baseballmusings.com/cgi-bin/PitcherInfo.py?PlayerID=100067&amp;StartDate=06%2F19%2F1989&amp;EndDate=06%2F25%2F1989&amp;GameType=all&amp;PlayedFor=0&amp;PlayedVs=0&amp;Park=0" TargetMode="External"/><Relationship Id="rId219" Type="http://schemas.openxmlformats.org/officeDocument/2006/relationships/hyperlink" Target="https://www.baseballmusings.com/cgi-bin/PitcherInfo.py?PlayerID=100461&amp;StartDate=06%2F19%2F1989&amp;EndDate=06%2F25%2F1989&amp;GameType=all&amp;PlayedFor=0&amp;PlayedVs=0&amp;Park=0" TargetMode="External"/><Relationship Id="rId230" Type="http://schemas.openxmlformats.org/officeDocument/2006/relationships/hyperlink" Target="https://www.baseballmusings.com/cgi-bin/PitcherInfo.py?PlayerID=100484&amp;StartDate=06%2F19%2F1989&amp;EndDate=06%2F25%2F1989&amp;GameType=all&amp;PlayedFor=0&amp;PlayedVs=0&amp;Park=0" TargetMode="External"/><Relationship Id="rId251" Type="http://schemas.openxmlformats.org/officeDocument/2006/relationships/hyperlink" Target="https://www.baseballmusings.com/cgi-bin/PitcherInfo.py?PlayerID=100906&amp;StartDate=06%2F19%2F1989&amp;EndDate=06%2F25%2F1989&amp;GameType=all&amp;PlayedFor=0&amp;PlayedVs=0&amp;Park=0" TargetMode="External"/><Relationship Id="rId25" Type="http://schemas.openxmlformats.org/officeDocument/2006/relationships/hyperlink" Target="https://www.baseballmusings.com/cgi-bin/PitcherInfo.py?PlayerID=100189&amp;StartDate=06%2F19%2F1989&amp;EndDate=06%2F25%2F1989&amp;GameType=all&amp;PlayedFor=0&amp;PlayedVs=0&amp;Park=0" TargetMode="External"/><Relationship Id="rId46" Type="http://schemas.openxmlformats.org/officeDocument/2006/relationships/hyperlink" Target="https://www.baseballmusings.com/cgi-bin/PitcherInfo.py?PlayerID=100776&amp;StartDate=06%2F19%2F1989&amp;EndDate=06%2F25%2F1989&amp;GameType=all&amp;PlayedFor=0&amp;PlayedVs=0&amp;Park=0" TargetMode="External"/><Relationship Id="rId67" Type="http://schemas.openxmlformats.org/officeDocument/2006/relationships/hyperlink" Target="https://www.baseballmusings.com/cgi-bin/PitcherInfo.py?PlayerID=100095&amp;StartDate=06%2F19%2F1989&amp;EndDate=06%2F25%2F1989&amp;GameType=all&amp;PlayedFor=0&amp;PlayedVs=0&amp;Park=0" TargetMode="External"/><Relationship Id="rId88" Type="http://schemas.openxmlformats.org/officeDocument/2006/relationships/hyperlink" Target="https://www.baseballmusings.com/cgi-bin/PitcherInfo.py?PlayerID=100194&amp;StartDate=06%2F19%2F1989&amp;EndDate=06%2F25%2F1989&amp;GameType=all&amp;PlayedFor=0&amp;PlayedVs=0&amp;Park=0" TargetMode="External"/><Relationship Id="rId111" Type="http://schemas.openxmlformats.org/officeDocument/2006/relationships/hyperlink" Target="https://www.baseballmusings.com/cgi-bin/PitcherInfo.py?PlayerID=100316&amp;StartDate=06%2F19%2F1989&amp;EndDate=06%2F25%2F1989&amp;GameType=all&amp;PlayedFor=0&amp;PlayedVs=0&amp;Park=0" TargetMode="External"/><Relationship Id="rId132" Type="http://schemas.openxmlformats.org/officeDocument/2006/relationships/hyperlink" Target="https://www.baseballmusings.com/cgi-bin/PitcherInfo.py?PlayerID=282&amp;StartDate=06%2F19%2F1989&amp;EndDate=06%2F25%2F1989&amp;GameType=all&amp;PlayedFor=0&amp;PlayedVs=0&amp;Park=0" TargetMode="External"/><Relationship Id="rId153" Type="http://schemas.openxmlformats.org/officeDocument/2006/relationships/hyperlink" Target="https://www.baseballmusings.com/cgi-bin/PitcherInfo.py?PlayerID=732&amp;StartDate=06%2F19%2F1989&amp;EndDate=06%2F25%2F1989&amp;GameType=all&amp;PlayedFor=0&amp;PlayedVs=0&amp;Park=0" TargetMode="External"/><Relationship Id="rId174" Type="http://schemas.openxmlformats.org/officeDocument/2006/relationships/hyperlink" Target="https://www.baseballmusings.com/cgi-bin/PitcherInfo.py?PlayerID=100298&amp;StartDate=06%2F19%2F1989&amp;EndDate=06%2F25%2F1989&amp;GameType=all&amp;PlayedFor=0&amp;PlayedVs=0&amp;Park=0" TargetMode="External"/><Relationship Id="rId195" Type="http://schemas.openxmlformats.org/officeDocument/2006/relationships/hyperlink" Target="https://www.baseballmusings.com/cgi-bin/PitcherInfo.py?PlayerID=100090&amp;StartDate=06%2F19%2F1989&amp;EndDate=06%2F25%2F1989&amp;GameType=all&amp;PlayedFor=0&amp;PlayedVs=0&amp;Park=0" TargetMode="External"/><Relationship Id="rId209" Type="http://schemas.openxmlformats.org/officeDocument/2006/relationships/hyperlink" Target="https://www.baseballmusings.com/cgi-bin/PitcherInfo.py?PlayerID=100756&amp;StartDate=06%2F19%2F1989&amp;EndDate=06%2F25%2F1989&amp;GameType=all&amp;PlayedFor=0&amp;PlayedVs=0&amp;Park=0" TargetMode="External"/><Relationship Id="rId220" Type="http://schemas.openxmlformats.org/officeDocument/2006/relationships/hyperlink" Target="https://www.baseballmusings.com/cgi-bin/PitcherInfo.py?PlayerID=100303&amp;StartDate=06%2F19%2F1989&amp;EndDate=06%2F25%2F1989&amp;GameType=all&amp;PlayedFor=0&amp;PlayedVs=0&amp;Park=0" TargetMode="External"/><Relationship Id="rId241" Type="http://schemas.openxmlformats.org/officeDocument/2006/relationships/hyperlink" Target="https://www.baseballmusings.com/cgi-bin/PitcherInfo.py?PlayerID=100526&amp;StartDate=06%2F19%2F1989&amp;EndDate=06%2F25%2F1989&amp;GameType=all&amp;PlayedFor=0&amp;PlayedVs=0&amp;Park=0" TargetMode="External"/><Relationship Id="rId15" Type="http://schemas.openxmlformats.org/officeDocument/2006/relationships/hyperlink" Target="https://www.baseballmusings.com/cgi-bin/PitcherInfo.py?PlayerID=100227&amp;StartDate=06%2F19%2F1989&amp;EndDate=06%2F25%2F1989&amp;GameType=all&amp;PlayedFor=0&amp;PlayedVs=0&amp;Park=0" TargetMode="External"/><Relationship Id="rId36" Type="http://schemas.openxmlformats.org/officeDocument/2006/relationships/hyperlink" Target="https://www.baseballmusings.com/cgi-bin/PitcherInfo.py?PlayerID=100053&amp;StartDate=06%2F19%2F1989&amp;EndDate=06%2F25%2F1989&amp;GameType=all&amp;PlayedFor=0&amp;PlayedVs=0&amp;Park=0" TargetMode="External"/><Relationship Id="rId57" Type="http://schemas.openxmlformats.org/officeDocument/2006/relationships/hyperlink" Target="https://www.baseballmusings.com/cgi-bin/PitcherInfo.py?PlayerID=100986&amp;StartDate=06%2F19%2F1989&amp;EndDate=06%2F25%2F1989&amp;GameType=all&amp;PlayedFor=0&amp;PlayedVs=0&amp;Park=0" TargetMode="External"/><Relationship Id="rId262" Type="http://schemas.openxmlformats.org/officeDocument/2006/relationships/hyperlink" Target="https://www.baseballmusings.com/cgi-bin/PitcherInfo.py?PlayerID=101217&amp;StartDate=06%2F19%2F1989&amp;EndDate=06%2F25%2F1989&amp;GameType=all&amp;PlayedFor=0&amp;PlayedVs=0&amp;Park=0" TargetMode="External"/><Relationship Id="rId78" Type="http://schemas.openxmlformats.org/officeDocument/2006/relationships/hyperlink" Target="https://www.baseballmusings.com/cgi-bin/PitcherInfo.py?PlayerID=100975&amp;StartDate=06%2F19%2F1989&amp;EndDate=06%2F25%2F1989&amp;GameType=all&amp;PlayedFor=0&amp;PlayedVs=0&amp;Park=0" TargetMode="External"/><Relationship Id="rId99" Type="http://schemas.openxmlformats.org/officeDocument/2006/relationships/hyperlink" Target="https://www.baseballmusings.com/cgi-bin/PitcherInfo.py?PlayerID=100254&amp;StartDate=06%2F19%2F1989&amp;EndDate=06%2F25%2F1989&amp;GameType=all&amp;PlayedFor=0&amp;PlayedVs=0&amp;Park=0" TargetMode="External"/><Relationship Id="rId101" Type="http://schemas.openxmlformats.org/officeDocument/2006/relationships/hyperlink" Target="https://www.baseballmusings.com/cgi-bin/PitcherInfo.py?PlayerID=100768&amp;StartDate=06%2F19%2F1989&amp;EndDate=06%2F25%2F1989&amp;GameType=all&amp;PlayedFor=0&amp;PlayedVs=0&amp;Park=0" TargetMode="External"/><Relationship Id="rId122" Type="http://schemas.openxmlformats.org/officeDocument/2006/relationships/hyperlink" Target="https://www.baseballmusings.com/cgi-bin/PitcherInfo.py?PlayerID=100215&amp;StartDate=06%2F19%2F1989&amp;EndDate=06%2F25%2F1989&amp;GameType=all&amp;PlayedFor=0&amp;PlayedVs=0&amp;Park=0" TargetMode="External"/><Relationship Id="rId143" Type="http://schemas.openxmlformats.org/officeDocument/2006/relationships/hyperlink" Target="https://www.baseballmusings.com/cgi-bin/PitcherInfo.py?PlayerID=101241&amp;StartDate=06%2F19%2F1989&amp;EndDate=06%2F25%2F1989&amp;GameType=all&amp;PlayedFor=0&amp;PlayedVs=0&amp;Park=0" TargetMode="External"/><Relationship Id="rId164" Type="http://schemas.openxmlformats.org/officeDocument/2006/relationships/hyperlink" Target="https://www.baseballmusings.com/cgi-bin/PitcherInfo.py?PlayerID=101052&amp;StartDate=06%2F19%2F1989&amp;EndDate=06%2F25%2F1989&amp;GameType=all&amp;PlayedFor=0&amp;PlayedVs=0&amp;Park=0" TargetMode="External"/><Relationship Id="rId185" Type="http://schemas.openxmlformats.org/officeDocument/2006/relationships/hyperlink" Target="https://www.baseballmusings.com/cgi-bin/PitcherInfo.py?PlayerID=100762&amp;StartDate=06%2F19%2F1989&amp;EndDate=06%2F25%2F1989&amp;GameType=all&amp;PlayedFor=0&amp;PlayedVs=0&amp;Park=0" TargetMode="External"/><Relationship Id="rId9" Type="http://schemas.openxmlformats.org/officeDocument/2006/relationships/hyperlink" Target="https://www.baseballmusings.com/cgi-bin/PitcherInfo.py?PlayerID=100746&amp;StartDate=06%2F19%2F1989&amp;EndDate=06%2F25%2F1989&amp;GameType=all&amp;PlayedFor=0&amp;PlayedVs=0&amp;Park=0" TargetMode="External"/><Relationship Id="rId210" Type="http://schemas.openxmlformats.org/officeDocument/2006/relationships/hyperlink" Target="https://www.baseballmusings.com/cgi-bin/PitcherInfo.py?PlayerID=100940&amp;StartDate=06%2F19%2F1989&amp;EndDate=06%2F25%2F1989&amp;GameType=all&amp;PlayedFor=0&amp;PlayedVs=0&amp;Park=0" TargetMode="External"/><Relationship Id="rId26" Type="http://schemas.openxmlformats.org/officeDocument/2006/relationships/hyperlink" Target="https://www.baseballmusings.com/cgi-bin/PitcherInfo.py?PlayerID=100622&amp;StartDate=06%2F19%2F1989&amp;EndDate=06%2F25%2F1989&amp;GameType=all&amp;PlayedFor=0&amp;PlayedVs=0&amp;Park=0" TargetMode="External"/><Relationship Id="rId231" Type="http://schemas.openxmlformats.org/officeDocument/2006/relationships/hyperlink" Target="https://www.baseballmusings.com/cgi-bin/PitcherInfo.py?PlayerID=100774&amp;StartDate=06%2F19%2F1989&amp;EndDate=06%2F25%2F1989&amp;GameType=all&amp;PlayedFor=0&amp;PlayedVs=0&amp;Park=0" TargetMode="External"/><Relationship Id="rId252" Type="http://schemas.openxmlformats.org/officeDocument/2006/relationships/hyperlink" Target="https://www.baseballmusings.com/cgi-bin/PitcherInfo.py?PlayerID=101079&amp;StartDate=06%2F19%2F1989&amp;EndDate=06%2F25%2F1989&amp;GameType=all&amp;PlayedFor=0&amp;PlayedVs=0&amp;Park=0" TargetMode="External"/><Relationship Id="rId47" Type="http://schemas.openxmlformats.org/officeDocument/2006/relationships/hyperlink" Target="https://www.baseballmusings.com/cgi-bin/PitcherInfo.py?PlayerID=100387&amp;StartDate=06%2F19%2F1989&amp;EndDate=06%2F25%2F1989&amp;GameType=all&amp;PlayedFor=0&amp;PlayedVs=0&amp;Park=0" TargetMode="External"/><Relationship Id="rId68" Type="http://schemas.openxmlformats.org/officeDocument/2006/relationships/hyperlink" Target="https://www.baseballmusings.com/cgi-bin/PitcherInfo.py?PlayerID=101062&amp;StartDate=06%2F19%2F1989&amp;EndDate=06%2F25%2F1989&amp;GameType=all&amp;PlayedFor=0&amp;PlayedVs=0&amp;Park=0" TargetMode="External"/><Relationship Id="rId89" Type="http://schemas.openxmlformats.org/officeDocument/2006/relationships/hyperlink" Target="https://www.baseballmusings.com/cgi-bin/PitcherInfo.py?PlayerID=100494&amp;StartDate=06%2F19%2F1989&amp;EndDate=06%2F25%2F1989&amp;GameType=all&amp;PlayedFor=0&amp;PlayedVs=0&amp;Park=0" TargetMode="External"/><Relationship Id="rId112" Type="http://schemas.openxmlformats.org/officeDocument/2006/relationships/hyperlink" Target="https://www.baseballmusings.com/cgi-bin/PitcherInfo.py?PlayerID=815&amp;StartDate=06%2F19%2F1989&amp;EndDate=06%2F25%2F1989&amp;GameType=all&amp;PlayedFor=0&amp;PlayedVs=0&amp;Park=0" TargetMode="External"/><Relationship Id="rId133" Type="http://schemas.openxmlformats.org/officeDocument/2006/relationships/hyperlink" Target="https://www.baseballmusings.com/cgi-bin/PitcherInfo.py?PlayerID=100123&amp;StartDate=06%2F19%2F1989&amp;EndDate=06%2F25%2F1989&amp;GameType=all&amp;PlayedFor=0&amp;PlayedVs=0&amp;Park=0" TargetMode="External"/><Relationship Id="rId154" Type="http://schemas.openxmlformats.org/officeDocument/2006/relationships/hyperlink" Target="https://www.baseballmusings.com/cgi-bin/PitcherInfo.py?PlayerID=101287&amp;StartDate=06%2F19%2F1989&amp;EndDate=06%2F25%2F1989&amp;GameType=all&amp;PlayedFor=0&amp;PlayedVs=0&amp;Park=0" TargetMode="External"/><Relationship Id="rId175" Type="http://schemas.openxmlformats.org/officeDocument/2006/relationships/hyperlink" Target="https://www.baseballmusings.com/cgi-bin/PitcherInfo.py?PlayerID=100889&amp;StartDate=06%2F19%2F1989&amp;EndDate=06%2F25%2F1989&amp;GameType=all&amp;PlayedFor=0&amp;PlayedVs=0&amp;Park=0" TargetMode="External"/><Relationship Id="rId196" Type="http://schemas.openxmlformats.org/officeDocument/2006/relationships/hyperlink" Target="https://www.baseballmusings.com/cgi-bin/PitcherInfo.py?PlayerID=100350&amp;StartDate=06%2F19%2F1989&amp;EndDate=06%2F25%2F1989&amp;GameType=all&amp;PlayedFor=0&amp;PlayedVs=0&amp;Park=0" TargetMode="External"/><Relationship Id="rId200" Type="http://schemas.openxmlformats.org/officeDocument/2006/relationships/hyperlink" Target="https://www.baseballmusings.com/cgi-bin/PitcherInfo.py?PlayerID=60&amp;StartDate=06%2F19%2F1989&amp;EndDate=06%2F25%2F1989&amp;GameType=all&amp;PlayedFor=0&amp;PlayedVs=0&amp;Park=0" TargetMode="External"/><Relationship Id="rId16" Type="http://schemas.openxmlformats.org/officeDocument/2006/relationships/hyperlink" Target="https://www.baseballmusings.com/cgi-bin/PitcherInfo.py?PlayerID=100129&amp;StartDate=06%2F19%2F1989&amp;EndDate=06%2F25%2F1989&amp;GameType=all&amp;PlayedFor=0&amp;PlayedVs=0&amp;Park=0" TargetMode="External"/><Relationship Id="rId221" Type="http://schemas.openxmlformats.org/officeDocument/2006/relationships/hyperlink" Target="https://www.baseballmusings.com/cgi-bin/PitcherInfo.py?PlayerID=101131&amp;StartDate=06%2F19%2F1989&amp;EndDate=06%2F25%2F1989&amp;GameType=all&amp;PlayedFor=0&amp;PlayedVs=0&amp;Park=0" TargetMode="External"/><Relationship Id="rId242" Type="http://schemas.openxmlformats.org/officeDocument/2006/relationships/hyperlink" Target="https://www.baseballmusings.com/cgi-bin/PitcherInfo.py?PlayerID=100763&amp;StartDate=06%2F19%2F1989&amp;EndDate=06%2F25%2F1989&amp;GameType=all&amp;PlayedFor=0&amp;PlayedVs=0&amp;Park=0" TargetMode="External"/><Relationship Id="rId263" Type="http://schemas.openxmlformats.org/officeDocument/2006/relationships/hyperlink" Target="https://www.baseballmusings.com/cgi-bin/PitcherInfo.py?PlayerID=100943&amp;StartDate=06%2F19%2F1989&amp;EndDate=06%2F25%2F1989&amp;GameType=all&amp;PlayedFor=0&amp;PlayedVs=0&amp;Park=0" TargetMode="External"/><Relationship Id="rId37" Type="http://schemas.openxmlformats.org/officeDocument/2006/relationships/hyperlink" Target="https://www.baseballmusings.com/cgi-bin/PitcherInfo.py?PlayerID=100039&amp;StartDate=06%2F19%2F1989&amp;EndDate=06%2F25%2F1989&amp;GameType=all&amp;PlayedFor=0&amp;PlayedVs=0&amp;Park=0" TargetMode="External"/><Relationship Id="rId58" Type="http://schemas.openxmlformats.org/officeDocument/2006/relationships/hyperlink" Target="https://www.baseballmusings.com/cgi-bin/PitcherInfo.py?PlayerID=100392&amp;StartDate=06%2F19%2F1989&amp;EndDate=06%2F25%2F1989&amp;GameType=all&amp;PlayedFor=0&amp;PlayedVs=0&amp;Park=0" TargetMode="External"/><Relationship Id="rId79" Type="http://schemas.openxmlformats.org/officeDocument/2006/relationships/hyperlink" Target="https://www.baseballmusings.com/cgi-bin/PitcherInfo.py?PlayerID=101056&amp;StartDate=06%2F19%2F1989&amp;EndDate=06%2F25%2F1989&amp;GameType=all&amp;PlayedFor=0&amp;PlayedVs=0&amp;Park=0" TargetMode="External"/><Relationship Id="rId102" Type="http://schemas.openxmlformats.org/officeDocument/2006/relationships/hyperlink" Target="https://www.baseballmusings.com/cgi-bin/PitcherInfo.py?PlayerID=100347&amp;StartDate=06%2F19%2F1989&amp;EndDate=06%2F25%2F1989&amp;GameType=all&amp;PlayedFor=0&amp;PlayedVs=0&amp;Park=0" TargetMode="External"/><Relationship Id="rId123" Type="http://schemas.openxmlformats.org/officeDocument/2006/relationships/hyperlink" Target="https://www.baseballmusings.com/cgi-bin/PitcherInfo.py?PlayerID=115&amp;StartDate=06%2F19%2F1989&amp;EndDate=06%2F25%2F1989&amp;GameType=all&amp;PlayedFor=0&amp;PlayedVs=0&amp;Park=0" TargetMode="External"/><Relationship Id="rId144" Type="http://schemas.openxmlformats.org/officeDocument/2006/relationships/hyperlink" Target="https://www.baseballmusings.com/cgi-bin/PitcherInfo.py?PlayerID=100780&amp;StartDate=06%2F19%2F1989&amp;EndDate=06%2F25%2F1989&amp;GameType=all&amp;PlayedFor=0&amp;PlayedVs=0&amp;Park=0" TargetMode="External"/><Relationship Id="rId90" Type="http://schemas.openxmlformats.org/officeDocument/2006/relationships/hyperlink" Target="https://www.baseballmusings.com/cgi-bin/PitcherInfo.py?PlayerID=100755&amp;StartDate=06%2F19%2F1989&amp;EndDate=06%2F25%2F1989&amp;GameType=all&amp;PlayedFor=0&amp;PlayedVs=0&amp;Park=0" TargetMode="External"/><Relationship Id="rId165" Type="http://schemas.openxmlformats.org/officeDocument/2006/relationships/hyperlink" Target="https://www.baseballmusings.com/cgi-bin/PitcherInfo.py?PlayerID=101342&amp;StartDate=06%2F19%2F1989&amp;EndDate=06%2F25%2F1989&amp;GameType=all&amp;PlayedFor=0&amp;PlayedVs=0&amp;Park=0" TargetMode="External"/><Relationship Id="rId186" Type="http://schemas.openxmlformats.org/officeDocument/2006/relationships/hyperlink" Target="https://www.baseballmusings.com/cgi-bin/PitcherInfo.py?PlayerID=101038&amp;StartDate=06%2F19%2F1989&amp;EndDate=06%2F25%2F1989&amp;GameType=all&amp;PlayedFor=0&amp;PlayedVs=0&amp;Park=0" TargetMode="External"/><Relationship Id="rId211" Type="http://schemas.openxmlformats.org/officeDocument/2006/relationships/hyperlink" Target="https://www.baseballmusings.com/cgi-bin/PitcherInfo.py?PlayerID=100020&amp;StartDate=06%2F19%2F1989&amp;EndDate=06%2F25%2F1989&amp;GameType=all&amp;PlayedFor=0&amp;PlayedVs=0&amp;Park=0" TargetMode="External"/><Relationship Id="rId232" Type="http://schemas.openxmlformats.org/officeDocument/2006/relationships/hyperlink" Target="https://www.baseballmusings.com/cgi-bin/PitcherInfo.py?PlayerID=100597&amp;StartDate=06%2F19%2F1989&amp;EndDate=06%2F25%2F1989&amp;GameType=all&amp;PlayedFor=0&amp;PlayedVs=0&amp;Park=0" TargetMode="External"/><Relationship Id="rId253" Type="http://schemas.openxmlformats.org/officeDocument/2006/relationships/hyperlink" Target="https://www.baseballmusings.com/cgi-bin/PitcherInfo.py?PlayerID=100563&amp;StartDate=06%2F19%2F1989&amp;EndDate=06%2F25%2F1989&amp;GameType=all&amp;PlayedFor=0&amp;PlayedVs=0&amp;Park=0" TargetMode="External"/><Relationship Id="rId27" Type="http://schemas.openxmlformats.org/officeDocument/2006/relationships/hyperlink" Target="https://www.baseballmusings.com/cgi-bin/PitcherInfo.py?PlayerID=100445&amp;StartDate=06%2F19%2F1989&amp;EndDate=06%2F25%2F1989&amp;GameType=all&amp;PlayedFor=0&amp;PlayedVs=0&amp;Park=0" TargetMode="External"/><Relationship Id="rId48" Type="http://schemas.openxmlformats.org/officeDocument/2006/relationships/hyperlink" Target="https://www.baseballmusings.com/cgi-bin/PitcherInfo.py?PlayerID=100003&amp;StartDate=06%2F19%2F1989&amp;EndDate=06%2F25%2F1989&amp;GameType=all&amp;PlayedFor=0&amp;PlayedVs=0&amp;Park=0" TargetMode="External"/><Relationship Id="rId69" Type="http://schemas.openxmlformats.org/officeDocument/2006/relationships/hyperlink" Target="https://www.baseballmusings.com/cgi-bin/PitcherInfo.py?PlayerID=100493&amp;StartDate=06%2F19%2F1989&amp;EndDate=06%2F25%2F1989&amp;GameType=all&amp;PlayedFor=0&amp;PlayedVs=0&amp;Park=0" TargetMode="External"/><Relationship Id="rId113" Type="http://schemas.openxmlformats.org/officeDocument/2006/relationships/hyperlink" Target="https://www.baseballmusings.com/cgi-bin/PitcherInfo.py?PlayerID=100002&amp;StartDate=06%2F19%2F1989&amp;EndDate=06%2F25%2F1989&amp;GameType=all&amp;PlayedFor=0&amp;PlayedVs=0&amp;Park=0" TargetMode="External"/><Relationship Id="rId134" Type="http://schemas.openxmlformats.org/officeDocument/2006/relationships/hyperlink" Target="https://www.baseballmusings.com/cgi-bin/PitcherInfo.py?PlayerID=101224&amp;StartDate=06%2F19%2F1989&amp;EndDate=06%2F25%2F1989&amp;GameType=all&amp;PlayedFor=0&amp;PlayedVs=0&amp;Park=0" TargetMode="External"/><Relationship Id="rId80" Type="http://schemas.openxmlformats.org/officeDocument/2006/relationships/hyperlink" Target="https://www.baseballmusings.com/cgi-bin/PitcherInfo.py?PlayerID=101262&amp;StartDate=06%2F19%2F1989&amp;EndDate=06%2F25%2F1989&amp;GameType=all&amp;PlayedFor=0&amp;PlayedVs=0&amp;Park=0" TargetMode="External"/><Relationship Id="rId155" Type="http://schemas.openxmlformats.org/officeDocument/2006/relationships/hyperlink" Target="https://www.baseballmusings.com/cgi-bin/PitcherInfo.py?PlayerID=667&amp;StartDate=06%2F19%2F1989&amp;EndDate=06%2F25%2F1989&amp;GameType=all&amp;PlayedFor=0&amp;PlayedVs=0&amp;Park=0" TargetMode="External"/><Relationship Id="rId176" Type="http://schemas.openxmlformats.org/officeDocument/2006/relationships/hyperlink" Target="https://www.baseballmusings.com/cgi-bin/PitcherInfo.py?PlayerID=100926&amp;StartDate=06%2F19%2F1989&amp;EndDate=06%2F25%2F1989&amp;GameType=all&amp;PlayedFor=0&amp;PlayedVs=0&amp;Park=0" TargetMode="External"/><Relationship Id="rId197" Type="http://schemas.openxmlformats.org/officeDocument/2006/relationships/hyperlink" Target="https://www.baseballmusings.com/cgi-bin/PitcherInfo.py?PlayerID=100048&amp;StartDate=06%2F19%2F1989&amp;EndDate=06%2F25%2F1989&amp;GameType=all&amp;PlayedFor=0&amp;PlayedVs=0&amp;Park=0" TargetMode="External"/><Relationship Id="rId201" Type="http://schemas.openxmlformats.org/officeDocument/2006/relationships/hyperlink" Target="https://www.baseballmusings.com/cgi-bin/PitcherInfo.py?PlayerID=100260&amp;StartDate=06%2F19%2F1989&amp;EndDate=06%2F25%2F1989&amp;GameType=all&amp;PlayedFor=0&amp;PlayedVs=0&amp;Park=0" TargetMode="External"/><Relationship Id="rId222" Type="http://schemas.openxmlformats.org/officeDocument/2006/relationships/hyperlink" Target="https://www.baseballmusings.com/cgi-bin/PitcherInfo.py?PlayerID=1277&amp;StartDate=06%2F19%2F1989&amp;EndDate=06%2F25%2F1989&amp;GameType=all&amp;PlayedFor=0&amp;PlayedVs=0&amp;Park=0" TargetMode="External"/><Relationship Id="rId243" Type="http://schemas.openxmlformats.org/officeDocument/2006/relationships/hyperlink" Target="https://www.baseballmusings.com/cgi-bin/PitcherInfo.py?PlayerID=101156&amp;StartDate=06%2F19%2F1989&amp;EndDate=06%2F25%2F1989&amp;GameType=all&amp;PlayedFor=0&amp;PlayedVs=0&amp;Park=0" TargetMode="External"/><Relationship Id="rId264" Type="http://schemas.openxmlformats.org/officeDocument/2006/relationships/hyperlink" Target="https://www.baseballmusings.com/cgi-bin/PitcherInfo.py?PlayerID=101314&amp;StartDate=06%2F19%2F1989&amp;EndDate=06%2F25%2F1989&amp;GameType=all&amp;PlayedFor=0&amp;PlayedVs=0&amp;Park=0" TargetMode="External"/><Relationship Id="rId17" Type="http://schemas.openxmlformats.org/officeDocument/2006/relationships/hyperlink" Target="https://www.baseballmusings.com/cgi-bin/PitcherInfo.py?PlayerID=100893&amp;StartDate=06%2F19%2F1989&amp;EndDate=06%2F25%2F1989&amp;GameType=all&amp;PlayedFor=0&amp;PlayedVs=0&amp;Park=0" TargetMode="External"/><Relationship Id="rId38" Type="http://schemas.openxmlformats.org/officeDocument/2006/relationships/hyperlink" Target="https://www.baseballmusings.com/cgi-bin/PitcherInfo.py?PlayerID=100500&amp;StartDate=06%2F19%2F1989&amp;EndDate=06%2F25%2F1989&amp;GameType=all&amp;PlayedFor=0&amp;PlayedVs=0&amp;Park=0" TargetMode="External"/><Relationship Id="rId59" Type="http://schemas.openxmlformats.org/officeDocument/2006/relationships/hyperlink" Target="https://www.baseballmusings.com/cgi-bin/PitcherInfo.py?PlayerID=100077&amp;StartDate=06%2F19%2F1989&amp;EndDate=06%2F25%2F1989&amp;GameType=all&amp;PlayedFor=0&amp;PlayedVs=0&amp;Park=0" TargetMode="External"/><Relationship Id="rId103" Type="http://schemas.openxmlformats.org/officeDocument/2006/relationships/hyperlink" Target="https://www.baseballmusings.com/cgi-bin/PitcherInfo.py?PlayerID=100827&amp;StartDate=06%2F19%2F1989&amp;EndDate=06%2F25%2F1989&amp;GameType=all&amp;PlayedFor=0&amp;PlayedVs=0&amp;Park=0" TargetMode="External"/><Relationship Id="rId124" Type="http://schemas.openxmlformats.org/officeDocument/2006/relationships/hyperlink" Target="https://www.baseballmusings.com/cgi-bin/PitcherInfo.py?PlayerID=100344&amp;StartDate=06%2F19%2F1989&amp;EndDate=06%2F25%2F1989&amp;GameType=all&amp;PlayedFor=0&amp;PlayedVs=0&amp;Park=0" TargetMode="External"/><Relationship Id="rId70" Type="http://schemas.openxmlformats.org/officeDocument/2006/relationships/hyperlink" Target="https://www.baseballmusings.com/cgi-bin/PitcherInfo.py?PlayerID=100284&amp;StartDate=06%2F19%2F1989&amp;EndDate=06%2F25%2F1989&amp;GameType=all&amp;PlayedFor=0&amp;PlayedVs=0&amp;Park=0" TargetMode="External"/><Relationship Id="rId91" Type="http://schemas.openxmlformats.org/officeDocument/2006/relationships/hyperlink" Target="https://www.baseballmusings.com/cgi-bin/PitcherInfo.py?PlayerID=101273&amp;StartDate=06%2F19%2F1989&amp;EndDate=06%2F25%2F1989&amp;GameType=all&amp;PlayedFor=0&amp;PlayedVs=0&amp;Park=0" TargetMode="External"/><Relationship Id="rId145" Type="http://schemas.openxmlformats.org/officeDocument/2006/relationships/hyperlink" Target="https://www.baseballmusings.com/cgi-bin/PitcherInfo.py?PlayerID=100831&amp;StartDate=06%2F19%2F1989&amp;EndDate=06%2F25%2F1989&amp;GameType=all&amp;PlayedFor=0&amp;PlayedVs=0&amp;Park=0" TargetMode="External"/><Relationship Id="rId166" Type="http://schemas.openxmlformats.org/officeDocument/2006/relationships/hyperlink" Target="https://www.baseballmusings.com/cgi-bin/PitcherInfo.py?PlayerID=100118&amp;StartDate=06%2F19%2F1989&amp;EndDate=06%2F25%2F1989&amp;GameType=all&amp;PlayedFor=0&amp;PlayedVs=0&amp;Park=0" TargetMode="External"/><Relationship Id="rId187" Type="http://schemas.openxmlformats.org/officeDocument/2006/relationships/hyperlink" Target="https://www.baseballmusings.com/cgi-bin/PitcherInfo.py?PlayerID=101281&amp;StartDate=06%2F19%2F1989&amp;EndDate=06%2F25%2F1989&amp;GameType=all&amp;PlayedFor=0&amp;PlayedVs=0&amp;Park=0" TargetMode="External"/><Relationship Id="rId1" Type="http://schemas.openxmlformats.org/officeDocument/2006/relationships/hyperlink" Target="https://www.baseballmusings.com/cgi-bin/PitcherInfo.py?PlayerID=100566&amp;StartDate=06%2F19%2F1989&amp;EndDate=06%2F25%2F1989&amp;GameType=all&amp;PlayedFor=0&amp;PlayedVs=0&amp;Park=0" TargetMode="External"/><Relationship Id="rId212" Type="http://schemas.openxmlformats.org/officeDocument/2006/relationships/hyperlink" Target="https://www.baseballmusings.com/cgi-bin/PitcherInfo.py?PlayerID=100541&amp;StartDate=06%2F19%2F1989&amp;EndDate=06%2F25%2F1989&amp;GameType=all&amp;PlayedFor=0&amp;PlayedVs=0&amp;Park=0" TargetMode="External"/><Relationship Id="rId233" Type="http://schemas.openxmlformats.org/officeDocument/2006/relationships/hyperlink" Target="https://www.baseballmusings.com/cgi-bin/PitcherInfo.py?PlayerID=100263&amp;StartDate=06%2F19%2F1989&amp;EndDate=06%2F25%2F1989&amp;GameType=all&amp;PlayedFor=0&amp;PlayedVs=0&amp;Park=0" TargetMode="External"/><Relationship Id="rId254" Type="http://schemas.openxmlformats.org/officeDocument/2006/relationships/hyperlink" Target="https://www.baseballmusings.com/cgi-bin/PitcherInfo.py?PlayerID=100356&amp;StartDate=06%2F19%2F1989&amp;EndDate=06%2F25%2F1989&amp;GameType=all&amp;PlayedFor=0&amp;PlayedVs=0&amp;Park=0" TargetMode="External"/><Relationship Id="rId28" Type="http://schemas.openxmlformats.org/officeDocument/2006/relationships/hyperlink" Target="https://www.baseballmusings.com/cgi-bin/PitcherInfo.py?PlayerID=100252&amp;StartDate=06%2F19%2F1989&amp;EndDate=06%2F25%2F1989&amp;GameType=all&amp;PlayedFor=0&amp;PlayedVs=0&amp;Park=0" TargetMode="External"/><Relationship Id="rId49" Type="http://schemas.openxmlformats.org/officeDocument/2006/relationships/hyperlink" Target="https://www.baseballmusings.com/cgi-bin/PitcherInfo.py?PlayerID=100911&amp;StartDate=06%2F19%2F1989&amp;EndDate=06%2F25%2F1989&amp;GameType=all&amp;PlayedFor=0&amp;PlayedVs=0&amp;Park=0" TargetMode="External"/><Relationship Id="rId114" Type="http://schemas.openxmlformats.org/officeDocument/2006/relationships/hyperlink" Target="https://www.baseballmusings.com/cgi-bin/PitcherInfo.py?PlayerID=100370&amp;StartDate=06%2F19%2F1989&amp;EndDate=06%2F25%2F1989&amp;GameType=all&amp;PlayedFor=0&amp;PlayedVs=0&amp;Park=0" TargetMode="External"/><Relationship Id="rId60" Type="http://schemas.openxmlformats.org/officeDocument/2006/relationships/hyperlink" Target="https://www.baseballmusings.com/cgi-bin/PitcherInfo.py?PlayerID=101210&amp;StartDate=06%2F19%2F1989&amp;EndDate=06%2F25%2F1989&amp;GameType=all&amp;PlayedFor=0&amp;PlayedVs=0&amp;Park=0" TargetMode="External"/><Relationship Id="rId81" Type="http://schemas.openxmlformats.org/officeDocument/2006/relationships/hyperlink" Target="https://www.baseballmusings.com/cgi-bin/PitcherInfo.py?PlayerID=100769&amp;StartDate=06%2F19%2F1989&amp;EndDate=06%2F25%2F1989&amp;GameType=all&amp;PlayedFor=0&amp;PlayedVs=0&amp;Park=0" TargetMode="External"/><Relationship Id="rId135" Type="http://schemas.openxmlformats.org/officeDocument/2006/relationships/hyperlink" Target="https://www.baseballmusings.com/cgi-bin/PitcherInfo.py?PlayerID=100621&amp;StartDate=06%2F19%2F1989&amp;EndDate=06%2F25%2F1989&amp;GameType=all&amp;PlayedFor=0&amp;PlayedVs=0&amp;Park=0" TargetMode="External"/><Relationship Id="rId156" Type="http://schemas.openxmlformats.org/officeDocument/2006/relationships/hyperlink" Target="https://www.baseballmusings.com/cgi-bin/PitcherInfo.py?PlayerID=100037&amp;StartDate=06%2F19%2F1989&amp;EndDate=06%2F25%2F1989&amp;GameType=all&amp;PlayedFor=0&amp;PlayedVs=0&amp;Park=0" TargetMode="External"/><Relationship Id="rId177" Type="http://schemas.openxmlformats.org/officeDocument/2006/relationships/hyperlink" Target="https://www.baseballmusings.com/cgi-bin/PitcherInfo.py?PlayerID=100981&amp;StartDate=06%2F19%2F1989&amp;EndDate=06%2F25%2F1989&amp;GameType=all&amp;PlayedFor=0&amp;PlayedVs=0&amp;Park=0" TargetMode="External"/><Relationship Id="rId198" Type="http://schemas.openxmlformats.org/officeDocument/2006/relationships/hyperlink" Target="https://www.baseballmusings.com/cgi-bin/PitcherInfo.py?PlayerID=101380&amp;StartDate=06%2F19%2F1989&amp;EndDate=06%2F25%2F1989&amp;GameType=all&amp;PlayedFor=0&amp;PlayedVs=0&amp;Park=0" TargetMode="External"/><Relationship Id="rId202" Type="http://schemas.openxmlformats.org/officeDocument/2006/relationships/hyperlink" Target="https://www.baseballmusings.com/cgi-bin/PitcherInfo.py?PlayerID=101112&amp;StartDate=06%2F19%2F1989&amp;EndDate=06%2F25%2F1989&amp;GameType=all&amp;PlayedFor=0&amp;PlayedVs=0&amp;Park=0" TargetMode="External"/><Relationship Id="rId223" Type="http://schemas.openxmlformats.org/officeDocument/2006/relationships/hyperlink" Target="https://www.baseballmusings.com/cgi-bin/PitcherInfo.py?PlayerID=101299&amp;StartDate=06%2F19%2F1989&amp;EndDate=06%2F25%2F1989&amp;GameType=all&amp;PlayedFor=0&amp;PlayedVs=0&amp;Park=0" TargetMode="External"/><Relationship Id="rId244" Type="http://schemas.openxmlformats.org/officeDocument/2006/relationships/hyperlink" Target="https://www.baseballmusings.com/cgi-bin/PitcherInfo.py?PlayerID=100834&amp;StartDate=06%2F19%2F1989&amp;EndDate=06%2F25%2F1989&amp;GameType=all&amp;PlayedFor=0&amp;PlayedVs=0&amp;Park=0" TargetMode="External"/><Relationship Id="rId18" Type="http://schemas.openxmlformats.org/officeDocument/2006/relationships/hyperlink" Target="https://www.baseballmusings.com/cgi-bin/PitcherInfo.py?PlayerID=100202&amp;StartDate=06%2F19%2F1989&amp;EndDate=06%2F25%2F1989&amp;GameType=all&amp;PlayedFor=0&amp;PlayedVs=0&amp;Park=0" TargetMode="External"/><Relationship Id="rId39" Type="http://schemas.openxmlformats.org/officeDocument/2006/relationships/hyperlink" Target="https://www.baseballmusings.com/cgi-bin/PitcherInfo.py?PlayerID=104&amp;StartDate=06%2F19%2F1989&amp;EndDate=06%2F25%2F1989&amp;GameType=all&amp;PlayedFor=0&amp;PlayedVs=0&amp;Park=0" TargetMode="External"/><Relationship Id="rId265" Type="http://schemas.openxmlformats.org/officeDocument/2006/relationships/hyperlink" Target="https://www.baseballmusings.com/cgi-bin/PitcherInfo.py?PlayerID=100226&amp;StartDate=06%2F19%2F1989&amp;EndDate=06%2F25%2F1989&amp;GameType=all&amp;PlayedFor=0&amp;PlayedVs=0&amp;Park=0" TargetMode="External"/><Relationship Id="rId50" Type="http://schemas.openxmlformats.org/officeDocument/2006/relationships/hyperlink" Target="https://www.baseballmusings.com/cgi-bin/PitcherInfo.py?PlayerID=100200&amp;StartDate=06%2F19%2F1989&amp;EndDate=06%2F25%2F1989&amp;GameType=all&amp;PlayedFor=0&amp;PlayedVs=0&amp;Park=0" TargetMode="External"/><Relationship Id="rId104" Type="http://schemas.openxmlformats.org/officeDocument/2006/relationships/hyperlink" Target="https://www.baseballmusings.com/cgi-bin/PitcherInfo.py?PlayerID=100951&amp;StartDate=06%2F19%2F1989&amp;EndDate=06%2F25%2F1989&amp;GameType=all&amp;PlayedFor=0&amp;PlayedVs=0&amp;Park=0" TargetMode="External"/><Relationship Id="rId125" Type="http://schemas.openxmlformats.org/officeDocument/2006/relationships/hyperlink" Target="https://www.baseballmusings.com/cgi-bin/PitcherInfo.py?PlayerID=100739&amp;StartDate=06%2F19%2F1989&amp;EndDate=06%2F25%2F1989&amp;GameType=all&amp;PlayedFor=0&amp;PlayedVs=0&amp;Park=0" TargetMode="External"/><Relationship Id="rId146" Type="http://schemas.openxmlformats.org/officeDocument/2006/relationships/hyperlink" Target="https://www.baseballmusings.com/cgi-bin/PitcherInfo.py?PlayerID=100938&amp;StartDate=06%2F19%2F1989&amp;EndDate=06%2F25%2F1989&amp;GameType=all&amp;PlayedFor=0&amp;PlayedVs=0&amp;Park=0" TargetMode="External"/><Relationship Id="rId167" Type="http://schemas.openxmlformats.org/officeDocument/2006/relationships/hyperlink" Target="https://www.baseballmusings.com/cgi-bin/PitcherInfo.py?PlayerID=100177&amp;StartDate=06%2F19%2F1989&amp;EndDate=06%2F25%2F1989&amp;GameType=all&amp;PlayedFor=0&amp;PlayedVs=0&amp;Park=0" TargetMode="External"/><Relationship Id="rId188" Type="http://schemas.openxmlformats.org/officeDocument/2006/relationships/hyperlink" Target="https://www.baseballmusings.com/cgi-bin/PitcherInfo.py?PlayerID=100329&amp;StartDate=06%2F19%2F1989&amp;EndDate=06%2F25%2F1989&amp;GameType=all&amp;PlayedFor=0&amp;PlayedVs=0&amp;Park=0" TargetMode="External"/><Relationship Id="rId71" Type="http://schemas.openxmlformats.org/officeDocument/2006/relationships/hyperlink" Target="https://www.baseballmusings.com/cgi-bin/PitcherInfo.py?PlayerID=100428&amp;StartDate=06%2F19%2F1989&amp;EndDate=06%2F25%2F1989&amp;GameType=all&amp;PlayedFor=0&amp;PlayedVs=0&amp;Park=0" TargetMode="External"/><Relationship Id="rId92" Type="http://schemas.openxmlformats.org/officeDocument/2006/relationships/hyperlink" Target="https://www.baseballmusings.com/cgi-bin/PitcherInfo.py?PlayerID=8&amp;StartDate=06%2F19%2F1989&amp;EndDate=06%2F25%2F1989&amp;GameType=all&amp;PlayedFor=0&amp;PlayedVs=0&amp;Park=0" TargetMode="External"/><Relationship Id="rId213" Type="http://schemas.openxmlformats.org/officeDocument/2006/relationships/hyperlink" Target="https://www.baseballmusings.com/cgi-bin/PitcherInfo.py?PlayerID=101359&amp;StartDate=06%2F19%2F1989&amp;EndDate=06%2F25%2F1989&amp;GameType=all&amp;PlayedFor=0&amp;PlayedVs=0&amp;Park=0" TargetMode="External"/><Relationship Id="rId234" Type="http://schemas.openxmlformats.org/officeDocument/2006/relationships/hyperlink" Target="https://www.baseballmusings.com/cgi-bin/PitcherInfo.py?PlayerID=101072&amp;StartDate=06%2F19%2F1989&amp;EndDate=06%2F25%2F1989&amp;GameType=all&amp;PlayedFor=0&amp;PlayedVs=0&amp;Park=0" TargetMode="External"/><Relationship Id="rId2" Type="http://schemas.openxmlformats.org/officeDocument/2006/relationships/hyperlink" Target="https://www.baseballmusings.com/cgi-bin/PitcherInfo.py?PlayerID=100196&amp;StartDate=06%2F19%2F1989&amp;EndDate=06%2F25%2F1989&amp;GameType=all&amp;PlayedFor=0&amp;PlayedVs=0&amp;Park=0" TargetMode="External"/><Relationship Id="rId29" Type="http://schemas.openxmlformats.org/officeDocument/2006/relationships/hyperlink" Target="https://www.baseballmusings.com/cgi-bin/PitcherInfo.py?PlayerID=100324&amp;StartDate=06%2F19%2F1989&amp;EndDate=06%2F25%2F1989&amp;GameType=all&amp;PlayedFor=0&amp;PlayedVs=0&amp;Park=0" TargetMode="External"/><Relationship Id="rId255" Type="http://schemas.openxmlformats.org/officeDocument/2006/relationships/hyperlink" Target="https://www.baseballmusings.com/cgi-bin/PitcherInfo.py?PlayerID=100989&amp;StartDate=06%2F19%2F1989&amp;EndDate=06%2F25%2F1989&amp;GameType=all&amp;PlayedFor=0&amp;PlayedVs=0&amp;Park=0" TargetMode="External"/><Relationship Id="rId40" Type="http://schemas.openxmlformats.org/officeDocument/2006/relationships/hyperlink" Target="https://www.baseballmusings.com/cgi-bin/PitcherInfo.py?PlayerID=101036&amp;StartDate=06%2F19%2F1989&amp;EndDate=06%2F25%2F1989&amp;GameType=all&amp;PlayedFor=0&amp;PlayedVs=0&amp;Park=0" TargetMode="External"/><Relationship Id="rId115" Type="http://schemas.openxmlformats.org/officeDocument/2006/relationships/hyperlink" Target="https://www.baseballmusings.com/cgi-bin/PitcherInfo.py?PlayerID=100075&amp;StartDate=06%2F19%2F1989&amp;EndDate=06%2F25%2F1989&amp;GameType=all&amp;PlayedFor=0&amp;PlayedVs=0&amp;Park=0" TargetMode="External"/><Relationship Id="rId136" Type="http://schemas.openxmlformats.org/officeDocument/2006/relationships/hyperlink" Target="https://www.baseballmusings.com/cgi-bin/PitcherInfo.py?PlayerID=101222&amp;StartDate=06%2F19%2F1989&amp;EndDate=06%2F25%2F1989&amp;GameType=all&amp;PlayedFor=0&amp;PlayedVs=0&amp;Park=0" TargetMode="External"/><Relationship Id="rId157" Type="http://schemas.openxmlformats.org/officeDocument/2006/relationships/hyperlink" Target="https://www.baseballmusings.com/cgi-bin/PitcherInfo.py?PlayerID=100838&amp;StartDate=06%2F19%2F1989&amp;EndDate=06%2F25%2F1989&amp;GameType=all&amp;PlayedFor=0&amp;PlayedVs=0&amp;Park=0" TargetMode="External"/><Relationship Id="rId178" Type="http://schemas.openxmlformats.org/officeDocument/2006/relationships/hyperlink" Target="https://www.baseballmusings.com/cgi-bin/PitcherInfo.py?PlayerID=100315&amp;StartDate=06%2F19%2F1989&amp;EndDate=06%2F25%2F1989&amp;GameType=all&amp;PlayedFor=0&amp;PlayedVs=0&amp;Park=0" TargetMode="External"/><Relationship Id="rId61" Type="http://schemas.openxmlformats.org/officeDocument/2006/relationships/hyperlink" Target="https://www.baseballmusings.com/cgi-bin/PitcherInfo.py?PlayerID=100006&amp;StartDate=06%2F19%2F1989&amp;EndDate=06%2F25%2F1989&amp;GameType=all&amp;PlayedFor=0&amp;PlayedVs=0&amp;Park=0" TargetMode="External"/><Relationship Id="rId82" Type="http://schemas.openxmlformats.org/officeDocument/2006/relationships/hyperlink" Target="https://www.baseballmusings.com/cgi-bin/PitcherInfo.py?PlayerID=100948&amp;StartDate=06%2F19%2F1989&amp;EndDate=06%2F25%2F1989&amp;GameType=all&amp;PlayedFor=0&amp;PlayedVs=0&amp;Park=0" TargetMode="External"/><Relationship Id="rId199" Type="http://schemas.openxmlformats.org/officeDocument/2006/relationships/hyperlink" Target="https://www.baseballmusings.com/cgi-bin/PitcherInfo.py?PlayerID=1319&amp;StartDate=06%2F19%2F1989&amp;EndDate=06%2F25%2F1989&amp;GameType=all&amp;PlayedFor=0&amp;PlayedVs=0&amp;Park=0" TargetMode="External"/><Relationship Id="rId203" Type="http://schemas.openxmlformats.org/officeDocument/2006/relationships/hyperlink" Target="https://www.baseballmusings.com/cgi-bin/PitcherInfo.py?PlayerID=101204&amp;StartDate=06%2F19%2F1989&amp;EndDate=06%2F25%2F1989&amp;GameType=all&amp;PlayedFor=0&amp;PlayedVs=0&amp;Park=0" TargetMode="External"/><Relationship Id="rId19" Type="http://schemas.openxmlformats.org/officeDocument/2006/relationships/hyperlink" Target="https://www.baseballmusings.com/cgi-bin/PitcherInfo.py?PlayerID=100030&amp;StartDate=06%2F19%2F1989&amp;EndDate=06%2F25%2F1989&amp;GameType=all&amp;PlayedFor=0&amp;PlayedVs=0&amp;Park=0" TargetMode="External"/><Relationship Id="rId224" Type="http://schemas.openxmlformats.org/officeDocument/2006/relationships/hyperlink" Target="https://www.baseballmusings.com/cgi-bin/PitcherInfo.py?PlayerID=100830&amp;StartDate=06%2F19%2F1989&amp;EndDate=06%2F25%2F1989&amp;GameType=all&amp;PlayedFor=0&amp;PlayedVs=0&amp;Park=0" TargetMode="External"/><Relationship Id="rId245" Type="http://schemas.openxmlformats.org/officeDocument/2006/relationships/hyperlink" Target="https://www.baseballmusings.com/cgi-bin/PitcherInfo.py?PlayerID=100331&amp;StartDate=06%2F19%2F1989&amp;EndDate=06%2F25%2F1989&amp;GameType=all&amp;PlayedFor=0&amp;PlayedVs=0&amp;Park=0" TargetMode="External"/><Relationship Id="rId266" Type="http://schemas.openxmlformats.org/officeDocument/2006/relationships/hyperlink" Target="https://www.baseballmusings.com/cgi-bin/PitcherInfo.py?PlayerID=100651&amp;StartDate=06%2F19%2F1989&amp;EndDate=06%2F25%2F1989&amp;GameType=all&amp;PlayedFor=0&amp;PlayedVs=0&amp;Park=0" TargetMode="External"/><Relationship Id="rId30" Type="http://schemas.openxmlformats.org/officeDocument/2006/relationships/hyperlink" Target="https://www.baseballmusings.com/cgi-bin/PitcherInfo.py?PlayerID=100921&amp;StartDate=06%2F19%2F1989&amp;EndDate=06%2F25%2F1989&amp;GameType=all&amp;PlayedFor=0&amp;PlayedVs=0&amp;Park=0" TargetMode="External"/><Relationship Id="rId105" Type="http://schemas.openxmlformats.org/officeDocument/2006/relationships/hyperlink" Target="https://www.baseballmusings.com/cgi-bin/PitcherInfo.py?PlayerID=101024&amp;StartDate=06%2F19%2F1989&amp;EndDate=06%2F25%2F1989&amp;GameType=all&amp;PlayedFor=0&amp;PlayedVs=0&amp;Park=0" TargetMode="External"/><Relationship Id="rId126" Type="http://schemas.openxmlformats.org/officeDocument/2006/relationships/hyperlink" Target="https://www.baseballmusings.com/cgi-bin/PitcherInfo.py?PlayerID=101295&amp;StartDate=06%2F19%2F1989&amp;EndDate=06%2F25%2F1989&amp;GameType=all&amp;PlayedFor=0&amp;PlayedVs=0&amp;Park=0" TargetMode="External"/><Relationship Id="rId147" Type="http://schemas.openxmlformats.org/officeDocument/2006/relationships/hyperlink" Target="https://www.baseballmusings.com/cgi-bin/PitcherInfo.py?PlayerID=101035&amp;StartDate=06%2F19%2F1989&amp;EndDate=06%2F25%2F1989&amp;GameType=all&amp;PlayedFor=0&amp;PlayedVs=0&amp;Park=0" TargetMode="External"/><Relationship Id="rId168" Type="http://schemas.openxmlformats.org/officeDocument/2006/relationships/hyperlink" Target="https://www.baseballmusings.com/cgi-bin/PitcherInfo.py?PlayerID=101047&amp;StartDate=06%2F19%2F1989&amp;EndDate=06%2F25%2F1989&amp;GameType=all&amp;PlayedFor=0&amp;PlayedVs=0&amp;Park=0" TargetMode="External"/><Relationship Id="rId51" Type="http://schemas.openxmlformats.org/officeDocument/2006/relationships/hyperlink" Target="https://www.baseballmusings.com/cgi-bin/PitcherInfo.py?PlayerID=100662&amp;StartDate=06%2F19%2F1989&amp;EndDate=06%2F25%2F1989&amp;GameType=all&amp;PlayedFor=0&amp;PlayedVs=0&amp;Park=0" TargetMode="External"/><Relationship Id="rId72" Type="http://schemas.openxmlformats.org/officeDocument/2006/relationships/hyperlink" Target="https://www.baseballmusings.com/cgi-bin/PitcherInfo.py?PlayerID=100113&amp;StartDate=06%2F19%2F1989&amp;EndDate=06%2F25%2F1989&amp;GameType=all&amp;PlayedFor=0&amp;PlayedVs=0&amp;Park=0" TargetMode="External"/><Relationship Id="rId93" Type="http://schemas.openxmlformats.org/officeDocument/2006/relationships/hyperlink" Target="https://www.baseballmusings.com/cgi-bin/PitcherInfo.py?PlayerID=100190&amp;StartDate=06%2F19%2F1989&amp;EndDate=06%2F25%2F1989&amp;GameType=all&amp;PlayedFor=0&amp;PlayedVs=0&amp;Park=0" TargetMode="External"/><Relationship Id="rId189" Type="http://schemas.openxmlformats.org/officeDocument/2006/relationships/hyperlink" Target="https://www.baseballmusings.com/cgi-bin/PitcherInfo.py?PlayerID=101378&amp;StartDate=06%2F19%2F1989&amp;EndDate=06%2F25%2F1989&amp;GameType=all&amp;PlayedFor=0&amp;PlayedVs=0&amp;Park=0" TargetMode="External"/><Relationship Id="rId3" Type="http://schemas.openxmlformats.org/officeDocument/2006/relationships/hyperlink" Target="https://www.baseballmusings.com/cgi-bin/PitcherInfo.py?PlayerID=384&amp;StartDate=06%2F19%2F1989&amp;EndDate=06%2F25%2F1989&amp;GameType=all&amp;PlayedFor=0&amp;PlayedVs=0&amp;Park=0" TargetMode="External"/><Relationship Id="rId214" Type="http://schemas.openxmlformats.org/officeDocument/2006/relationships/hyperlink" Target="https://www.baseballmusings.com/cgi-bin/PitcherInfo.py?PlayerID=101059&amp;StartDate=06%2F19%2F1989&amp;EndDate=06%2F25%2F1989&amp;GameType=all&amp;PlayedFor=0&amp;PlayedVs=0&amp;Park=0" TargetMode="External"/><Relationship Id="rId235" Type="http://schemas.openxmlformats.org/officeDocument/2006/relationships/hyperlink" Target="https://www.baseballmusings.com/cgi-bin/PitcherInfo.py?PlayerID=101132&amp;StartDate=06%2F19%2F1989&amp;EndDate=06%2F25%2F1989&amp;GameType=all&amp;PlayedFor=0&amp;PlayedVs=0&amp;Park=0" TargetMode="External"/><Relationship Id="rId256" Type="http://schemas.openxmlformats.org/officeDocument/2006/relationships/hyperlink" Target="https://www.baseballmusings.com/cgi-bin/PitcherInfo.py?PlayerID=101279&amp;StartDate=06%2F19%2F1989&amp;EndDate=06%2F25%2F1989&amp;GameType=all&amp;PlayedFor=0&amp;PlayedVs=0&amp;Park=0" TargetMode="External"/><Relationship Id="rId116" Type="http://schemas.openxmlformats.org/officeDocument/2006/relationships/hyperlink" Target="https://www.baseballmusings.com/cgi-bin/PitcherInfo.py?PlayerID=101078&amp;StartDate=06%2F19%2F1989&amp;EndDate=06%2F25%2F1989&amp;GameType=all&amp;PlayedFor=0&amp;PlayedVs=0&amp;Park=0" TargetMode="External"/><Relationship Id="rId137" Type="http://schemas.openxmlformats.org/officeDocument/2006/relationships/hyperlink" Target="https://www.baseballmusings.com/cgi-bin/PitcherInfo.py?PlayerID=100619&amp;StartDate=06%2F19%2F1989&amp;EndDate=06%2F25%2F1989&amp;GameType=all&amp;PlayedFor=0&amp;PlayedVs=0&amp;Park=0" TargetMode="External"/><Relationship Id="rId158" Type="http://schemas.openxmlformats.org/officeDocument/2006/relationships/hyperlink" Target="https://www.baseballmusings.com/cgi-bin/PitcherInfo.py?PlayerID=101329&amp;StartDate=06%2F19%2F1989&amp;EndDate=06%2F25%2F1989&amp;GameType=all&amp;PlayedFor=0&amp;PlayedVs=0&amp;Park=0" TargetMode="External"/><Relationship Id="rId20" Type="http://schemas.openxmlformats.org/officeDocument/2006/relationships/hyperlink" Target="https://www.baseballmusings.com/cgi-bin/PitcherInfo.py?PlayerID=100403&amp;StartDate=06%2F19%2F1989&amp;EndDate=06%2F25%2F1989&amp;GameType=all&amp;PlayedFor=0&amp;PlayedVs=0&amp;Park=0" TargetMode="External"/><Relationship Id="rId41" Type="http://schemas.openxmlformats.org/officeDocument/2006/relationships/hyperlink" Target="https://www.baseballmusings.com/cgi-bin/PitcherInfo.py?PlayerID=100715&amp;StartDate=06%2F19%2F1989&amp;EndDate=06%2F25%2F1989&amp;GameType=all&amp;PlayedFor=0&amp;PlayedVs=0&amp;Park=0" TargetMode="External"/><Relationship Id="rId62" Type="http://schemas.openxmlformats.org/officeDocument/2006/relationships/hyperlink" Target="https://www.baseballmusings.com/cgi-bin/PitcherInfo.py?PlayerID=100885&amp;StartDate=06%2F19%2F1989&amp;EndDate=06%2F25%2F1989&amp;GameType=all&amp;PlayedFor=0&amp;PlayedVs=0&amp;Park=0" TargetMode="External"/><Relationship Id="rId83" Type="http://schemas.openxmlformats.org/officeDocument/2006/relationships/hyperlink" Target="https://www.baseballmusings.com/cgi-bin/PitcherInfo.py?PlayerID=100157&amp;StartDate=06%2F19%2F1989&amp;EndDate=06%2F25%2F1989&amp;GameType=all&amp;PlayedFor=0&amp;PlayedVs=0&amp;Park=0" TargetMode="External"/><Relationship Id="rId179" Type="http://schemas.openxmlformats.org/officeDocument/2006/relationships/hyperlink" Target="https://www.baseballmusings.com/cgi-bin/PitcherInfo.py?PlayerID=100535&amp;StartDate=06%2F19%2F1989&amp;EndDate=06%2F25%2F1989&amp;GameType=all&amp;PlayedFor=0&amp;PlayedVs=0&amp;Park=0" TargetMode="External"/><Relationship Id="rId190" Type="http://schemas.openxmlformats.org/officeDocument/2006/relationships/hyperlink" Target="https://www.baseballmusings.com/cgi-bin/PitcherInfo.py?PlayerID=101270&amp;StartDate=06%2F19%2F1989&amp;EndDate=06%2F25%2F1989&amp;GameType=all&amp;PlayedFor=0&amp;PlayedVs=0&amp;Park=0" TargetMode="External"/><Relationship Id="rId204" Type="http://schemas.openxmlformats.org/officeDocument/2006/relationships/hyperlink" Target="https://www.baseballmusings.com/cgi-bin/PitcherInfo.py?PlayerID=100747&amp;StartDate=06%2F19%2F1989&amp;EndDate=06%2F25%2F1989&amp;GameType=all&amp;PlayedFor=0&amp;PlayedVs=0&amp;Park=0" TargetMode="External"/><Relationship Id="rId225" Type="http://schemas.openxmlformats.org/officeDocument/2006/relationships/hyperlink" Target="https://www.baseballmusings.com/cgi-bin/PitcherInfo.py?PlayerID=100573&amp;StartDate=06%2F19%2F1989&amp;EndDate=06%2F25%2F1989&amp;GameType=all&amp;PlayedFor=0&amp;PlayedVs=0&amp;Park=0" TargetMode="External"/><Relationship Id="rId246" Type="http://schemas.openxmlformats.org/officeDocument/2006/relationships/hyperlink" Target="https://www.baseballmusings.com/cgi-bin/PitcherInfo.py?PlayerID=874&amp;StartDate=06%2F19%2F1989&amp;EndDate=06%2F25%2F1989&amp;GameType=all&amp;PlayedFor=0&amp;PlayedVs=0&amp;Park=0" TargetMode="External"/><Relationship Id="rId267" Type="http://schemas.openxmlformats.org/officeDocument/2006/relationships/hyperlink" Target="https://www.baseballmusings.com/cgi-bin/PitcherInfo.py?PlayerID=100402&amp;StartDate=06%2F19%2F1989&amp;EndDate=06%2F25%2F1989&amp;GameType=all&amp;PlayedFor=0&amp;PlayedVs=0&amp;Park=0" TargetMode="External"/><Relationship Id="rId106" Type="http://schemas.openxmlformats.org/officeDocument/2006/relationships/hyperlink" Target="https://www.baseballmusings.com/cgi-bin/PitcherInfo.py?PlayerID=101255&amp;StartDate=06%2F19%2F1989&amp;EndDate=06%2F25%2F1989&amp;GameType=all&amp;PlayedFor=0&amp;PlayedVs=0&amp;Park=0" TargetMode="External"/><Relationship Id="rId127" Type="http://schemas.openxmlformats.org/officeDocument/2006/relationships/hyperlink" Target="https://www.baseballmusings.com/cgi-bin/PitcherInfo.py?PlayerID=101160&amp;StartDate=06%2F19%2F1989&amp;EndDate=06%2F25%2F1989&amp;GameType=all&amp;PlayedFor=0&amp;PlayedVs=0&amp;Park=0" TargetMode="External"/><Relationship Id="rId10" Type="http://schemas.openxmlformats.org/officeDocument/2006/relationships/hyperlink" Target="https://www.baseballmusings.com/cgi-bin/PitcherInfo.py?PlayerID=100872&amp;StartDate=06%2F19%2F1989&amp;EndDate=06%2F25%2F1989&amp;GameType=all&amp;PlayedFor=0&amp;PlayedVs=0&amp;Park=0" TargetMode="External"/><Relationship Id="rId31" Type="http://schemas.openxmlformats.org/officeDocument/2006/relationships/hyperlink" Target="https://www.baseballmusings.com/cgi-bin/PitcherInfo.py?PlayerID=100425&amp;StartDate=06%2F19%2F1989&amp;EndDate=06%2F25%2F1989&amp;GameType=all&amp;PlayedFor=0&amp;PlayedVs=0&amp;Park=0" TargetMode="External"/><Relationship Id="rId52" Type="http://schemas.openxmlformats.org/officeDocument/2006/relationships/hyperlink" Target="https://www.baseballmusings.com/cgi-bin/PitcherInfo.py?PlayerID=100155&amp;StartDate=06%2F19%2F1989&amp;EndDate=06%2F25%2F1989&amp;GameType=all&amp;PlayedFor=0&amp;PlayedVs=0&amp;Park=0" TargetMode="External"/><Relationship Id="rId73" Type="http://schemas.openxmlformats.org/officeDocument/2006/relationships/hyperlink" Target="https://www.baseballmusings.com/cgi-bin/PitcherInfo.py?PlayerID=101249&amp;StartDate=06%2F19%2F1989&amp;EndDate=06%2F25%2F1989&amp;GameType=all&amp;PlayedFor=0&amp;PlayedVs=0&amp;Park=0" TargetMode="External"/><Relationship Id="rId94" Type="http://schemas.openxmlformats.org/officeDocument/2006/relationships/hyperlink" Target="https://www.baseballmusings.com/cgi-bin/PitcherInfo.py?PlayerID=100119&amp;StartDate=06%2F19%2F1989&amp;EndDate=06%2F25%2F1989&amp;GameType=all&amp;PlayedFor=0&amp;PlayedVs=0&amp;Park=0" TargetMode="External"/><Relationship Id="rId148" Type="http://schemas.openxmlformats.org/officeDocument/2006/relationships/hyperlink" Target="https://www.baseballmusings.com/cgi-bin/PitcherInfo.py?PlayerID=101238&amp;StartDate=06%2F19%2F1989&amp;EndDate=06%2F25%2F1989&amp;GameType=all&amp;PlayedFor=0&amp;PlayedVs=0&amp;Park=0" TargetMode="External"/><Relationship Id="rId169" Type="http://schemas.openxmlformats.org/officeDocument/2006/relationships/hyperlink" Target="https://www.baseballmusings.com/cgi-bin/PitcherInfo.py?PlayerID=101011&amp;StartDate=06%2F19%2F1989&amp;EndDate=06%2F25%2F1989&amp;GameType=all&amp;PlayedFor=0&amp;PlayedVs=0&amp;Park=0" TargetMode="External"/><Relationship Id="rId4" Type="http://schemas.openxmlformats.org/officeDocument/2006/relationships/hyperlink" Target="https://www.baseballmusings.com/cgi-bin/PitcherInfo.py?PlayerID=100644&amp;StartDate=06%2F19%2F1989&amp;EndDate=06%2F25%2F1989&amp;GameType=all&amp;PlayedFor=0&amp;PlayedVs=0&amp;Park=0" TargetMode="External"/><Relationship Id="rId180" Type="http://schemas.openxmlformats.org/officeDocument/2006/relationships/hyperlink" Target="https://www.baseballmusings.com/cgi-bin/PitcherInfo.py?PlayerID=100818&amp;StartDate=06%2F19%2F1989&amp;EndDate=06%2F25%2F1989&amp;GameType=all&amp;PlayedFor=0&amp;PlayedVs=0&amp;Park=0" TargetMode="External"/><Relationship Id="rId215" Type="http://schemas.openxmlformats.org/officeDocument/2006/relationships/hyperlink" Target="https://www.baseballmusings.com/cgi-bin/PitcherInfo.py?PlayerID=101297&amp;StartDate=06%2F19%2F1989&amp;EndDate=06%2F25%2F1989&amp;GameType=all&amp;PlayedFor=0&amp;PlayedVs=0&amp;Park=0" TargetMode="External"/><Relationship Id="rId236" Type="http://schemas.openxmlformats.org/officeDocument/2006/relationships/hyperlink" Target="https://www.baseballmusings.com/cgi-bin/PitcherInfo.py?PlayerID=101209&amp;StartDate=06%2F19%2F1989&amp;EndDate=06%2F25%2F1989&amp;GameType=all&amp;PlayedFor=0&amp;PlayedVs=0&amp;Park=0" TargetMode="External"/><Relationship Id="rId257" Type="http://schemas.openxmlformats.org/officeDocument/2006/relationships/hyperlink" Target="https://www.baseballmusings.com/cgi-bin/PitcherInfo.py?PlayerID=100353&amp;StartDate=06%2F19%2F1989&amp;EndDate=06%2F25%2F1989&amp;GameType=all&amp;PlayedFor=0&amp;PlayedVs=0&amp;Park=0" TargetMode="External"/><Relationship Id="rId42" Type="http://schemas.openxmlformats.org/officeDocument/2006/relationships/hyperlink" Target="https://www.baseballmusings.com/cgi-bin/PitcherInfo.py?PlayerID=100145&amp;StartDate=06%2F19%2F1989&amp;EndDate=06%2F25%2F1989&amp;GameType=all&amp;PlayedFor=0&amp;PlayedVs=0&amp;Park=0" TargetMode="External"/><Relationship Id="rId84" Type="http://schemas.openxmlformats.org/officeDocument/2006/relationships/hyperlink" Target="https://www.baseballmusings.com/cgi-bin/PitcherInfo.py?PlayerID=76&amp;StartDate=06%2F19%2F1989&amp;EndDate=06%2F25%2F1989&amp;GameType=all&amp;PlayedFor=0&amp;PlayedVs=0&amp;Park=0" TargetMode="External"/><Relationship Id="rId138" Type="http://schemas.openxmlformats.org/officeDocument/2006/relationships/hyperlink" Target="https://www.baseballmusings.com/cgi-bin/PitcherInfo.py?PlayerID=100360&amp;StartDate=06%2F19%2F1989&amp;EndDate=06%2F25%2F1989&amp;GameType=all&amp;PlayedFor=0&amp;PlayedVs=0&amp;Park=0" TargetMode="External"/><Relationship Id="rId191" Type="http://schemas.openxmlformats.org/officeDocument/2006/relationships/hyperlink" Target="https://www.baseballmusings.com/cgi-bin/PitcherInfo.py?PlayerID=101332&amp;StartDate=06%2F19%2F1989&amp;EndDate=06%2F25%2F1989&amp;GameType=all&amp;PlayedFor=0&amp;PlayedVs=0&amp;Park=0" TargetMode="External"/><Relationship Id="rId205" Type="http://schemas.openxmlformats.org/officeDocument/2006/relationships/hyperlink" Target="https://www.baseballmusings.com/cgi-bin/PitcherInfo.py?PlayerID=100538&amp;StartDate=06%2F19%2F1989&amp;EndDate=06%2F25%2F1989&amp;GameType=all&amp;PlayedFor=0&amp;PlayedVs=0&amp;Park=0" TargetMode="External"/><Relationship Id="rId247" Type="http://schemas.openxmlformats.org/officeDocument/2006/relationships/hyperlink" Target="https://www.baseballmusings.com/cgi-bin/PitcherInfo.py?PlayerID=100704&amp;StartDate=06%2F19%2F1989&amp;EndDate=06%2F25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CW27" zoomScale="129" zoomScaleNormal="129" workbookViewId="0">
      <selection activeCell="DF38" sqref="DF38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77" t="s">
        <v>675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D2" s="77" t="s">
        <v>676</v>
      </c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G2" s="77" t="s">
        <v>677</v>
      </c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K2" s="77" t="s">
        <v>678</v>
      </c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N2" s="77" t="s">
        <v>679</v>
      </c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</row>
    <row r="4" spans="1:145" x14ac:dyDescent="0.3">
      <c r="A4" s="2" t="s">
        <v>365</v>
      </c>
      <c r="B4" s="2"/>
      <c r="AC4" s="11"/>
      <c r="AD4" s="3" t="s">
        <v>566</v>
      </c>
      <c r="AE4" s="3"/>
      <c r="BF4" s="11"/>
      <c r="BG4" s="3" t="s">
        <v>411</v>
      </c>
      <c r="BH4" s="3"/>
      <c r="CJ4" s="11"/>
      <c r="CK4" s="3" t="s">
        <v>399</v>
      </c>
      <c r="CL4" s="3"/>
      <c r="DM4" s="11"/>
      <c r="DN4" s="3" t="s">
        <v>356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110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111</v>
      </c>
      <c r="Y5" s="50" t="s">
        <v>0</v>
      </c>
      <c r="Z5" s="50" t="s">
        <v>36</v>
      </c>
      <c r="AA5" s="50" t="s">
        <v>37</v>
      </c>
      <c r="AB5" s="10" t="s">
        <v>112</v>
      </c>
      <c r="AC5" s="11"/>
      <c r="AF5" s="3" t="s">
        <v>23</v>
      </c>
      <c r="AG5" s="10" t="s">
        <v>24</v>
      </c>
      <c r="AH5" s="10" t="s">
        <v>25</v>
      </c>
      <c r="AI5" s="10" t="s">
        <v>110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111</v>
      </c>
      <c r="BB5" s="50" t="s">
        <v>0</v>
      </c>
      <c r="BC5" s="50" t="s">
        <v>36</v>
      </c>
      <c r="BD5" s="50" t="s">
        <v>37</v>
      </c>
      <c r="BE5" s="10" t="s">
        <v>112</v>
      </c>
      <c r="BF5" s="11"/>
      <c r="BI5" s="3" t="s">
        <v>23</v>
      </c>
      <c r="BJ5" s="10" t="s">
        <v>24</v>
      </c>
      <c r="BK5" s="10" t="s">
        <v>25</v>
      </c>
      <c r="BL5" s="10" t="s">
        <v>110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111</v>
      </c>
      <c r="CE5" s="50" t="s">
        <v>0</v>
      </c>
      <c r="CF5" s="50" t="s">
        <v>36</v>
      </c>
      <c r="CG5" s="50" t="s">
        <v>37</v>
      </c>
      <c r="CH5" s="10" t="s">
        <v>112</v>
      </c>
      <c r="CJ5" s="11"/>
      <c r="CL5" s="3" t="s">
        <v>23</v>
      </c>
      <c r="CM5" s="3"/>
      <c r="CN5" s="10" t="s">
        <v>24</v>
      </c>
      <c r="CO5" s="10" t="s">
        <v>25</v>
      </c>
      <c r="CP5" s="10" t="s">
        <v>110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111</v>
      </c>
      <c r="DI5" s="50" t="s">
        <v>0</v>
      </c>
      <c r="DJ5" s="50" t="s">
        <v>36</v>
      </c>
      <c r="DK5" s="50" t="s">
        <v>37</v>
      </c>
      <c r="DL5" s="10" t="s">
        <v>112</v>
      </c>
      <c r="DM5" s="11"/>
      <c r="DO5" s="3" t="s">
        <v>23</v>
      </c>
      <c r="DP5" s="3"/>
      <c r="DQ5" s="10" t="s">
        <v>24</v>
      </c>
      <c r="DR5" s="10" t="s">
        <v>25</v>
      </c>
      <c r="DS5" s="10" t="s">
        <v>110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111</v>
      </c>
      <c r="EL5" s="50" t="s">
        <v>0</v>
      </c>
      <c r="EM5" s="50" t="s">
        <v>36</v>
      </c>
      <c r="EN5" s="50" t="s">
        <v>37</v>
      </c>
      <c r="EO5" s="10" t="s">
        <v>112</v>
      </c>
    </row>
    <row r="6" spans="1:145" x14ac:dyDescent="0.3">
      <c r="A6" s="5" t="s">
        <v>6</v>
      </c>
      <c r="B6" s="41" t="s">
        <v>189</v>
      </c>
      <c r="C6" s="13"/>
      <c r="D6" s="62">
        <f>_xlfn.XLOOKUP(B6, 'All hitters'!A:A, 'All hitters'!B:B, "")</f>
        <v>6</v>
      </c>
      <c r="E6" s="62">
        <f>_xlfn.XLOOKUP(B6, 'All hitters'!A:A, 'All hitters'!C:C, "")</f>
        <v>4</v>
      </c>
      <c r="F6" s="62">
        <f>_xlfn.XLOOKUP(B6, 'All hitters'!A:A, 'All hitters'!D:D, "")</f>
        <v>18</v>
      </c>
      <c r="G6" s="62">
        <f>_xlfn.XLOOKUP(B6, 'All hitters'!A:A, 'All hitters'!E:E, "")</f>
        <v>18</v>
      </c>
      <c r="H6" s="62">
        <f>_xlfn.XLOOKUP(B6, 'All hitters'!A:A, 'All hitters'!F:F, "")</f>
        <v>0</v>
      </c>
      <c r="I6" s="62">
        <f>_xlfn.XLOOKUP(B6, 'All hitters'!A:A, 'All hitters'!G:G, "")</f>
        <v>6</v>
      </c>
      <c r="J6" s="62">
        <f>_xlfn.XLOOKUP(B6, 'All hitters'!A:A, 'All hitters'!H:H, "")</f>
        <v>2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1</v>
      </c>
      <c r="N6" s="62">
        <f>_xlfn.XLOOKUP(B6, 'All hitters'!A:A, 'All hitters'!L:L, "")</f>
        <v>0</v>
      </c>
      <c r="O6" s="62">
        <f>_xlfn.XLOOKUP(B6, 'All hitters'!A:A, 'All hitters'!M:M, "")</f>
        <v>0</v>
      </c>
      <c r="P6" s="62">
        <f>_xlfn.XLOOKUP(B6, 'All hitters'!A:A, 'All hitters'!N:N, "")</f>
        <v>0</v>
      </c>
      <c r="Q6" s="62">
        <f>_xlfn.XLOOKUP(B6, 'All hitters'!A:A, 'All hitters'!O:O, "")</f>
        <v>1</v>
      </c>
      <c r="R6" s="62">
        <f>_xlfn.XLOOKUP(B6, 'All hitters'!A:A, 'All hitters'!P:P, "")</f>
        <v>0</v>
      </c>
      <c r="S6" s="62">
        <f>_xlfn.XLOOKUP(B6, 'All hitters'!A:A, 'All hitters'!Q:Q, "")</f>
        <v>1</v>
      </c>
      <c r="T6" s="62">
        <f>_xlfn.XLOOKUP(B6, 'All hitters'!A:A, 'All hitters'!R:R, "")</f>
        <v>0</v>
      </c>
      <c r="U6" s="62">
        <f>_xlfn.XLOOKUP(B6, 'All hitters'!A:A, 'All hitters'!S:S, "")</f>
        <v>0</v>
      </c>
      <c r="V6" s="62">
        <f>_xlfn.XLOOKUP(B6, 'All hitters'!A:A, 'All hitters'!T:T, "")</f>
        <v>0</v>
      </c>
      <c r="W6" s="62">
        <f>_xlfn.XLOOKUP(B6, 'All hitters'!A:A, 'All hitters'!U:U, "")</f>
        <v>0</v>
      </c>
      <c r="X6" s="62">
        <f>_xlfn.XLOOKUP(B6, 'All hitters'!A:A, 'All hitters'!V:V, "")</f>
        <v>5</v>
      </c>
      <c r="Y6" s="63">
        <f>_xlfn.XLOOKUP(B6, 'All hitters'!A:A, 'All hitters'!W:W, "")</f>
        <v>0.33300000000000002</v>
      </c>
      <c r="Z6" s="63">
        <f>_xlfn.XLOOKUP(B6, 'All hitters'!A:A, 'All hitters'!X:X, "")</f>
        <v>0.33300000000000002</v>
      </c>
      <c r="AA6" s="63">
        <f>_xlfn.XLOOKUP(B6, 'All hitters'!A:A, 'All hitters'!Y:Y, "")</f>
        <v>0.44400000000000001</v>
      </c>
      <c r="AB6" s="62">
        <f>_xlfn.XLOOKUP(B6, 'All hitters'!A:A, 'All hitters'!Z:Z, "")</f>
        <v>83.3</v>
      </c>
      <c r="AC6" s="11"/>
      <c r="AD6" s="7" t="s">
        <v>6</v>
      </c>
      <c r="AE6" s="41" t="s">
        <v>591</v>
      </c>
      <c r="AF6" s="41"/>
      <c r="AG6" s="62">
        <f>_xlfn.XLOOKUP(AE6, 'All hitters'!A:A, 'All hitters'!B:B, "")</f>
        <v>8</v>
      </c>
      <c r="AH6" s="62">
        <f>_xlfn.XLOOKUP(AE6, 'All hitters'!A:A, 'All hitters'!C:C, "")</f>
        <v>6</v>
      </c>
      <c r="AI6" s="62">
        <f>_xlfn.XLOOKUP(AE6, 'All hitters'!A:A, 'All hitters'!D:D, "")</f>
        <v>28</v>
      </c>
      <c r="AJ6" s="62">
        <f>_xlfn.XLOOKUP(AE6, 'All hitters'!A:A, 'All hitters'!E:E, "")</f>
        <v>25</v>
      </c>
      <c r="AK6" s="62">
        <f>_xlfn.XLOOKUP(AE6, 'All hitters'!A:A, 'All hitters'!F:F, "")</f>
        <v>7</v>
      </c>
      <c r="AL6" s="62">
        <f>_xlfn.XLOOKUP(AE6, 'All hitters'!A:A, 'All hitters'!G:G, "")</f>
        <v>12</v>
      </c>
      <c r="AM6" s="62">
        <f>_xlfn.XLOOKUP(AE6, 'All hitters'!A:A, 'All hitters'!H:H, "")</f>
        <v>0</v>
      </c>
      <c r="AN6" s="62">
        <f>_xlfn.XLOOKUP(AE6, 'All hitters'!A:A, 'All hitters'!I:I, "")</f>
        <v>0</v>
      </c>
      <c r="AO6" s="62">
        <f>_xlfn.XLOOKUP(AE6, 'All hitters'!A:A, 'All hitters'!J:J, "")</f>
        <v>1</v>
      </c>
      <c r="AP6" s="62">
        <f>_xlfn.XLOOKUP(AE6, 'All hitters'!A:A, 'All hitters'!K:K, "")</f>
        <v>5</v>
      </c>
      <c r="AQ6" s="62">
        <f>_xlfn.XLOOKUP(AE6, 'All hitters'!A:A, 'All hitters'!L:L, "")</f>
        <v>2</v>
      </c>
      <c r="AR6" s="62">
        <f>_xlfn.XLOOKUP(AE6, 'All hitters'!A:A, 'All hitters'!M:M, "")</f>
        <v>0</v>
      </c>
      <c r="AS6" s="62">
        <f>_xlfn.XLOOKUP(AE6, 'All hitters'!A:A, 'All hitters'!N:N, "")</f>
        <v>1</v>
      </c>
      <c r="AT6" s="62">
        <f>_xlfn.XLOOKUP(AE6, 'All hitters'!A:A, 'All hitters'!O:O, "")</f>
        <v>3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0</v>
      </c>
      <c r="AY6" s="62">
        <f>_xlfn.XLOOKUP(AE6, 'All hitters'!A:A, 'All hitters'!T:T, "")</f>
        <v>0</v>
      </c>
      <c r="AZ6" s="62">
        <f>_xlfn.XLOOKUP(AE6, 'All hitters'!A:A, 'All hitters'!U:U, "")</f>
        <v>0</v>
      </c>
      <c r="BA6" s="62">
        <f>_xlfn.XLOOKUP(AE6, 'All hitters'!A:A, 'All hitters'!V:V, "")</f>
        <v>7</v>
      </c>
      <c r="BB6" s="63">
        <f>_xlfn.XLOOKUP(AE6, 'All hitters'!A:A, 'All hitters'!W:W, "")</f>
        <v>0.48</v>
      </c>
      <c r="BC6" s="63">
        <f>_xlfn.XLOOKUP(AE6, 'All hitters'!A:A, 'All hitters'!X:X, "")</f>
        <v>0.53600000000000003</v>
      </c>
      <c r="BD6" s="63">
        <f>_xlfn.XLOOKUP(AE6, 'All hitters'!A:A, 'All hitters'!Y:Y, "")</f>
        <v>0.6</v>
      </c>
      <c r="BE6" s="62">
        <f>_xlfn.XLOOKUP(AE6, 'All hitters'!A:A, 'All hitters'!Z:Z, "")</f>
        <v>87.5</v>
      </c>
      <c r="BF6" s="11"/>
      <c r="BG6" s="7" t="s">
        <v>6</v>
      </c>
      <c r="BH6" s="41" t="s">
        <v>384</v>
      </c>
      <c r="BI6" s="41"/>
      <c r="BJ6" s="62">
        <f>_xlfn.XLOOKUP(BH6, 'All hitters'!A:A, 'All hitters'!B:B, "")</f>
        <v>7</v>
      </c>
      <c r="BK6" s="62">
        <f>_xlfn.XLOOKUP(BH6, 'All hitters'!A:A, 'All hitters'!C:C, "")</f>
        <v>6</v>
      </c>
      <c r="BL6" s="62">
        <f>_xlfn.XLOOKUP(BH6, 'All hitters'!A:A, 'All hitters'!D:D, "")</f>
        <v>25</v>
      </c>
      <c r="BM6" s="62">
        <f>_xlfn.XLOOKUP(BH6, 'All hitters'!A:A, 'All hitters'!E:E, "")</f>
        <v>25</v>
      </c>
      <c r="BN6" s="62">
        <f>_xlfn.XLOOKUP(BH6, 'All hitters'!A:A, 'All hitters'!F:F, "")</f>
        <v>2</v>
      </c>
      <c r="BO6" s="62">
        <f>_xlfn.XLOOKUP(BH6, 'All hitters'!A:A, 'All hitters'!G:G, "")</f>
        <v>8</v>
      </c>
      <c r="BP6" s="62">
        <f>_xlfn.XLOOKUP(BH6, 'All hitters'!A:A, 'All hitters'!H:H, "")</f>
        <v>1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2</v>
      </c>
      <c r="BT6" s="62">
        <f>_xlfn.XLOOKUP(BH6, 'All hitters'!A:A, 'All hitters'!L:L, "")</f>
        <v>0</v>
      </c>
      <c r="BU6" s="62">
        <f>_xlfn.XLOOKUP(BH6, 'All hitters'!A:A, 'All hitters'!M:M, "")</f>
        <v>0</v>
      </c>
      <c r="BV6" s="62">
        <f>_xlfn.XLOOKUP(BH6, 'All hitters'!A:A, 'All hitters'!N:N, "")</f>
        <v>0</v>
      </c>
      <c r="BW6" s="62">
        <f>_xlfn.XLOOKUP(BH6, 'All hitters'!A:A, 'All hitters'!O:O, "")</f>
        <v>3</v>
      </c>
      <c r="BX6" s="62">
        <f>_xlfn.XLOOKUP(BH6, 'All hitters'!A:A, 'All hitters'!P:P, "")</f>
        <v>0</v>
      </c>
      <c r="BY6" s="62">
        <f>_xlfn.XLOOKUP(BH6, 'All hitters'!A:A, 'All hitters'!Q:Q, "")</f>
        <v>0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0</v>
      </c>
      <c r="CC6" s="62">
        <f>_xlfn.XLOOKUP(BH6, 'All hitters'!A:A, 'All hitters'!U:U, "")</f>
        <v>0</v>
      </c>
      <c r="CD6" s="62">
        <f>_xlfn.XLOOKUP(BH6, 'All hitters'!A:A, 'All hitters'!V:V, "")</f>
        <v>6</v>
      </c>
      <c r="CE6" s="63">
        <f>_xlfn.XLOOKUP(BH6, 'All hitters'!A:A, 'All hitters'!W:W, "")</f>
        <v>0.32</v>
      </c>
      <c r="CF6" s="63">
        <f>_xlfn.XLOOKUP(BH6, 'All hitters'!A:A, 'All hitters'!X:X, "")</f>
        <v>0.32</v>
      </c>
      <c r="CG6" s="63">
        <f>_xlfn.XLOOKUP(BH6, 'All hitters'!A:A, 'All hitters'!Y:Y, "")</f>
        <v>0.36</v>
      </c>
      <c r="CH6" s="62">
        <f>_xlfn.XLOOKUP(BH6, 'All hitters'!A:A, 'All hitters'!Z:Z, "")</f>
        <v>85.7</v>
      </c>
      <c r="CJ6" s="11"/>
      <c r="CK6" s="7" t="s">
        <v>6</v>
      </c>
      <c r="CL6" s="41" t="s">
        <v>326</v>
      </c>
      <c r="CM6" s="41"/>
      <c r="CN6" s="62">
        <f>_xlfn.XLOOKUP(CL6, 'All hitters'!A:A, 'All hitters'!B:B, "")</f>
        <v>4</v>
      </c>
      <c r="CO6" s="62">
        <f>_xlfn.XLOOKUP(CL6, 'All hitters'!A:A, 'All hitters'!C:C, "")</f>
        <v>4</v>
      </c>
      <c r="CP6" s="62">
        <f>_xlfn.XLOOKUP(CL6, 'All hitters'!A:A, 'All hitters'!D:D, "")</f>
        <v>16</v>
      </c>
      <c r="CQ6" s="62">
        <f>_xlfn.XLOOKUP(CL6, 'All hitters'!A:A, 'All hitters'!E:E, "")</f>
        <v>14</v>
      </c>
      <c r="CR6" s="62">
        <f>_xlfn.XLOOKUP(CL6, 'All hitters'!A:A, 'All hitters'!F:F, "")</f>
        <v>2</v>
      </c>
      <c r="CS6" s="62">
        <f>_xlfn.XLOOKUP(CL6, 'All hitters'!A:A, 'All hitters'!G:G, "")</f>
        <v>3</v>
      </c>
      <c r="CT6" s="62">
        <f>_xlfn.XLOOKUP(CL6, 'All hitters'!A:A, 'All hitters'!H:H, "")</f>
        <v>0</v>
      </c>
      <c r="CU6" s="62">
        <f>_xlfn.XLOOKUP(CL6, 'All hitters'!A:A, 'All hitters'!I:I, "")</f>
        <v>0</v>
      </c>
      <c r="CV6" s="62">
        <f>_xlfn.XLOOKUP(CL6, 'All hitters'!A:A, 'All hitters'!J:J, "")</f>
        <v>0</v>
      </c>
      <c r="CW6" s="62">
        <f>_xlfn.XLOOKUP(CL6, 'All hitters'!A:A, 'All hitters'!K:K, "")</f>
        <v>1</v>
      </c>
      <c r="CX6" s="62">
        <f>_xlfn.XLOOKUP(CL6, 'All hitters'!A:A, 'All hitters'!L:L, "")</f>
        <v>2</v>
      </c>
      <c r="CY6" s="62">
        <f>_xlfn.XLOOKUP(CL6, 'All hitters'!A:A, 'All hitters'!M:M, "")</f>
        <v>1</v>
      </c>
      <c r="CZ6" s="62">
        <f>_xlfn.XLOOKUP(CL6, 'All hitters'!A:A, 'All hitters'!N:N, "")</f>
        <v>0</v>
      </c>
      <c r="DA6" s="62">
        <f>_xlfn.XLOOKUP(CL6, 'All hitters'!A:A, 'All hitters'!O:O, "")</f>
        <v>1</v>
      </c>
      <c r="DB6" s="62">
        <f>_xlfn.XLOOKUP(CL6, 'All hitters'!A:A, 'All hitters'!P:P, "")</f>
        <v>0</v>
      </c>
      <c r="DC6" s="62">
        <f>_xlfn.XLOOKUP(CL6, 'All hitters'!A:A, 'All hitters'!Q:Q, "")</f>
        <v>0</v>
      </c>
      <c r="DD6" s="62">
        <f>_xlfn.XLOOKUP(CL6, 'All hitters'!A:A, 'All hitters'!R:R, "")</f>
        <v>0</v>
      </c>
      <c r="DE6" s="62">
        <f>_xlfn.XLOOKUP(CL6, 'All hitters'!A:A, 'All hitters'!S:S, "")</f>
        <v>0</v>
      </c>
      <c r="DF6" s="62">
        <f>_xlfn.XLOOKUP(CL6, 'All hitters'!A:A, 'All hitters'!T:T, "")</f>
        <v>0</v>
      </c>
      <c r="DG6" s="62">
        <f>_xlfn.XLOOKUP(CL6, 'All hitters'!A:A, 'All hitters'!U:U, "")</f>
        <v>0</v>
      </c>
      <c r="DH6" s="62">
        <f>_xlfn.XLOOKUP(CL6, 'All hitters'!A:A, 'All hitters'!V:V, "")</f>
        <v>2</v>
      </c>
      <c r="DI6" s="63">
        <f>_xlfn.XLOOKUP(CL6, 'All hitters'!A:A, 'All hitters'!W:W, "")</f>
        <v>0.214</v>
      </c>
      <c r="DJ6" s="63">
        <f>_xlfn.XLOOKUP(CL6, 'All hitters'!A:A, 'All hitters'!X:X, "")</f>
        <v>0.312</v>
      </c>
      <c r="DK6" s="63">
        <f>_xlfn.XLOOKUP(CL6, 'All hitters'!A:A, 'All hitters'!Y:Y, "")</f>
        <v>0.214</v>
      </c>
      <c r="DL6" s="62">
        <f>_xlfn.XLOOKUP(CL6, 'All hitters'!A:A, 'All hitters'!Z:Z, "")</f>
        <v>50</v>
      </c>
      <c r="DM6" s="11"/>
      <c r="DN6" s="7" t="s">
        <v>6</v>
      </c>
      <c r="DO6" s="41" t="s">
        <v>136</v>
      </c>
      <c r="DP6" s="41"/>
      <c r="DQ6" s="62">
        <f>_xlfn.XLOOKUP(DO6, 'All hitters'!A:A, 'All hitters'!B:B, "")</f>
        <v>4</v>
      </c>
      <c r="DR6" s="62">
        <f>_xlfn.XLOOKUP(DO6, 'All hitters'!A:A, 'All hitters'!C:C, "")</f>
        <v>4</v>
      </c>
      <c r="DS6" s="62">
        <f>_xlfn.XLOOKUP(DO6, 'All hitters'!A:A, 'All hitters'!D:D, "")</f>
        <v>16</v>
      </c>
      <c r="DT6" s="62">
        <f>_xlfn.XLOOKUP(DO6, 'All hitters'!A:A, 'All hitters'!E:E, "")</f>
        <v>16</v>
      </c>
      <c r="DU6" s="62">
        <f>_xlfn.XLOOKUP(DO6, 'All hitters'!A:A, 'All hitters'!F:F, "")</f>
        <v>0</v>
      </c>
      <c r="DV6" s="62">
        <f>_xlfn.XLOOKUP(DO6, 'All hitters'!A:A, 'All hitters'!G:G, "")</f>
        <v>4</v>
      </c>
      <c r="DW6" s="62">
        <f>_xlfn.XLOOKUP(DO6, 'All hitters'!A:A, 'All hitters'!H:H, "")</f>
        <v>1</v>
      </c>
      <c r="DX6" s="62">
        <f>_xlfn.XLOOKUP(DO6, 'All hitters'!A:A, 'All hitters'!I:I, "")</f>
        <v>1</v>
      </c>
      <c r="DY6" s="62">
        <f>_xlfn.XLOOKUP(DO6, 'All hitters'!A:A, 'All hitters'!J:J, "")</f>
        <v>0</v>
      </c>
      <c r="DZ6" s="62">
        <f>_xlfn.XLOOKUP(DO6, 'All hitters'!A:A, 'All hitters'!K:K, "")</f>
        <v>1</v>
      </c>
      <c r="EA6" s="62">
        <f>_xlfn.XLOOKUP(DO6, 'All hitters'!A:A, 'All hitters'!L:L, "")</f>
        <v>0</v>
      </c>
      <c r="EB6" s="62">
        <f>_xlfn.XLOOKUP(DO6, 'All hitters'!A:A, 'All hitters'!M:M, "")</f>
        <v>0</v>
      </c>
      <c r="EC6" s="62">
        <f>_xlfn.XLOOKUP(DO6, 'All hitters'!A:A, 'All hitters'!N:N, "")</f>
        <v>0</v>
      </c>
      <c r="ED6" s="62">
        <f>_xlfn.XLOOKUP(DO6, 'All hitters'!A:A, 'All hitters'!O:O, "")</f>
        <v>4</v>
      </c>
      <c r="EE6" s="62">
        <f>_xlfn.XLOOKUP(DO6, 'All hitters'!A:A, 'All hitters'!P:P, "")</f>
        <v>0</v>
      </c>
      <c r="EF6" s="62">
        <f>_xlfn.XLOOKUP(DO6, 'All hitters'!A:A, 'All hitters'!Q:Q, "")</f>
        <v>1</v>
      </c>
      <c r="EG6" s="62">
        <f>_xlfn.XLOOKUP(DO6, 'All hitters'!A:A, 'All hitters'!R:R, "")</f>
        <v>0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0</v>
      </c>
      <c r="EK6" s="62">
        <f>_xlfn.XLOOKUP(DO6, 'All hitters'!A:A, 'All hitters'!V:V, "")</f>
        <v>3</v>
      </c>
      <c r="EL6" s="63">
        <f>_xlfn.XLOOKUP(DO6, 'All hitters'!A:A, 'All hitters'!W:W, "")</f>
        <v>0.25</v>
      </c>
      <c r="EM6" s="63">
        <f>_xlfn.XLOOKUP(DO6, 'All hitters'!A:A, 'All hitters'!X:X, "")</f>
        <v>0.25</v>
      </c>
      <c r="EN6" s="62">
        <f>_xlfn.XLOOKUP(DO6, 'All hitters'!A:A, 'All hitters'!Y:Y, "")</f>
        <v>0.438</v>
      </c>
      <c r="EO6" s="62">
        <f>_xlfn.XLOOKUP(DO6, 'All hitters'!A:A, 'All hitters'!Z:Z, "")</f>
        <v>75</v>
      </c>
    </row>
    <row r="7" spans="1:145" x14ac:dyDescent="0.3">
      <c r="A7" s="5" t="s">
        <v>7</v>
      </c>
      <c r="B7" s="41" t="s">
        <v>618</v>
      </c>
      <c r="C7" s="13"/>
      <c r="D7" s="62">
        <f>_xlfn.XLOOKUP(B7, 'All hitters'!A:A, 'All hitters'!B:B, "")</f>
        <v>4</v>
      </c>
      <c r="E7" s="62">
        <f>_xlfn.XLOOKUP(B7, 'All hitters'!A:A, 'All hitters'!C:C, "")</f>
        <v>4</v>
      </c>
      <c r="F7" s="62">
        <f>_xlfn.XLOOKUP(B7, 'All hitters'!A:A, 'All hitters'!D:D, "")</f>
        <v>17</v>
      </c>
      <c r="G7" s="62">
        <f>_xlfn.XLOOKUP(B7, 'All hitters'!A:A, 'All hitters'!E:E, "")</f>
        <v>14</v>
      </c>
      <c r="H7" s="62">
        <f>_xlfn.XLOOKUP(B7, 'All hitters'!A:A, 'All hitters'!F:F, "")</f>
        <v>2</v>
      </c>
      <c r="I7" s="62">
        <f>_xlfn.XLOOKUP(B7, 'All hitters'!A:A, 'All hitters'!G:G, "")</f>
        <v>4</v>
      </c>
      <c r="J7" s="62">
        <f>_xlfn.XLOOKUP(B7, 'All hitters'!A:A, 'All hitters'!H:H, "")</f>
        <v>1</v>
      </c>
      <c r="K7" s="62">
        <f>_xlfn.XLOOKUP(B7, 'All hitters'!A:A, 'All hitters'!I:I, "")</f>
        <v>0</v>
      </c>
      <c r="L7" s="62">
        <f>_xlfn.XLOOKUP(B7, 'All hitters'!A:A, 'All hitters'!J:J, "")</f>
        <v>0</v>
      </c>
      <c r="M7" s="62">
        <f>_xlfn.XLOOKUP(B7, 'All hitters'!A:A, 'All hitters'!K:K, "")</f>
        <v>0</v>
      </c>
      <c r="N7" s="62">
        <f>_xlfn.XLOOKUP(B7, 'All hitters'!A:A, 'All hitters'!L:L, "")</f>
        <v>3</v>
      </c>
      <c r="O7" s="62">
        <f>_xlfn.XLOOKUP(B7, 'All hitters'!A:A, 'All hitters'!M:M, "")</f>
        <v>0</v>
      </c>
      <c r="P7" s="62">
        <f>_xlfn.XLOOKUP(B7, 'All hitters'!A:A, 'All hitters'!N:N, "")</f>
        <v>0</v>
      </c>
      <c r="Q7" s="62">
        <f>_xlfn.XLOOKUP(B7, 'All hitters'!A:A, 'All hitters'!O:O, "")</f>
        <v>2</v>
      </c>
      <c r="R7" s="62">
        <f>_xlfn.XLOOKUP(B7, 'All hitters'!A:A, 'All hitters'!P:P, "")</f>
        <v>0</v>
      </c>
      <c r="S7" s="62">
        <f>_xlfn.XLOOKUP(B7, 'All hitters'!A:A, 'All hitters'!Q:Q, "")</f>
        <v>0</v>
      </c>
      <c r="T7" s="62">
        <f>_xlfn.XLOOKUP(B7, 'All hitters'!A:A, 'All hitters'!R:R, "")</f>
        <v>0</v>
      </c>
      <c r="U7" s="62">
        <f>_xlfn.XLOOKUP(B7, 'All hitters'!A:A, 'All hitters'!S:S, "")</f>
        <v>0</v>
      </c>
      <c r="V7" s="62">
        <f>_xlfn.XLOOKUP(B7, 'All hitters'!A:A, 'All hitters'!T:T, "")</f>
        <v>0</v>
      </c>
      <c r="W7" s="62">
        <f>_xlfn.XLOOKUP(B7, 'All hitters'!A:A, 'All hitters'!U:U, "")</f>
        <v>0</v>
      </c>
      <c r="X7" s="62">
        <f>_xlfn.XLOOKUP(B7, 'All hitters'!A:A, 'All hitters'!V:V, "")</f>
        <v>3</v>
      </c>
      <c r="Y7" s="63">
        <f>_xlfn.XLOOKUP(B7, 'All hitters'!A:A, 'All hitters'!W:W, "")</f>
        <v>0.28599999999999998</v>
      </c>
      <c r="Z7" s="63">
        <f>_xlfn.XLOOKUP(B7, 'All hitters'!A:A, 'All hitters'!X:X, "")</f>
        <v>0.41199999999999998</v>
      </c>
      <c r="AA7" s="63">
        <f>_xlfn.XLOOKUP(B7, 'All hitters'!A:A, 'All hitters'!Y:Y, "")</f>
        <v>0.35699999999999998</v>
      </c>
      <c r="AB7" s="62">
        <f>_xlfn.XLOOKUP(B7, 'All hitters'!A:A, 'All hitters'!Z:Z, "")</f>
        <v>75</v>
      </c>
      <c r="AC7" s="11"/>
      <c r="AD7" s="7" t="s">
        <v>7</v>
      </c>
      <c r="AE7" s="41" t="s">
        <v>621</v>
      </c>
      <c r="AF7" s="41"/>
      <c r="AG7" s="62">
        <f>_xlfn.XLOOKUP(AE7, 'All hitters'!A:A, 'All hitters'!B:B, "")</f>
        <v>6</v>
      </c>
      <c r="AH7" s="62">
        <f>_xlfn.XLOOKUP(AE7, 'All hitters'!A:A, 'All hitters'!C:C, "")</f>
        <v>6</v>
      </c>
      <c r="AI7" s="62">
        <f>_xlfn.XLOOKUP(AE7, 'All hitters'!A:A, 'All hitters'!D:D, "")</f>
        <v>29</v>
      </c>
      <c r="AJ7" s="62">
        <f>_xlfn.XLOOKUP(AE7, 'All hitters'!A:A, 'All hitters'!E:E, "")</f>
        <v>26</v>
      </c>
      <c r="AK7" s="62">
        <f>_xlfn.XLOOKUP(AE7, 'All hitters'!A:A, 'All hitters'!F:F, "")</f>
        <v>3</v>
      </c>
      <c r="AL7" s="62">
        <f>_xlfn.XLOOKUP(AE7, 'All hitters'!A:A, 'All hitters'!G:G, "")</f>
        <v>5</v>
      </c>
      <c r="AM7" s="62">
        <f>_xlfn.XLOOKUP(AE7, 'All hitters'!A:A, 'All hitters'!H:H, "")</f>
        <v>4</v>
      </c>
      <c r="AN7" s="62">
        <f>_xlfn.XLOOKUP(AE7, 'All hitters'!A:A, 'All hitters'!I:I, "")</f>
        <v>0</v>
      </c>
      <c r="AO7" s="62">
        <f>_xlfn.XLOOKUP(AE7, 'All hitters'!A:A, 'All hitters'!J:J, "")</f>
        <v>0</v>
      </c>
      <c r="AP7" s="62">
        <f>_xlfn.XLOOKUP(AE7, 'All hitters'!A:A, 'All hitters'!K:K, "")</f>
        <v>6</v>
      </c>
      <c r="AQ7" s="62">
        <f>_xlfn.XLOOKUP(AE7, 'All hitters'!A:A, 'All hitters'!L:L, "")</f>
        <v>1</v>
      </c>
      <c r="AR7" s="62">
        <f>_xlfn.XLOOKUP(AE7, 'All hitters'!A:A, 'All hitters'!M:M, "")</f>
        <v>0</v>
      </c>
      <c r="AS7" s="62">
        <f>_xlfn.XLOOKUP(AE7, 'All hitters'!A:A, 'All hitters'!N:N, "")</f>
        <v>0</v>
      </c>
      <c r="AT7" s="62">
        <f>_xlfn.XLOOKUP(AE7, 'All hitters'!A:A, 'All hitters'!O:O, "")</f>
        <v>6</v>
      </c>
      <c r="AU7" s="62">
        <f>_xlfn.XLOOKUP(AE7, 'All hitters'!A:A, 'All hitters'!P:P, "")</f>
        <v>0</v>
      </c>
      <c r="AV7" s="62">
        <f>_xlfn.XLOOKUP(AE7, 'All hitters'!A:A, 'All hitters'!Q:Q, "")</f>
        <v>0</v>
      </c>
      <c r="AW7" s="62">
        <f>_xlfn.XLOOKUP(AE7, 'All hitters'!A:A, 'All hitters'!R:R, "")</f>
        <v>0</v>
      </c>
      <c r="AX7" s="62">
        <f>_xlfn.XLOOKUP(AE7, 'All hitters'!A:A, 'All hitters'!S:S, "")</f>
        <v>2</v>
      </c>
      <c r="AY7" s="62">
        <f>_xlfn.XLOOKUP(AE7, 'All hitters'!A:A, 'All hitters'!T:T, "")</f>
        <v>0</v>
      </c>
      <c r="AZ7" s="62">
        <f>_xlfn.XLOOKUP(AE7, 'All hitters'!A:A, 'All hitters'!U:U, "")</f>
        <v>0</v>
      </c>
      <c r="BA7" s="62">
        <f>_xlfn.XLOOKUP(AE7, 'All hitters'!A:A, 'All hitters'!V:V, "")</f>
        <v>4</v>
      </c>
      <c r="BB7" s="63">
        <f>_xlfn.XLOOKUP(AE7, 'All hitters'!A:A, 'All hitters'!W:W, "")</f>
        <v>0.192</v>
      </c>
      <c r="BC7" s="63">
        <f>_xlfn.XLOOKUP(AE7, 'All hitters'!A:A, 'All hitters'!X:X, "")</f>
        <v>0.20699999999999999</v>
      </c>
      <c r="BD7" s="63">
        <f>_xlfn.XLOOKUP(AE7, 'All hitters'!A:A, 'All hitters'!Y:Y, "")</f>
        <v>0.34599999999999997</v>
      </c>
      <c r="BE7" s="62">
        <f>_xlfn.XLOOKUP(AE7, 'All hitters'!A:A, 'All hitters'!Z:Z, "")</f>
        <v>66.7</v>
      </c>
      <c r="BF7" s="11"/>
      <c r="BG7" s="7" t="s">
        <v>7</v>
      </c>
      <c r="BH7" s="41" t="s">
        <v>176</v>
      </c>
      <c r="BI7" s="41"/>
      <c r="BJ7" s="62">
        <f>_xlfn.XLOOKUP(BH7, 'All hitters'!A:A, 'All hitters'!B:B, "")</f>
        <v>5</v>
      </c>
      <c r="BK7" s="62">
        <f>_xlfn.XLOOKUP(BH7, 'All hitters'!A:A, 'All hitters'!C:C, "")</f>
        <v>5</v>
      </c>
      <c r="BL7" s="62">
        <f>_xlfn.XLOOKUP(BH7, 'All hitters'!A:A, 'All hitters'!D:D, "")</f>
        <v>20</v>
      </c>
      <c r="BM7" s="62">
        <f>_xlfn.XLOOKUP(BH7, 'All hitters'!A:A, 'All hitters'!E:E, "")</f>
        <v>17</v>
      </c>
      <c r="BN7" s="62">
        <f>_xlfn.XLOOKUP(BH7, 'All hitters'!A:A, 'All hitters'!F:F, "")</f>
        <v>1</v>
      </c>
      <c r="BO7" s="62">
        <f>_xlfn.XLOOKUP(BH7, 'All hitters'!A:A, 'All hitters'!G:G, "")</f>
        <v>2</v>
      </c>
      <c r="BP7" s="62">
        <f>_xlfn.XLOOKUP(BH7, 'All hitters'!A:A, 'All hitters'!H:H, "")</f>
        <v>0</v>
      </c>
      <c r="BQ7" s="62">
        <f>_xlfn.XLOOKUP(BH7, 'All hitters'!A:A, 'All hitters'!I:I, "")</f>
        <v>0</v>
      </c>
      <c r="BR7" s="62">
        <f>_xlfn.XLOOKUP(BH7, 'All hitters'!A:A, 'All hitters'!J:J, "")</f>
        <v>1</v>
      </c>
      <c r="BS7" s="62">
        <f>_xlfn.XLOOKUP(BH7, 'All hitters'!A:A, 'All hitters'!K:K, "")</f>
        <v>4</v>
      </c>
      <c r="BT7" s="62">
        <f>_xlfn.XLOOKUP(BH7, 'All hitters'!A:A, 'All hitters'!L:L, "")</f>
        <v>3</v>
      </c>
      <c r="BU7" s="62">
        <f>_xlfn.XLOOKUP(BH7, 'All hitters'!A:A, 'All hitters'!M:M, "")</f>
        <v>0</v>
      </c>
      <c r="BV7" s="62">
        <f>_xlfn.XLOOKUP(BH7, 'All hitters'!A:A, 'All hitters'!N:N, "")</f>
        <v>0</v>
      </c>
      <c r="BW7" s="62">
        <f>_xlfn.XLOOKUP(BH7, 'All hitters'!A:A, 'All hitters'!O:O, "")</f>
        <v>7</v>
      </c>
      <c r="BX7" s="62">
        <f>_xlfn.XLOOKUP(BH7, 'All hitters'!A:A, 'All hitters'!P:P, "")</f>
        <v>0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0</v>
      </c>
      <c r="CB7" s="62">
        <f>_xlfn.XLOOKUP(BH7, 'All hitters'!A:A, 'All hitters'!T:T, "")</f>
        <v>0</v>
      </c>
      <c r="CC7" s="62">
        <f>_xlfn.XLOOKUP(BH7, 'All hitters'!A:A, 'All hitters'!U:U, "")</f>
        <v>0</v>
      </c>
      <c r="CD7" s="62">
        <f>_xlfn.XLOOKUP(BH7, 'All hitters'!A:A, 'All hitters'!V:V, "")</f>
        <v>2</v>
      </c>
      <c r="CE7" s="63">
        <f>_xlfn.XLOOKUP(BH7, 'All hitters'!A:A, 'All hitters'!W:W, "")</f>
        <v>0.11799999999999999</v>
      </c>
      <c r="CF7" s="63">
        <f>_xlfn.XLOOKUP(BH7, 'All hitters'!A:A, 'All hitters'!X:X, "")</f>
        <v>0.25</v>
      </c>
      <c r="CG7" s="63">
        <f>_xlfn.XLOOKUP(BH7, 'All hitters'!A:A, 'All hitters'!Y:Y, "")</f>
        <v>0.29399999999999998</v>
      </c>
      <c r="CH7" s="62">
        <f>_xlfn.XLOOKUP(BH7, 'All hitters'!A:A, 'All hitters'!Z:Z, "")</f>
        <v>40</v>
      </c>
      <c r="CJ7" s="11"/>
      <c r="CK7" s="7" t="s">
        <v>7</v>
      </c>
      <c r="CL7" s="41" t="s">
        <v>191</v>
      </c>
      <c r="CM7" s="41"/>
      <c r="CN7" s="62">
        <f>_xlfn.XLOOKUP(CL7, 'All hitters'!A:A, 'All hitters'!B:B, "")</f>
        <v>7</v>
      </c>
      <c r="CO7" s="62">
        <f>_xlfn.XLOOKUP(CL7, 'All hitters'!A:A, 'All hitters'!C:C, "")</f>
        <v>6</v>
      </c>
      <c r="CP7" s="62">
        <f>_xlfn.XLOOKUP(CL7, 'All hitters'!A:A, 'All hitters'!D:D, "")</f>
        <v>30</v>
      </c>
      <c r="CQ7" s="62">
        <f>_xlfn.XLOOKUP(CL7, 'All hitters'!A:A, 'All hitters'!E:E, "")</f>
        <v>25</v>
      </c>
      <c r="CR7" s="62">
        <f>_xlfn.XLOOKUP(CL7, 'All hitters'!A:A, 'All hitters'!F:F, "")</f>
        <v>2</v>
      </c>
      <c r="CS7" s="62">
        <f>_xlfn.XLOOKUP(CL7, 'All hitters'!A:A, 'All hitters'!G:G, "")</f>
        <v>4</v>
      </c>
      <c r="CT7" s="62">
        <f>_xlfn.XLOOKUP(CL7, 'All hitters'!A:A, 'All hitters'!H:H, "")</f>
        <v>0</v>
      </c>
      <c r="CU7" s="62">
        <f>_xlfn.XLOOKUP(CL7, 'All hitters'!A:A, 'All hitters'!I:I, "")</f>
        <v>0</v>
      </c>
      <c r="CV7" s="62">
        <f>_xlfn.XLOOKUP(CL7, 'All hitters'!A:A, 'All hitters'!J:J, "")</f>
        <v>1</v>
      </c>
      <c r="CW7" s="62">
        <f>_xlfn.XLOOKUP(CL7, 'All hitters'!A:A, 'All hitters'!K:K, "")</f>
        <v>5</v>
      </c>
      <c r="CX7" s="62">
        <f>_xlfn.XLOOKUP(CL7, 'All hitters'!A:A, 'All hitters'!L:L, "")</f>
        <v>4</v>
      </c>
      <c r="CY7" s="62">
        <f>_xlfn.XLOOKUP(CL7, 'All hitters'!A:A, 'All hitters'!M:M, "")</f>
        <v>1</v>
      </c>
      <c r="CZ7" s="62">
        <f>_xlfn.XLOOKUP(CL7, 'All hitters'!A:A, 'All hitters'!N:N, "")</f>
        <v>0</v>
      </c>
      <c r="DA7" s="62">
        <f>_xlfn.XLOOKUP(CL7, 'All hitters'!A:A, 'All hitters'!O:O, "")</f>
        <v>5</v>
      </c>
      <c r="DB7" s="62">
        <f>_xlfn.XLOOKUP(CL7, 'All hitters'!A:A, 'All hitters'!P:P, "")</f>
        <v>0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1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3</v>
      </c>
      <c r="DI7" s="63">
        <f>_xlfn.XLOOKUP(CL7, 'All hitters'!A:A, 'All hitters'!W:W, "")</f>
        <v>0.16</v>
      </c>
      <c r="DJ7" s="63">
        <f>_xlfn.XLOOKUP(CL7, 'All hitters'!A:A, 'All hitters'!X:X, "")</f>
        <v>0.26700000000000002</v>
      </c>
      <c r="DK7" s="63">
        <f>_xlfn.XLOOKUP(CL7, 'All hitters'!A:A, 'All hitters'!Y:Y, "")</f>
        <v>0.28000000000000003</v>
      </c>
      <c r="DL7" s="62">
        <f>_xlfn.XLOOKUP(CL7, 'All hitters'!A:A, 'All hitters'!Z:Z, "")</f>
        <v>42.9</v>
      </c>
      <c r="DM7" s="11"/>
      <c r="DN7" s="7" t="s">
        <v>7</v>
      </c>
      <c r="DO7" s="41" t="s">
        <v>123</v>
      </c>
      <c r="DP7" s="41"/>
      <c r="DQ7" s="62">
        <f>_xlfn.XLOOKUP(DO7, 'All hitters'!A:A, 'All hitters'!B:B, "")</f>
        <v>6</v>
      </c>
      <c r="DR7" s="62">
        <f>_xlfn.XLOOKUP(DO7, 'All hitters'!A:A, 'All hitters'!C:C, "")</f>
        <v>6</v>
      </c>
      <c r="DS7" s="62">
        <f>_xlfn.XLOOKUP(DO7, 'All hitters'!A:A, 'All hitters'!D:D, "")</f>
        <v>25</v>
      </c>
      <c r="DT7" s="62">
        <f>_xlfn.XLOOKUP(DO7, 'All hitters'!A:A, 'All hitters'!E:E, "")</f>
        <v>18</v>
      </c>
      <c r="DU7" s="62">
        <f>_xlfn.XLOOKUP(DO7, 'All hitters'!A:A, 'All hitters'!F:F, "")</f>
        <v>5</v>
      </c>
      <c r="DV7" s="62">
        <f>_xlfn.XLOOKUP(DO7, 'All hitters'!A:A, 'All hitters'!G:G, "")</f>
        <v>9</v>
      </c>
      <c r="DW7" s="62">
        <f>_xlfn.XLOOKUP(DO7, 'All hitters'!A:A, 'All hitters'!H:H, "")</f>
        <v>1</v>
      </c>
      <c r="DX7" s="62">
        <f>_xlfn.XLOOKUP(DO7, 'All hitters'!A:A, 'All hitters'!I:I, "")</f>
        <v>1</v>
      </c>
      <c r="DY7" s="62">
        <f>_xlfn.XLOOKUP(DO7, 'All hitters'!A:A, 'All hitters'!J:J, "")</f>
        <v>2</v>
      </c>
      <c r="DZ7" s="62">
        <f>_xlfn.XLOOKUP(DO7, 'All hitters'!A:A, 'All hitters'!K:K, "")</f>
        <v>6</v>
      </c>
      <c r="EA7" s="62">
        <f>_xlfn.XLOOKUP(DO7, 'All hitters'!A:A, 'All hitters'!L:L, "")</f>
        <v>6</v>
      </c>
      <c r="EB7" s="62">
        <f>_xlfn.XLOOKUP(DO7, 'All hitters'!A:A, 'All hitters'!M:M, "")</f>
        <v>1</v>
      </c>
      <c r="EC7" s="62">
        <f>_xlfn.XLOOKUP(DO7, 'All hitters'!A:A, 'All hitters'!N:N, "")</f>
        <v>0</v>
      </c>
      <c r="ED7" s="62">
        <f>_xlfn.XLOOKUP(DO7, 'All hitters'!A:A, 'All hitters'!O:O, "")</f>
        <v>1</v>
      </c>
      <c r="EE7" s="62">
        <f>_xlfn.XLOOKUP(DO7, 'All hitters'!A:A, 'All hitters'!P:P, "")</f>
        <v>0</v>
      </c>
      <c r="EF7" s="62">
        <f>_xlfn.XLOOKUP(DO7, 'All hitters'!A:A, 'All hitters'!Q:Q, "")</f>
        <v>0</v>
      </c>
      <c r="EG7" s="62">
        <f>_xlfn.XLOOKUP(DO7, 'All hitters'!A:A, 'All hitters'!R:R, "")</f>
        <v>0</v>
      </c>
      <c r="EH7" s="62">
        <f>_xlfn.XLOOKUP(DO7, 'All hitters'!A:A, 'All hitters'!S:S, "")</f>
        <v>1</v>
      </c>
      <c r="EI7" s="62">
        <f>_xlfn.XLOOKUP(DO7, 'All hitters'!A:A, 'All hitters'!T:T, "")</f>
        <v>0</v>
      </c>
      <c r="EJ7" s="62">
        <f>_xlfn.XLOOKUP(DO7, 'All hitters'!A:A, 'All hitters'!U:U, "")</f>
        <v>0</v>
      </c>
      <c r="EK7" s="62">
        <f>_xlfn.XLOOKUP(DO7, 'All hitters'!A:A, 'All hitters'!V:V, "")</f>
        <v>5</v>
      </c>
      <c r="EL7" s="63">
        <f>_xlfn.XLOOKUP(DO7, 'All hitters'!A:A, 'All hitters'!W:W, "")</f>
        <v>0.5</v>
      </c>
      <c r="EM7" s="63">
        <f>_xlfn.XLOOKUP(DO7, 'All hitters'!A:A, 'All hitters'!X:X, "")</f>
        <v>0.6</v>
      </c>
      <c r="EN7" s="62">
        <f>_xlfn.XLOOKUP(DO7, 'All hitters'!A:A, 'All hitters'!Y:Y, "")</f>
        <v>1</v>
      </c>
      <c r="EO7" s="62">
        <f>_xlfn.XLOOKUP(DO7, 'All hitters'!A:A, 'All hitters'!Z:Z, "")</f>
        <v>83.3</v>
      </c>
    </row>
    <row r="8" spans="1:145" x14ac:dyDescent="0.3">
      <c r="A8" s="5" t="s">
        <v>9</v>
      </c>
      <c r="B8" s="41" t="s">
        <v>342</v>
      </c>
      <c r="C8" s="13"/>
      <c r="D8" s="62">
        <f>_xlfn.XLOOKUP(B8, 'All hitters'!A:A, 'All hitters'!B:B, "")</f>
        <v>5</v>
      </c>
      <c r="E8" s="62">
        <f>_xlfn.XLOOKUP(B8, 'All hitters'!A:A, 'All hitters'!C:C, "")</f>
        <v>5</v>
      </c>
      <c r="F8" s="62">
        <f>_xlfn.XLOOKUP(B8, 'All hitters'!A:A, 'All hitters'!D:D, "")</f>
        <v>22</v>
      </c>
      <c r="G8" s="62">
        <f>_xlfn.XLOOKUP(B8, 'All hitters'!A:A, 'All hitters'!E:E, "")</f>
        <v>21</v>
      </c>
      <c r="H8" s="62">
        <f>_xlfn.XLOOKUP(B8, 'All hitters'!A:A, 'All hitters'!F:F, "")</f>
        <v>1</v>
      </c>
      <c r="I8" s="62">
        <f>_xlfn.XLOOKUP(B8, 'All hitters'!A:A, 'All hitters'!G:G, "")</f>
        <v>2</v>
      </c>
      <c r="J8" s="62">
        <f>_xlfn.XLOOKUP(B8, 'All hitters'!A:A, 'All hitters'!H:H, "")</f>
        <v>1</v>
      </c>
      <c r="K8" s="62">
        <f>_xlfn.XLOOKUP(B8, 'All hitters'!A:A, 'All hitters'!I:I, "")</f>
        <v>0</v>
      </c>
      <c r="L8" s="62">
        <f>_xlfn.XLOOKUP(B8, 'All hitters'!A:A, 'All hitters'!J:J, "")</f>
        <v>0</v>
      </c>
      <c r="M8" s="62">
        <f>_xlfn.XLOOKUP(B8, 'All hitters'!A:A, 'All hitters'!K:K, "")</f>
        <v>1</v>
      </c>
      <c r="N8" s="62">
        <f>_xlfn.XLOOKUP(B8, 'All hitters'!A:A, 'All hitters'!L:L, "")</f>
        <v>1</v>
      </c>
      <c r="O8" s="62">
        <f>_xlfn.XLOOKUP(B8, 'All hitters'!A:A, 'All hitters'!M:M, "")</f>
        <v>0</v>
      </c>
      <c r="P8" s="62">
        <f>_xlfn.XLOOKUP(B8, 'All hitters'!A:A, 'All hitters'!N:N, "")</f>
        <v>0</v>
      </c>
      <c r="Q8" s="62">
        <f>_xlfn.XLOOKUP(B8, 'All hitters'!A:A, 'All hitters'!O:O, "")</f>
        <v>1</v>
      </c>
      <c r="R8" s="62">
        <f>_xlfn.XLOOKUP(B8, 'All hitters'!A:A, 'All hitters'!P:P, "")</f>
        <v>0</v>
      </c>
      <c r="S8" s="62">
        <f>_xlfn.XLOOKUP(B8, 'All hitters'!A:A, 'All hitters'!Q:Q, "")</f>
        <v>0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0</v>
      </c>
      <c r="W8" s="62">
        <f>_xlfn.XLOOKUP(B8, 'All hitters'!A:A, 'All hitters'!U:U, "")</f>
        <v>0</v>
      </c>
      <c r="X8" s="62">
        <f>_xlfn.XLOOKUP(B8, 'All hitters'!A:A, 'All hitters'!V:V, "")</f>
        <v>1</v>
      </c>
      <c r="Y8" s="63">
        <f>_xlfn.XLOOKUP(B8, 'All hitters'!A:A, 'All hitters'!W:W, "")</f>
        <v>9.5000000000000001E-2</v>
      </c>
      <c r="Z8" s="63">
        <f>_xlfn.XLOOKUP(B8, 'All hitters'!A:A, 'All hitters'!X:X, "")</f>
        <v>0.13600000000000001</v>
      </c>
      <c r="AA8" s="63">
        <f>_xlfn.XLOOKUP(B8, 'All hitters'!A:A, 'All hitters'!Y:Y, "")</f>
        <v>0.14299999999999999</v>
      </c>
      <c r="AB8" s="62">
        <f>_xlfn.XLOOKUP(B8, 'All hitters'!A:A, 'All hitters'!Z:Z, "")</f>
        <v>20</v>
      </c>
      <c r="AC8" s="11"/>
      <c r="AD8" s="7" t="s">
        <v>9</v>
      </c>
      <c r="AE8" s="41" t="s">
        <v>501</v>
      </c>
      <c r="AF8" s="41"/>
      <c r="AG8" s="62">
        <f>_xlfn.XLOOKUP(AE8, 'All hitters'!A:A, 'All hitters'!B:B, "")</f>
        <v>6</v>
      </c>
      <c r="AH8" s="62">
        <f>_xlfn.XLOOKUP(AE8, 'All hitters'!A:A, 'All hitters'!C:C, "")</f>
        <v>5</v>
      </c>
      <c r="AI8" s="62">
        <f>_xlfn.XLOOKUP(AE8, 'All hitters'!A:A, 'All hitters'!D:D, "")</f>
        <v>25</v>
      </c>
      <c r="AJ8" s="62">
        <f>_xlfn.XLOOKUP(AE8, 'All hitters'!A:A, 'All hitters'!E:E, "")</f>
        <v>23</v>
      </c>
      <c r="AK8" s="62">
        <f>_xlfn.XLOOKUP(AE8, 'All hitters'!A:A, 'All hitters'!F:F, "")</f>
        <v>1</v>
      </c>
      <c r="AL8" s="62">
        <f>_xlfn.XLOOKUP(AE8, 'All hitters'!A:A, 'All hitters'!G:G, "")</f>
        <v>6</v>
      </c>
      <c r="AM8" s="62">
        <f>_xlfn.XLOOKUP(AE8, 'All hitters'!A:A, 'All hitters'!H:H, "")</f>
        <v>0</v>
      </c>
      <c r="AN8" s="62">
        <f>_xlfn.XLOOKUP(AE8, 'All hitters'!A:A, 'All hitters'!I:I, "")</f>
        <v>0</v>
      </c>
      <c r="AO8" s="62">
        <f>_xlfn.XLOOKUP(AE8, 'All hitters'!A:A, 'All hitters'!J:J, "")</f>
        <v>1</v>
      </c>
      <c r="AP8" s="62">
        <f>_xlfn.XLOOKUP(AE8, 'All hitters'!A:A, 'All hitters'!K:K, "")</f>
        <v>1</v>
      </c>
      <c r="AQ8" s="62">
        <f>_xlfn.XLOOKUP(AE8, 'All hitters'!A:A, 'All hitters'!L:L, "")</f>
        <v>1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0</v>
      </c>
      <c r="AU8" s="62">
        <f>_xlfn.XLOOKUP(AE8, 'All hitters'!A:A, 'All hitters'!P:P, "")</f>
        <v>1</v>
      </c>
      <c r="AV8" s="62">
        <f>_xlfn.XLOOKUP(AE8, 'All hitters'!A:A, 'All hitters'!Q:Q, "")</f>
        <v>0</v>
      </c>
      <c r="AW8" s="62">
        <f>_xlfn.XLOOKUP(AE8, 'All hitters'!A:A, 'All hitters'!R:R, "")</f>
        <v>1</v>
      </c>
      <c r="AX8" s="62">
        <f>_xlfn.XLOOKUP(AE8, 'All hitters'!A:A, 'All hitters'!S:S, "")</f>
        <v>0</v>
      </c>
      <c r="AY8" s="62">
        <f>_xlfn.XLOOKUP(AE8, 'All hitters'!A:A, 'All hitters'!T:T, "")</f>
        <v>0</v>
      </c>
      <c r="AZ8" s="62">
        <f>_xlfn.XLOOKUP(AE8, 'All hitters'!A:A, 'All hitters'!U:U, "")</f>
        <v>0</v>
      </c>
      <c r="BA8" s="62">
        <f>_xlfn.XLOOKUP(AE8, 'All hitters'!A:A, 'All hitters'!V:V, "")</f>
        <v>5</v>
      </c>
      <c r="BB8" s="63">
        <f>_xlfn.XLOOKUP(AE8, 'All hitters'!A:A, 'All hitters'!W:W, "")</f>
        <v>0.26100000000000001</v>
      </c>
      <c r="BC8" s="63">
        <f>_xlfn.XLOOKUP(AE8, 'All hitters'!A:A, 'All hitters'!X:X, "")</f>
        <v>0.29199999999999998</v>
      </c>
      <c r="BD8" s="63">
        <f>_xlfn.XLOOKUP(AE8, 'All hitters'!A:A, 'All hitters'!Y:Y, "")</f>
        <v>0.39100000000000001</v>
      </c>
      <c r="BE8" s="62">
        <f>_xlfn.XLOOKUP(AE8, 'All hitters'!A:A, 'All hitters'!Z:Z, "")</f>
        <v>83.3</v>
      </c>
      <c r="BF8" s="11"/>
      <c r="BG8" s="7" t="s">
        <v>9</v>
      </c>
      <c r="BH8" s="41" t="s">
        <v>120</v>
      </c>
      <c r="BI8" s="41"/>
      <c r="BJ8" s="62">
        <f>_xlfn.XLOOKUP(BH8, 'All hitters'!A:A, 'All hitters'!B:B, "")</f>
        <v>6</v>
      </c>
      <c r="BK8" s="62">
        <f>_xlfn.XLOOKUP(BH8, 'All hitters'!A:A, 'All hitters'!C:C, "")</f>
        <v>6</v>
      </c>
      <c r="BL8" s="62">
        <f>_xlfn.XLOOKUP(BH8, 'All hitters'!A:A, 'All hitters'!D:D, "")</f>
        <v>25</v>
      </c>
      <c r="BM8" s="62">
        <f>_xlfn.XLOOKUP(BH8, 'All hitters'!A:A, 'All hitters'!E:E, "")</f>
        <v>24</v>
      </c>
      <c r="BN8" s="62">
        <f>_xlfn.XLOOKUP(BH8, 'All hitters'!A:A, 'All hitters'!F:F, "")</f>
        <v>3</v>
      </c>
      <c r="BO8" s="62">
        <f>_xlfn.XLOOKUP(BH8, 'All hitters'!A:A, 'All hitters'!G:G, "")</f>
        <v>7</v>
      </c>
      <c r="BP8" s="62">
        <f>_xlfn.XLOOKUP(BH8, 'All hitters'!A:A, 'All hitters'!H:H, "")</f>
        <v>1</v>
      </c>
      <c r="BQ8" s="62">
        <f>_xlfn.XLOOKUP(BH8, 'All hitters'!A:A, 'All hitters'!I:I, "")</f>
        <v>0</v>
      </c>
      <c r="BR8" s="62">
        <f>_xlfn.XLOOKUP(BH8, 'All hitters'!A:A, 'All hitters'!J:J, "")</f>
        <v>1</v>
      </c>
      <c r="BS8" s="62">
        <f>_xlfn.XLOOKUP(BH8, 'All hitters'!A:A, 'All hitters'!K:K, "")</f>
        <v>3</v>
      </c>
      <c r="BT8" s="62">
        <f>_xlfn.XLOOKUP(BH8, 'All hitters'!A:A, 'All hitters'!L:L, "")</f>
        <v>1</v>
      </c>
      <c r="BU8" s="62">
        <f>_xlfn.XLOOKUP(BH8, 'All hitters'!A:A, 'All hitters'!M:M, "")</f>
        <v>0</v>
      </c>
      <c r="BV8" s="62">
        <f>_xlfn.XLOOKUP(BH8, 'All hitters'!A:A, 'All hitters'!N:N, "")</f>
        <v>0</v>
      </c>
      <c r="BW8" s="62">
        <f>_xlfn.XLOOKUP(BH8, 'All hitters'!A:A, 'All hitters'!O:O, "")</f>
        <v>0</v>
      </c>
      <c r="BX8" s="62">
        <f>_xlfn.XLOOKUP(BH8, 'All hitters'!A:A, 'All hitters'!P:P, "")</f>
        <v>0</v>
      </c>
      <c r="BY8" s="62">
        <f>_xlfn.XLOOKUP(BH8, 'All hitters'!A:A, 'All hitters'!Q:Q, "")</f>
        <v>0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2</v>
      </c>
      <c r="CC8" s="62">
        <f>_xlfn.XLOOKUP(BH8, 'All hitters'!A:A, 'All hitters'!U:U, "")</f>
        <v>0</v>
      </c>
      <c r="CD8" s="62">
        <f>_xlfn.XLOOKUP(BH8, 'All hitters'!A:A, 'All hitters'!V:V, "")</f>
        <v>5</v>
      </c>
      <c r="CE8" s="63">
        <f>_xlfn.XLOOKUP(BH8, 'All hitters'!A:A, 'All hitters'!W:W, "")</f>
        <v>0.29199999999999998</v>
      </c>
      <c r="CF8" s="63">
        <f>_xlfn.XLOOKUP(BH8, 'All hitters'!A:A, 'All hitters'!X:X, "")</f>
        <v>0.32</v>
      </c>
      <c r="CG8" s="63">
        <f>_xlfn.XLOOKUP(BH8, 'All hitters'!A:A, 'All hitters'!Y:Y, "")</f>
        <v>0.45800000000000002</v>
      </c>
      <c r="CH8" s="62">
        <f>_xlfn.XLOOKUP(BH8, 'All hitters'!A:A, 'All hitters'!Z:Z, "")</f>
        <v>83.3</v>
      </c>
      <c r="CJ8" s="11"/>
      <c r="CK8" s="7" t="s">
        <v>9</v>
      </c>
      <c r="CL8" s="41" t="s">
        <v>369</v>
      </c>
      <c r="CM8" s="41"/>
      <c r="CN8" s="62">
        <f>_xlfn.XLOOKUP(CL8, 'All hitters'!A:A, 'All hitters'!B:B, "")</f>
        <v>7</v>
      </c>
      <c r="CO8" s="62">
        <f>_xlfn.XLOOKUP(CL8, 'All hitters'!A:A, 'All hitters'!C:C, "")</f>
        <v>7</v>
      </c>
      <c r="CP8" s="62">
        <f>_xlfn.XLOOKUP(CL8, 'All hitters'!A:A, 'All hitters'!D:D, "")</f>
        <v>29</v>
      </c>
      <c r="CQ8" s="62">
        <f>_xlfn.XLOOKUP(CL8, 'All hitters'!A:A, 'All hitters'!E:E, "")</f>
        <v>28</v>
      </c>
      <c r="CR8" s="62">
        <f>_xlfn.XLOOKUP(CL8, 'All hitters'!A:A, 'All hitters'!F:F, "")</f>
        <v>4</v>
      </c>
      <c r="CS8" s="62">
        <f>_xlfn.XLOOKUP(CL8, 'All hitters'!A:A, 'All hitters'!G:G, "")</f>
        <v>4</v>
      </c>
      <c r="CT8" s="62">
        <f>_xlfn.XLOOKUP(CL8, 'All hitters'!A:A, 'All hitters'!H:H, "")</f>
        <v>2</v>
      </c>
      <c r="CU8" s="62">
        <f>_xlfn.XLOOKUP(CL8, 'All hitters'!A:A, 'All hitters'!I:I, "")</f>
        <v>0</v>
      </c>
      <c r="CV8" s="62">
        <f>_xlfn.XLOOKUP(CL8, 'All hitters'!A:A, 'All hitters'!J:J, "")</f>
        <v>1</v>
      </c>
      <c r="CW8" s="62">
        <f>_xlfn.XLOOKUP(CL8, 'All hitters'!A:A, 'All hitters'!K:K, "")</f>
        <v>2</v>
      </c>
      <c r="CX8" s="62">
        <f>_xlfn.XLOOKUP(CL8, 'All hitters'!A:A, 'All hitters'!L:L, "")</f>
        <v>0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5</v>
      </c>
      <c r="DB8" s="62">
        <f>_xlfn.XLOOKUP(CL8, 'All hitters'!A:A, 'All hitters'!P:P, "")</f>
        <v>0</v>
      </c>
      <c r="DC8" s="62">
        <f>_xlfn.XLOOKUP(CL8, 'All hitters'!A:A, 'All hitters'!Q:Q, "")</f>
        <v>0</v>
      </c>
      <c r="DD8" s="62">
        <f>_xlfn.XLOOKUP(CL8, 'All hitters'!A:A, 'All hitters'!R:R, "")</f>
        <v>1</v>
      </c>
      <c r="DE8" s="62">
        <f>_xlfn.XLOOKUP(CL8, 'All hitters'!A:A, 'All hitters'!S:S, "")</f>
        <v>0</v>
      </c>
      <c r="DF8" s="62">
        <f>_xlfn.XLOOKUP(CL8, 'All hitters'!A:A, 'All hitters'!T:T, "")</f>
        <v>3</v>
      </c>
      <c r="DG8" s="62">
        <f>_xlfn.XLOOKUP(CL8, 'All hitters'!A:A, 'All hitters'!U:U, "")</f>
        <v>0</v>
      </c>
      <c r="DH8" s="62">
        <f>_xlfn.XLOOKUP(CL8, 'All hitters'!A:A, 'All hitters'!V:V, "")</f>
        <v>4</v>
      </c>
      <c r="DI8" s="63">
        <f>_xlfn.XLOOKUP(CL8, 'All hitters'!A:A, 'All hitters'!W:W, "")</f>
        <v>0.14299999999999999</v>
      </c>
      <c r="DJ8" s="63">
        <f>_xlfn.XLOOKUP(CL8, 'All hitters'!A:A, 'All hitters'!X:X, "")</f>
        <v>0.14299999999999999</v>
      </c>
      <c r="DK8" s="63">
        <f>_xlfn.XLOOKUP(CL8, 'All hitters'!A:A, 'All hitters'!Y:Y, "")</f>
        <v>0.32100000000000001</v>
      </c>
      <c r="DL8" s="62">
        <f>_xlfn.XLOOKUP(CL8, 'All hitters'!A:A, 'All hitters'!Z:Z, "")</f>
        <v>57.1</v>
      </c>
      <c r="DM8" s="11"/>
      <c r="DN8" s="7" t="s">
        <v>9</v>
      </c>
      <c r="DO8" s="41" t="s">
        <v>415</v>
      </c>
      <c r="DP8" s="41"/>
      <c r="DQ8" s="62">
        <f>_xlfn.XLOOKUP(DO8, 'All hitters'!A:A, 'All hitters'!B:B, "")</f>
        <v>6</v>
      </c>
      <c r="DR8" s="62">
        <f>_xlfn.XLOOKUP(DO8, 'All hitters'!A:A, 'All hitters'!C:C, "")</f>
        <v>6</v>
      </c>
      <c r="DS8" s="62">
        <f>_xlfn.XLOOKUP(DO8, 'All hitters'!A:A, 'All hitters'!D:D, "")</f>
        <v>25</v>
      </c>
      <c r="DT8" s="62">
        <f>_xlfn.XLOOKUP(DO8, 'All hitters'!A:A, 'All hitters'!E:E, "")</f>
        <v>21</v>
      </c>
      <c r="DU8" s="62">
        <f>_xlfn.XLOOKUP(DO8, 'All hitters'!A:A, 'All hitters'!F:F, "")</f>
        <v>4</v>
      </c>
      <c r="DV8" s="62">
        <f>_xlfn.XLOOKUP(DO8, 'All hitters'!A:A, 'All hitters'!G:G, "")</f>
        <v>9</v>
      </c>
      <c r="DW8" s="62">
        <f>_xlfn.XLOOKUP(DO8, 'All hitters'!A:A, 'All hitters'!H:H, "")</f>
        <v>0</v>
      </c>
      <c r="DX8" s="62">
        <f>_xlfn.XLOOKUP(DO8, 'All hitters'!A:A, 'All hitters'!I:I, "")</f>
        <v>0</v>
      </c>
      <c r="DY8" s="62">
        <f>_xlfn.XLOOKUP(DO8, 'All hitters'!A:A, 'All hitters'!J:J, "")</f>
        <v>0</v>
      </c>
      <c r="DZ8" s="62">
        <f>_xlfn.XLOOKUP(DO8, 'All hitters'!A:A, 'All hitters'!K:K, "")</f>
        <v>2</v>
      </c>
      <c r="EA8" s="62">
        <f>_xlfn.XLOOKUP(DO8, 'All hitters'!A:A, 'All hitters'!L:L, "")</f>
        <v>2</v>
      </c>
      <c r="EB8" s="62">
        <f>_xlfn.XLOOKUP(DO8, 'All hitters'!A:A, 'All hitters'!M:M, "")</f>
        <v>0</v>
      </c>
      <c r="EC8" s="62">
        <f>_xlfn.XLOOKUP(DO8, 'All hitters'!A:A, 'All hitters'!N:N, "")</f>
        <v>0</v>
      </c>
      <c r="ED8" s="62">
        <f>_xlfn.XLOOKUP(DO8, 'All hitters'!A:A, 'All hitters'!O:O, "")</f>
        <v>2</v>
      </c>
      <c r="EE8" s="62">
        <f>_xlfn.XLOOKUP(DO8, 'All hitters'!A:A, 'All hitters'!P:P, "")</f>
        <v>0</v>
      </c>
      <c r="EF8" s="62">
        <f>_xlfn.XLOOKUP(DO8, 'All hitters'!A:A, 'All hitters'!Q:Q, "")</f>
        <v>0</v>
      </c>
      <c r="EG8" s="62">
        <f>_xlfn.XLOOKUP(DO8, 'All hitters'!A:A, 'All hitters'!R:R, "")</f>
        <v>1</v>
      </c>
      <c r="EH8" s="62">
        <f>_xlfn.XLOOKUP(DO8, 'All hitters'!A:A, 'All hitters'!S:S, "")</f>
        <v>1</v>
      </c>
      <c r="EI8" s="62">
        <f>_xlfn.XLOOKUP(DO8, 'All hitters'!A:A, 'All hitters'!T:T, "")</f>
        <v>0</v>
      </c>
      <c r="EJ8" s="62">
        <f>_xlfn.XLOOKUP(DO8, 'All hitters'!A:A, 'All hitters'!U:U, "")</f>
        <v>0</v>
      </c>
      <c r="EK8" s="62">
        <f>_xlfn.XLOOKUP(DO8, 'All hitters'!A:A, 'All hitters'!V:V, "")</f>
        <v>5</v>
      </c>
      <c r="EL8" s="63">
        <f>_xlfn.XLOOKUP(DO8, 'All hitters'!A:A, 'All hitters'!W:W, "")</f>
        <v>0.42899999999999999</v>
      </c>
      <c r="EM8" s="63">
        <f>_xlfn.XLOOKUP(DO8, 'All hitters'!A:A, 'All hitters'!X:X, "")</f>
        <v>0.45800000000000002</v>
      </c>
      <c r="EN8" s="62">
        <f>_xlfn.XLOOKUP(DO8, 'All hitters'!A:A, 'All hitters'!Y:Y, "")</f>
        <v>0.42899999999999999</v>
      </c>
      <c r="EO8" s="62">
        <f>_xlfn.XLOOKUP(DO8, 'All hitters'!A:A, 'All hitters'!Z:Z, "")</f>
        <v>83.3</v>
      </c>
    </row>
    <row r="9" spans="1:145" x14ac:dyDescent="0.3">
      <c r="A9" s="5" t="s">
        <v>10</v>
      </c>
      <c r="B9" s="41" t="s">
        <v>348</v>
      </c>
      <c r="C9" s="13"/>
      <c r="D9" s="62">
        <f>_xlfn.XLOOKUP(B9, 'All hitters'!A:A, 'All hitters'!B:B, "")</f>
        <v>6</v>
      </c>
      <c r="E9" s="62">
        <f>_xlfn.XLOOKUP(B9, 'All hitters'!A:A, 'All hitters'!C:C, "")</f>
        <v>6</v>
      </c>
      <c r="F9" s="62">
        <f>_xlfn.XLOOKUP(B9, 'All hitters'!A:A, 'All hitters'!D:D, "")</f>
        <v>24</v>
      </c>
      <c r="G9" s="62">
        <f>_xlfn.XLOOKUP(B9, 'All hitters'!A:A, 'All hitters'!E:E, "")</f>
        <v>24</v>
      </c>
      <c r="H9" s="62">
        <f>_xlfn.XLOOKUP(B9, 'All hitters'!A:A, 'All hitters'!F:F, "")</f>
        <v>3</v>
      </c>
      <c r="I9" s="62">
        <f>_xlfn.XLOOKUP(B9, 'All hitters'!A:A, 'All hitters'!G:G, "")</f>
        <v>7</v>
      </c>
      <c r="J9" s="62">
        <f>_xlfn.XLOOKUP(B9, 'All hitters'!A:A, 'All hitters'!H:H, "")</f>
        <v>0</v>
      </c>
      <c r="K9" s="62">
        <f>_xlfn.XLOOKUP(B9, 'All hitters'!A:A, 'All hitters'!I:I, "")</f>
        <v>0</v>
      </c>
      <c r="L9" s="62">
        <f>_xlfn.XLOOKUP(B9, 'All hitters'!A:A, 'All hitters'!J:J, "")</f>
        <v>0</v>
      </c>
      <c r="M9" s="62">
        <f>_xlfn.XLOOKUP(B9, 'All hitters'!A:A, 'All hitters'!K:K, "")</f>
        <v>3</v>
      </c>
      <c r="N9" s="62">
        <f>_xlfn.XLOOKUP(B9, 'All hitters'!A:A, 'All hitters'!L:L, "")</f>
        <v>0</v>
      </c>
      <c r="O9" s="62">
        <f>_xlfn.XLOOKUP(B9, 'All hitters'!A:A, 'All hitters'!M:M, "")</f>
        <v>0</v>
      </c>
      <c r="P9" s="62">
        <f>_xlfn.XLOOKUP(B9, 'All hitters'!A:A, 'All hitters'!N:N, "")</f>
        <v>0</v>
      </c>
      <c r="Q9" s="62">
        <f>_xlfn.XLOOKUP(B9, 'All hitters'!A:A, 'All hitters'!O:O, "")</f>
        <v>5</v>
      </c>
      <c r="R9" s="62">
        <f>_xlfn.XLOOKUP(B9, 'All hitters'!A:A, 'All hitters'!P:P, "")</f>
        <v>1</v>
      </c>
      <c r="S9" s="62">
        <f>_xlfn.XLOOKUP(B9, 'All hitters'!A:A, 'All hitters'!Q:Q, "")</f>
        <v>1</v>
      </c>
      <c r="T9" s="62">
        <f>_xlfn.XLOOKUP(B9, 'All hitters'!A:A, 'All hitters'!R:R, "")</f>
        <v>0</v>
      </c>
      <c r="U9" s="62">
        <f>_xlfn.XLOOKUP(B9, 'All hitters'!A:A, 'All hitters'!S:S, "")</f>
        <v>0</v>
      </c>
      <c r="V9" s="62">
        <f>_xlfn.XLOOKUP(B9, 'All hitters'!A:A, 'All hitters'!T:T, "")</f>
        <v>1</v>
      </c>
      <c r="W9" s="62">
        <f>_xlfn.XLOOKUP(B9, 'All hitters'!A:A, 'All hitters'!U:U, "")</f>
        <v>0</v>
      </c>
      <c r="X9" s="62">
        <f>_xlfn.XLOOKUP(B9, 'All hitters'!A:A, 'All hitters'!V:V, "")</f>
        <v>5</v>
      </c>
      <c r="Y9" s="63">
        <f>_xlfn.XLOOKUP(B9, 'All hitters'!A:A, 'All hitters'!W:W, "")</f>
        <v>0.29199999999999998</v>
      </c>
      <c r="Z9" s="63">
        <f>_xlfn.XLOOKUP(B9, 'All hitters'!A:A, 'All hitters'!X:X, "")</f>
        <v>0.29199999999999998</v>
      </c>
      <c r="AA9" s="63">
        <f>_xlfn.XLOOKUP(B9, 'All hitters'!A:A, 'All hitters'!Y:Y, "")</f>
        <v>0.29199999999999998</v>
      </c>
      <c r="AB9" s="62">
        <f>_xlfn.XLOOKUP(B9, 'All hitters'!A:A, 'All hitters'!Z:Z, "")</f>
        <v>83.3</v>
      </c>
      <c r="AC9" s="11"/>
      <c r="AD9" s="7" t="s">
        <v>10</v>
      </c>
      <c r="AE9" s="41" t="s">
        <v>61</v>
      </c>
      <c r="AF9" s="41"/>
      <c r="AG9" s="62">
        <f>_xlfn.XLOOKUP(AE9, 'All hitters'!A:A, 'All hitters'!B:B, "")</f>
        <v>6</v>
      </c>
      <c r="AH9" s="62">
        <f>_xlfn.XLOOKUP(AE9, 'All hitters'!A:A, 'All hitters'!C:C, "")</f>
        <v>6</v>
      </c>
      <c r="AI9" s="62">
        <f>_xlfn.XLOOKUP(AE9, 'All hitters'!A:A, 'All hitters'!D:D, "")</f>
        <v>26</v>
      </c>
      <c r="AJ9" s="62">
        <f>_xlfn.XLOOKUP(AE9, 'All hitters'!A:A, 'All hitters'!E:E, "")</f>
        <v>21</v>
      </c>
      <c r="AK9" s="62">
        <f>_xlfn.XLOOKUP(AE9, 'All hitters'!A:A, 'All hitters'!F:F, "")</f>
        <v>5</v>
      </c>
      <c r="AL9" s="62">
        <f>_xlfn.XLOOKUP(AE9, 'All hitters'!A:A, 'All hitters'!G:G, "")</f>
        <v>9</v>
      </c>
      <c r="AM9" s="62">
        <f>_xlfn.XLOOKUP(AE9, 'All hitters'!A:A, 'All hitters'!H:H, "")</f>
        <v>2</v>
      </c>
      <c r="AN9" s="62">
        <f>_xlfn.XLOOKUP(AE9, 'All hitters'!A:A, 'All hitters'!I:I, "")</f>
        <v>0</v>
      </c>
      <c r="AO9" s="62">
        <f>_xlfn.XLOOKUP(AE9, 'All hitters'!A:A, 'All hitters'!J:J, "")</f>
        <v>1</v>
      </c>
      <c r="AP9" s="62">
        <f>_xlfn.XLOOKUP(AE9, 'All hitters'!A:A, 'All hitters'!K:K, "")</f>
        <v>3</v>
      </c>
      <c r="AQ9" s="62">
        <f>_xlfn.XLOOKUP(AE9, 'All hitters'!A:A, 'All hitters'!L:L, "")</f>
        <v>4</v>
      </c>
      <c r="AR9" s="62">
        <f>_xlfn.XLOOKUP(AE9, 'All hitters'!A:A, 'All hitters'!M:M, "")</f>
        <v>0</v>
      </c>
      <c r="AS9" s="62">
        <f>_xlfn.XLOOKUP(AE9, 'All hitters'!A:A, 'All hitters'!N:N, "")</f>
        <v>0</v>
      </c>
      <c r="AT9" s="62">
        <f>_xlfn.XLOOKUP(AE9, 'All hitters'!A:A, 'All hitters'!O:O, "")</f>
        <v>3</v>
      </c>
      <c r="AU9" s="62">
        <f>_xlfn.XLOOKUP(AE9, 'All hitters'!A:A, 'All hitters'!P:P, "")</f>
        <v>1</v>
      </c>
      <c r="AV9" s="62">
        <f>_xlfn.XLOOKUP(AE9, 'All hitters'!A:A, 'All hitters'!Q:Q, "")</f>
        <v>1</v>
      </c>
      <c r="AW9" s="62">
        <f>_xlfn.XLOOKUP(AE9, 'All hitters'!A:A, 'All hitters'!R:R, "")</f>
        <v>0</v>
      </c>
      <c r="AX9" s="62">
        <f>_xlfn.XLOOKUP(AE9, 'All hitters'!A:A, 'All hitters'!S:S, "")</f>
        <v>1</v>
      </c>
      <c r="AY9" s="62">
        <f>_xlfn.XLOOKUP(AE9, 'All hitters'!A:A, 'All hitters'!T:T, "")</f>
        <v>0</v>
      </c>
      <c r="AZ9" s="62">
        <f>_xlfn.XLOOKUP(AE9, 'All hitters'!A:A, 'All hitters'!U:U, "")</f>
        <v>0</v>
      </c>
      <c r="BA9" s="62">
        <f>_xlfn.XLOOKUP(AE9, 'All hitters'!A:A, 'All hitters'!V:V, "")</f>
        <v>6</v>
      </c>
      <c r="BB9" s="63">
        <f>_xlfn.XLOOKUP(AE9, 'All hitters'!A:A, 'All hitters'!W:W, "")</f>
        <v>0.42899999999999999</v>
      </c>
      <c r="BC9" s="63">
        <f>_xlfn.XLOOKUP(AE9, 'All hitters'!A:A, 'All hitters'!X:X, "")</f>
        <v>0.5</v>
      </c>
      <c r="BD9" s="63">
        <f>_xlfn.XLOOKUP(AE9, 'All hitters'!A:A, 'All hitters'!Y:Y, "")</f>
        <v>0.66700000000000004</v>
      </c>
      <c r="BE9" s="62">
        <f>_xlfn.XLOOKUP(AE9, 'All hitters'!A:A, 'All hitters'!Z:Z, "")</f>
        <v>100</v>
      </c>
      <c r="BF9" s="11"/>
      <c r="BG9" s="7" t="s">
        <v>10</v>
      </c>
      <c r="BH9" s="41" t="s">
        <v>211</v>
      </c>
      <c r="BI9" s="41"/>
      <c r="BJ9" s="62">
        <f>_xlfn.XLOOKUP(BH9, 'All hitters'!A:A, 'All hitters'!B:B, "")</f>
        <v>7</v>
      </c>
      <c r="BK9" s="62">
        <f>_xlfn.XLOOKUP(BH9, 'All hitters'!A:A, 'All hitters'!C:C, "")</f>
        <v>7</v>
      </c>
      <c r="BL9" s="62">
        <f>_xlfn.XLOOKUP(BH9, 'All hitters'!A:A, 'All hitters'!D:D, "")</f>
        <v>34</v>
      </c>
      <c r="BM9" s="62">
        <f>_xlfn.XLOOKUP(BH9, 'All hitters'!A:A, 'All hitters'!E:E, "")</f>
        <v>31</v>
      </c>
      <c r="BN9" s="62">
        <f>_xlfn.XLOOKUP(BH9, 'All hitters'!A:A, 'All hitters'!F:F, "")</f>
        <v>5</v>
      </c>
      <c r="BO9" s="62">
        <f>_xlfn.XLOOKUP(BH9, 'All hitters'!A:A, 'All hitters'!G:G, "")</f>
        <v>11</v>
      </c>
      <c r="BP9" s="62">
        <f>_xlfn.XLOOKUP(BH9, 'All hitters'!A:A, 'All hitters'!H:H, "")</f>
        <v>2</v>
      </c>
      <c r="BQ9" s="62">
        <f>_xlfn.XLOOKUP(BH9, 'All hitters'!A:A, 'All hitters'!I:I, "")</f>
        <v>0</v>
      </c>
      <c r="BR9" s="62">
        <f>_xlfn.XLOOKUP(BH9, 'All hitters'!A:A, 'All hitters'!J:J, "")</f>
        <v>1</v>
      </c>
      <c r="BS9" s="62">
        <f>_xlfn.XLOOKUP(BH9, 'All hitters'!A:A, 'All hitters'!K:K, "")</f>
        <v>5</v>
      </c>
      <c r="BT9" s="62">
        <f>_xlfn.XLOOKUP(BH9, 'All hitters'!A:A, 'All hitters'!L:L, "")</f>
        <v>2</v>
      </c>
      <c r="BU9" s="62">
        <f>_xlfn.XLOOKUP(BH9, 'All hitters'!A:A, 'All hitters'!M:M, "")</f>
        <v>0</v>
      </c>
      <c r="BV9" s="62">
        <f>_xlfn.XLOOKUP(BH9, 'All hitters'!A:A, 'All hitters'!N:N, "")</f>
        <v>1</v>
      </c>
      <c r="BW9" s="62">
        <f>_xlfn.XLOOKUP(BH9, 'All hitters'!A:A, 'All hitters'!O:O, "")</f>
        <v>5</v>
      </c>
      <c r="BX9" s="62">
        <f>_xlfn.XLOOKUP(BH9, 'All hitters'!A:A, 'All hitters'!P:P, "")</f>
        <v>1</v>
      </c>
      <c r="BY9" s="62">
        <f>_xlfn.XLOOKUP(BH9, 'All hitters'!A:A, 'All hitters'!Q:Q, "")</f>
        <v>0</v>
      </c>
      <c r="BZ9" s="62">
        <f>_xlfn.XLOOKUP(BH9, 'All hitters'!A:A, 'All hitters'!R:R, "")</f>
        <v>0</v>
      </c>
      <c r="CA9" s="62">
        <f>_xlfn.XLOOKUP(BH9, 'All hitters'!A:A, 'All hitters'!S:S, "")</f>
        <v>0</v>
      </c>
      <c r="CB9" s="62">
        <f>_xlfn.XLOOKUP(BH9, 'All hitters'!A:A, 'All hitters'!T:T, "")</f>
        <v>1</v>
      </c>
      <c r="CC9" s="62">
        <f>_xlfn.XLOOKUP(BH9, 'All hitters'!A:A, 'All hitters'!U:U, "")</f>
        <v>0</v>
      </c>
      <c r="CD9" s="62">
        <f>_xlfn.XLOOKUP(BH9, 'All hitters'!A:A, 'All hitters'!V:V, "")</f>
        <v>6</v>
      </c>
      <c r="CE9" s="63">
        <f>_xlfn.XLOOKUP(BH9, 'All hitters'!A:A, 'All hitters'!W:W, "")</f>
        <v>0.35499999999999998</v>
      </c>
      <c r="CF9" s="63">
        <f>_xlfn.XLOOKUP(BH9, 'All hitters'!A:A, 'All hitters'!X:X, "")</f>
        <v>0.41199999999999998</v>
      </c>
      <c r="CG9" s="63">
        <f>_xlfn.XLOOKUP(BH9, 'All hitters'!A:A, 'All hitters'!Y:Y, "")</f>
        <v>0.51600000000000001</v>
      </c>
      <c r="CH9" s="62">
        <f>_xlfn.XLOOKUP(BH9, 'All hitters'!A:A, 'All hitters'!Z:Z, "")</f>
        <v>85.7</v>
      </c>
      <c r="CJ9" s="11"/>
      <c r="CK9" s="7" t="s">
        <v>10</v>
      </c>
      <c r="CL9" s="41" t="s">
        <v>18</v>
      </c>
      <c r="CM9" s="41"/>
      <c r="CN9" s="62">
        <f>_xlfn.XLOOKUP(CL9, 'All hitters'!A:A, 'All hitters'!B:B, "")</f>
        <v>6</v>
      </c>
      <c r="CO9" s="62">
        <f>_xlfn.XLOOKUP(CL9, 'All hitters'!A:A, 'All hitters'!C:C, "")</f>
        <v>6</v>
      </c>
      <c r="CP9" s="62">
        <f>_xlfn.XLOOKUP(CL9, 'All hitters'!A:A, 'All hitters'!D:D, "")</f>
        <v>25</v>
      </c>
      <c r="CQ9" s="62">
        <f>_xlfn.XLOOKUP(CL9, 'All hitters'!A:A, 'All hitters'!E:E, "")</f>
        <v>22</v>
      </c>
      <c r="CR9" s="62">
        <f>_xlfn.XLOOKUP(CL9, 'All hitters'!A:A, 'All hitters'!F:F, "")</f>
        <v>3</v>
      </c>
      <c r="CS9" s="62">
        <f>_xlfn.XLOOKUP(CL9, 'All hitters'!A:A, 'All hitters'!G:G, "")</f>
        <v>7</v>
      </c>
      <c r="CT9" s="62">
        <f>_xlfn.XLOOKUP(CL9, 'All hitters'!A:A, 'All hitters'!H:H, "")</f>
        <v>1</v>
      </c>
      <c r="CU9" s="62">
        <f>_xlfn.XLOOKUP(CL9, 'All hitters'!A:A, 'All hitters'!I:I, "")</f>
        <v>1</v>
      </c>
      <c r="CV9" s="62">
        <f>_xlfn.XLOOKUP(CL9, 'All hitters'!A:A, 'All hitters'!J:J, "")</f>
        <v>1</v>
      </c>
      <c r="CW9" s="62">
        <f>_xlfn.XLOOKUP(CL9, 'All hitters'!A:A, 'All hitters'!K:K, "")</f>
        <v>5</v>
      </c>
      <c r="CX9" s="62">
        <f>_xlfn.XLOOKUP(CL9, 'All hitters'!A:A, 'All hitters'!L:L, "")</f>
        <v>2</v>
      </c>
      <c r="CY9" s="62">
        <f>_xlfn.XLOOKUP(CL9, 'All hitters'!A:A, 'All hitters'!M:M, "")</f>
        <v>1</v>
      </c>
      <c r="CZ9" s="62">
        <f>_xlfn.XLOOKUP(CL9, 'All hitters'!A:A, 'All hitters'!N:N, "")</f>
        <v>0</v>
      </c>
      <c r="DA9" s="62">
        <f>_xlfn.XLOOKUP(CL9, 'All hitters'!A:A, 'All hitters'!O:O, "")</f>
        <v>2</v>
      </c>
      <c r="DB9" s="62">
        <f>_xlfn.XLOOKUP(CL9, 'All hitters'!A:A, 'All hitters'!P:P, "")</f>
        <v>0</v>
      </c>
      <c r="DC9" s="62">
        <f>_xlfn.XLOOKUP(CL9, 'All hitters'!A:A, 'All hitters'!Q:Q, "")</f>
        <v>0</v>
      </c>
      <c r="DD9" s="62">
        <f>_xlfn.XLOOKUP(CL9, 'All hitters'!A:A, 'All hitters'!R:R, "")</f>
        <v>0</v>
      </c>
      <c r="DE9" s="62">
        <f>_xlfn.XLOOKUP(CL9, 'All hitters'!A:A, 'All hitters'!S:S, "")</f>
        <v>1</v>
      </c>
      <c r="DF9" s="62">
        <f>_xlfn.XLOOKUP(CL9, 'All hitters'!A:A, 'All hitters'!T:T, "")</f>
        <v>1</v>
      </c>
      <c r="DG9" s="62">
        <f>_xlfn.XLOOKUP(CL9, 'All hitters'!A:A, 'All hitters'!U:U, "")</f>
        <v>0</v>
      </c>
      <c r="DH9" s="62">
        <f>_xlfn.XLOOKUP(CL9, 'All hitters'!A:A, 'All hitters'!V:V, "")</f>
        <v>4</v>
      </c>
      <c r="DI9" s="63">
        <f>_xlfn.XLOOKUP(CL9, 'All hitters'!A:A, 'All hitters'!W:W, "")</f>
        <v>0.318</v>
      </c>
      <c r="DJ9" s="63">
        <f>_xlfn.XLOOKUP(CL9, 'All hitters'!A:A, 'All hitters'!X:X, "")</f>
        <v>0.36</v>
      </c>
      <c r="DK9" s="63">
        <f>_xlfn.XLOOKUP(CL9, 'All hitters'!A:A, 'All hitters'!Y:Y, "")</f>
        <v>0.59099999999999997</v>
      </c>
      <c r="DL9" s="62">
        <f>_xlfn.XLOOKUP(CL9, 'All hitters'!A:A, 'All hitters'!Z:Z, "")</f>
        <v>66.7</v>
      </c>
      <c r="DM9" s="11"/>
      <c r="DN9" s="7" t="s">
        <v>10</v>
      </c>
      <c r="DO9" s="41" t="s">
        <v>479</v>
      </c>
      <c r="DP9" s="41"/>
      <c r="DQ9" s="62">
        <f>_xlfn.XLOOKUP(DO9, 'All hitters'!A:A, 'All hitters'!B:B, "")</f>
        <v>8</v>
      </c>
      <c r="DR9" s="62">
        <f>_xlfn.XLOOKUP(DO9, 'All hitters'!A:A, 'All hitters'!C:C, "")</f>
        <v>8</v>
      </c>
      <c r="DS9" s="62">
        <f>_xlfn.XLOOKUP(DO9, 'All hitters'!A:A, 'All hitters'!D:D, "")</f>
        <v>38</v>
      </c>
      <c r="DT9" s="62">
        <f>_xlfn.XLOOKUP(DO9, 'All hitters'!A:A, 'All hitters'!E:E, "")</f>
        <v>35</v>
      </c>
      <c r="DU9" s="62">
        <f>_xlfn.XLOOKUP(DO9, 'All hitters'!A:A, 'All hitters'!F:F, "")</f>
        <v>6</v>
      </c>
      <c r="DV9" s="62">
        <f>_xlfn.XLOOKUP(DO9, 'All hitters'!A:A, 'All hitters'!G:G, "")</f>
        <v>11</v>
      </c>
      <c r="DW9" s="62">
        <f>_xlfn.XLOOKUP(DO9, 'All hitters'!A:A, 'All hitters'!H:H, "")</f>
        <v>1</v>
      </c>
      <c r="DX9" s="62">
        <f>_xlfn.XLOOKUP(DO9, 'All hitters'!A:A, 'All hitters'!I:I, "")</f>
        <v>1</v>
      </c>
      <c r="DY9" s="62">
        <f>_xlfn.XLOOKUP(DO9, 'All hitters'!A:A, 'All hitters'!J:J, "")</f>
        <v>0</v>
      </c>
      <c r="DZ9" s="62">
        <f>_xlfn.XLOOKUP(DO9, 'All hitters'!A:A, 'All hitters'!K:K, "")</f>
        <v>1</v>
      </c>
      <c r="EA9" s="62">
        <f>_xlfn.XLOOKUP(DO9, 'All hitters'!A:A, 'All hitters'!L:L, "")</f>
        <v>3</v>
      </c>
      <c r="EB9" s="62">
        <f>_xlfn.XLOOKUP(DO9, 'All hitters'!A:A, 'All hitters'!M:M, "")</f>
        <v>0</v>
      </c>
      <c r="EC9" s="62">
        <f>_xlfn.XLOOKUP(DO9, 'All hitters'!A:A, 'All hitters'!N:N, "")</f>
        <v>0</v>
      </c>
      <c r="ED9" s="62">
        <f>_xlfn.XLOOKUP(DO9, 'All hitters'!A:A, 'All hitters'!O:O, "")</f>
        <v>8</v>
      </c>
      <c r="EE9" s="62">
        <f>_xlfn.XLOOKUP(DO9, 'All hitters'!A:A, 'All hitters'!P:P, "")</f>
        <v>3</v>
      </c>
      <c r="EF9" s="62">
        <f>_xlfn.XLOOKUP(DO9, 'All hitters'!A:A, 'All hitters'!Q:Q, "")</f>
        <v>0</v>
      </c>
      <c r="EG9" s="62">
        <f>_xlfn.XLOOKUP(DO9, 'All hitters'!A:A, 'All hitters'!R:R, "")</f>
        <v>0</v>
      </c>
      <c r="EH9" s="62">
        <f>_xlfn.XLOOKUP(DO9, 'All hitters'!A:A, 'All hitters'!S:S, "")</f>
        <v>0</v>
      </c>
      <c r="EI9" s="62">
        <f>_xlfn.XLOOKUP(DO9, 'All hitters'!A:A, 'All hitters'!T:T, "")</f>
        <v>1</v>
      </c>
      <c r="EJ9" s="62">
        <f>_xlfn.XLOOKUP(DO9, 'All hitters'!A:A, 'All hitters'!U:U, "")</f>
        <v>0</v>
      </c>
      <c r="EK9" s="62">
        <f>_xlfn.XLOOKUP(DO9, 'All hitters'!A:A, 'All hitters'!V:V, "")</f>
        <v>7</v>
      </c>
      <c r="EL9" s="63">
        <f>_xlfn.XLOOKUP(DO9, 'All hitters'!A:A, 'All hitters'!W:W, "")</f>
        <v>0.314</v>
      </c>
      <c r="EM9" s="63">
        <f>_xlfn.XLOOKUP(DO9, 'All hitters'!A:A, 'All hitters'!X:X, "")</f>
        <v>0.36799999999999999</v>
      </c>
      <c r="EN9" s="62">
        <f>_xlfn.XLOOKUP(DO9, 'All hitters'!A:A, 'All hitters'!Y:Y, "")</f>
        <v>0.4</v>
      </c>
      <c r="EO9" s="62">
        <f>_xlfn.XLOOKUP(DO9, 'All hitters'!A:A, 'All hitters'!Z:Z, "")</f>
        <v>87.5</v>
      </c>
    </row>
    <row r="10" spans="1:145" x14ac:dyDescent="0.3">
      <c r="A10" s="5" t="s">
        <v>11</v>
      </c>
      <c r="B10" s="41" t="s">
        <v>337</v>
      </c>
      <c r="C10" s="13"/>
      <c r="D10" s="62">
        <f>_xlfn.XLOOKUP(B10, 'All hitters'!A:A, 'All hitters'!B:B, "")</f>
        <v>6</v>
      </c>
      <c r="E10" s="62">
        <f>_xlfn.XLOOKUP(B10, 'All hitters'!A:A, 'All hitters'!C:C, "")</f>
        <v>4</v>
      </c>
      <c r="F10" s="62">
        <f>_xlfn.XLOOKUP(B10, 'All hitters'!A:A, 'All hitters'!D:D, "")</f>
        <v>15</v>
      </c>
      <c r="G10" s="62">
        <f>_xlfn.XLOOKUP(B10, 'All hitters'!A:A, 'All hitters'!E:E, "")</f>
        <v>14</v>
      </c>
      <c r="H10" s="62">
        <f>_xlfn.XLOOKUP(B10, 'All hitters'!A:A, 'All hitters'!F:F, "")</f>
        <v>1</v>
      </c>
      <c r="I10" s="62">
        <f>_xlfn.XLOOKUP(B10, 'All hitters'!A:A, 'All hitters'!G:G, "")</f>
        <v>4</v>
      </c>
      <c r="J10" s="62">
        <f>_xlfn.XLOOKUP(B10, 'All hitters'!A:A, 'All hitters'!H:H, "")</f>
        <v>0</v>
      </c>
      <c r="K10" s="62">
        <f>_xlfn.XLOOKUP(B10, 'All hitters'!A:A, 'All hitters'!I:I, "")</f>
        <v>0</v>
      </c>
      <c r="L10" s="62">
        <f>_xlfn.XLOOKUP(B10, 'All hitters'!A:A, 'All hitters'!J:J, "")</f>
        <v>0</v>
      </c>
      <c r="M10" s="62">
        <f>_xlfn.XLOOKUP(B10, 'All hitters'!A:A, 'All hitters'!K:K, "")</f>
        <v>2</v>
      </c>
      <c r="N10" s="62">
        <f>_xlfn.XLOOKUP(B10, 'All hitters'!A:A, 'All hitters'!L:L, "")</f>
        <v>0</v>
      </c>
      <c r="O10" s="62">
        <f>_xlfn.XLOOKUP(B10, 'All hitters'!A:A, 'All hitters'!M:M, "")</f>
        <v>0</v>
      </c>
      <c r="P10" s="62">
        <f>_xlfn.XLOOKUP(B10, 'All hitters'!A:A, 'All hitters'!N:N, "")</f>
        <v>0</v>
      </c>
      <c r="Q10" s="62">
        <f>_xlfn.XLOOKUP(B10, 'All hitters'!A:A, 'All hitters'!O:O, "")</f>
        <v>3</v>
      </c>
      <c r="R10" s="62">
        <f>_xlfn.XLOOKUP(B10, 'All hitters'!A:A, 'All hitters'!P:P, "")</f>
        <v>0</v>
      </c>
      <c r="S10" s="62">
        <f>_xlfn.XLOOKUP(B10, 'All hitters'!A:A, 'All hitters'!Q:Q, "")</f>
        <v>1</v>
      </c>
      <c r="T10" s="62">
        <f>_xlfn.XLOOKUP(B10, 'All hitters'!A:A, 'All hitters'!R:R, "")</f>
        <v>0</v>
      </c>
      <c r="U10" s="62">
        <f>_xlfn.XLOOKUP(B10, 'All hitters'!A:A, 'All hitters'!S:S, "")</f>
        <v>1</v>
      </c>
      <c r="V10" s="62">
        <f>_xlfn.XLOOKUP(B10, 'All hitters'!A:A, 'All hitters'!T:T, "")</f>
        <v>0</v>
      </c>
      <c r="W10" s="62">
        <f>_xlfn.XLOOKUP(B10, 'All hitters'!A:A, 'All hitters'!U:U, "")</f>
        <v>0</v>
      </c>
      <c r="X10" s="62">
        <f>_xlfn.XLOOKUP(B10, 'All hitters'!A:A, 'All hitters'!V:V, "")</f>
        <v>4</v>
      </c>
      <c r="Y10" s="63">
        <f>_xlfn.XLOOKUP(B10, 'All hitters'!A:A, 'All hitters'!W:W, "")</f>
        <v>0.28599999999999998</v>
      </c>
      <c r="Z10" s="63">
        <f>_xlfn.XLOOKUP(B10, 'All hitters'!A:A, 'All hitters'!X:X, "")</f>
        <v>0.26700000000000002</v>
      </c>
      <c r="AA10" s="63">
        <f>_xlfn.XLOOKUP(B10, 'All hitters'!A:A, 'All hitters'!Y:Y, "")</f>
        <v>0.28599999999999998</v>
      </c>
      <c r="AB10" s="62">
        <f>_xlfn.XLOOKUP(B10, 'All hitters'!A:A, 'All hitters'!Z:Z, "")</f>
        <v>66.7</v>
      </c>
      <c r="AC10" s="11"/>
      <c r="AD10" s="7" t="s">
        <v>11</v>
      </c>
      <c r="AE10" s="41" t="s">
        <v>447</v>
      </c>
      <c r="AF10" s="41"/>
      <c r="AG10" s="62">
        <f>_xlfn.XLOOKUP(AE10, 'All hitters'!A:A, 'All hitters'!B:B, "")</f>
        <v>6</v>
      </c>
      <c r="AH10" s="62">
        <f>_xlfn.XLOOKUP(AE10, 'All hitters'!A:A, 'All hitters'!C:C, "")</f>
        <v>5</v>
      </c>
      <c r="AI10" s="62">
        <f>_xlfn.XLOOKUP(AE10, 'All hitters'!A:A, 'All hitters'!D:D, "")</f>
        <v>18</v>
      </c>
      <c r="AJ10" s="62">
        <f>_xlfn.XLOOKUP(AE10, 'All hitters'!A:A, 'All hitters'!E:E, "")</f>
        <v>18</v>
      </c>
      <c r="AK10" s="62">
        <f>_xlfn.XLOOKUP(AE10, 'All hitters'!A:A, 'All hitters'!F:F, "")</f>
        <v>0</v>
      </c>
      <c r="AL10" s="62">
        <f>_xlfn.XLOOKUP(AE10, 'All hitters'!A:A, 'All hitters'!G:G, "")</f>
        <v>5</v>
      </c>
      <c r="AM10" s="62">
        <f>_xlfn.XLOOKUP(AE10, 'All hitters'!A:A, 'All hitters'!H:H, "")</f>
        <v>1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0</v>
      </c>
      <c r="AQ10" s="62">
        <f>_xlfn.XLOOKUP(AE10, 'All hitters'!A:A, 'All hitters'!L:L, "")</f>
        <v>0</v>
      </c>
      <c r="AR10" s="62">
        <f>_xlfn.XLOOKUP(AE10, 'All hitters'!A:A, 'All hitters'!M:M, "")</f>
        <v>0</v>
      </c>
      <c r="AS10" s="62">
        <f>_xlfn.XLOOKUP(AE10, 'All hitters'!A:A, 'All hitters'!N:N, "")</f>
        <v>0</v>
      </c>
      <c r="AT10" s="62">
        <f>_xlfn.XLOOKUP(AE10, 'All hitters'!A:A, 'All hitters'!O:O, "")</f>
        <v>4</v>
      </c>
      <c r="AU10" s="62">
        <f>_xlfn.XLOOKUP(AE10, 'All hitters'!A:A, 'All hitters'!P:P, "")</f>
        <v>0</v>
      </c>
      <c r="AV10" s="62">
        <f>_xlfn.XLOOKUP(AE10, 'All hitters'!A:A, 'All hitters'!Q:Q, "")</f>
        <v>0</v>
      </c>
      <c r="AW10" s="62">
        <f>_xlfn.XLOOKUP(AE10, 'All hitters'!A:A, 'All hitters'!R:R, "")</f>
        <v>0</v>
      </c>
      <c r="AX10" s="62">
        <f>_xlfn.XLOOKUP(AE10, 'All hitters'!A:A, 'All hitters'!S:S, "")</f>
        <v>0</v>
      </c>
      <c r="AY10" s="62">
        <f>_xlfn.XLOOKUP(AE10, 'All hitters'!A:A, 'All hitters'!T:T, "")</f>
        <v>0</v>
      </c>
      <c r="AZ10" s="62">
        <f>_xlfn.XLOOKUP(AE10, 'All hitters'!A:A, 'All hitters'!U:U, "")</f>
        <v>0</v>
      </c>
      <c r="BA10" s="62">
        <f>_xlfn.XLOOKUP(AE10, 'All hitters'!A:A, 'All hitters'!V:V, "")</f>
        <v>4</v>
      </c>
      <c r="BB10" s="63">
        <f>_xlfn.XLOOKUP(AE10, 'All hitters'!A:A, 'All hitters'!W:W, "")</f>
        <v>0.27800000000000002</v>
      </c>
      <c r="BC10" s="63">
        <f>_xlfn.XLOOKUP(AE10, 'All hitters'!A:A, 'All hitters'!X:X, "")</f>
        <v>0.27800000000000002</v>
      </c>
      <c r="BD10" s="63">
        <f>_xlfn.XLOOKUP(AE10, 'All hitters'!A:A, 'All hitters'!Y:Y, "")</f>
        <v>0.33300000000000002</v>
      </c>
      <c r="BE10" s="62">
        <f>_xlfn.XLOOKUP(AE10, 'All hitters'!A:A, 'All hitters'!Z:Z, "")</f>
        <v>66.7</v>
      </c>
      <c r="BF10" s="11"/>
      <c r="BG10" s="7" t="s">
        <v>11</v>
      </c>
      <c r="BH10" s="41" t="s">
        <v>94</v>
      </c>
      <c r="BI10" s="41"/>
      <c r="BJ10" s="62">
        <f>_xlfn.XLOOKUP(BH10, 'All hitters'!A:A, 'All hitters'!B:B, "")</f>
        <v>8</v>
      </c>
      <c r="BK10" s="62">
        <f>_xlfn.XLOOKUP(BH10, 'All hitters'!A:A, 'All hitters'!C:C, "")</f>
        <v>8</v>
      </c>
      <c r="BL10" s="62">
        <f>_xlfn.XLOOKUP(BH10, 'All hitters'!A:A, 'All hitters'!D:D, "")</f>
        <v>33</v>
      </c>
      <c r="BM10" s="62">
        <f>_xlfn.XLOOKUP(BH10, 'All hitters'!A:A, 'All hitters'!E:E, "")</f>
        <v>33</v>
      </c>
      <c r="BN10" s="62">
        <f>_xlfn.XLOOKUP(BH10, 'All hitters'!A:A, 'All hitters'!F:F, "")</f>
        <v>2</v>
      </c>
      <c r="BO10" s="62">
        <f>_xlfn.XLOOKUP(BH10, 'All hitters'!A:A, 'All hitters'!G:G, "")</f>
        <v>9</v>
      </c>
      <c r="BP10" s="62">
        <f>_xlfn.XLOOKUP(BH10, 'All hitters'!A:A, 'All hitters'!H:H, "")</f>
        <v>2</v>
      </c>
      <c r="BQ10" s="62">
        <f>_xlfn.XLOOKUP(BH10, 'All hitters'!A:A, 'All hitters'!I:I, "")</f>
        <v>0</v>
      </c>
      <c r="BR10" s="62">
        <f>_xlfn.XLOOKUP(BH10, 'All hitters'!A:A, 'All hitters'!J:J, "")</f>
        <v>0</v>
      </c>
      <c r="BS10" s="62">
        <f>_xlfn.XLOOKUP(BH10, 'All hitters'!A:A, 'All hitters'!K:K, "")</f>
        <v>4</v>
      </c>
      <c r="BT10" s="62">
        <f>_xlfn.XLOOKUP(BH10, 'All hitters'!A:A, 'All hitters'!L:L, "")</f>
        <v>0</v>
      </c>
      <c r="BU10" s="62">
        <f>_xlfn.XLOOKUP(BH10, 'All hitters'!A:A, 'All hitters'!M:M, "")</f>
        <v>0</v>
      </c>
      <c r="BV10" s="62">
        <f>_xlfn.XLOOKUP(BH10, 'All hitters'!A:A, 'All hitters'!N:N, "")</f>
        <v>0</v>
      </c>
      <c r="BW10" s="62">
        <f>_xlfn.XLOOKUP(BH10, 'All hitters'!A:A, 'All hitters'!O:O, "")</f>
        <v>3</v>
      </c>
      <c r="BX10" s="62">
        <f>_xlfn.XLOOKUP(BH10, 'All hitters'!A:A, 'All hitters'!P:P, "")</f>
        <v>2</v>
      </c>
      <c r="BY10" s="62">
        <f>_xlfn.XLOOKUP(BH10, 'All hitters'!A:A, 'All hitters'!Q:Q, "")</f>
        <v>0</v>
      </c>
      <c r="BZ10" s="62">
        <f>_xlfn.XLOOKUP(BH10, 'All hitters'!A:A, 'All hitters'!R:R, "")</f>
        <v>0</v>
      </c>
      <c r="CA10" s="62">
        <f>_xlfn.XLOOKUP(BH10, 'All hitters'!A:A, 'All hitters'!S:S, "")</f>
        <v>0</v>
      </c>
      <c r="CB10" s="62">
        <f>_xlfn.XLOOKUP(BH10, 'All hitters'!A:A, 'All hitters'!T:T, "")</f>
        <v>1</v>
      </c>
      <c r="CC10" s="62">
        <f>_xlfn.XLOOKUP(BH10, 'All hitters'!A:A, 'All hitters'!U:U, "")</f>
        <v>0</v>
      </c>
      <c r="CD10" s="62">
        <f>_xlfn.XLOOKUP(BH10, 'All hitters'!A:A, 'All hitters'!V:V, "")</f>
        <v>6</v>
      </c>
      <c r="CE10" s="63">
        <f>_xlfn.XLOOKUP(BH10, 'All hitters'!A:A, 'All hitters'!W:W, "")</f>
        <v>0.27300000000000002</v>
      </c>
      <c r="CF10" s="63">
        <f>_xlfn.XLOOKUP(BH10, 'All hitters'!A:A, 'All hitters'!X:X, "")</f>
        <v>0.27300000000000002</v>
      </c>
      <c r="CG10" s="63">
        <f>_xlfn.XLOOKUP(BH10, 'All hitters'!A:A, 'All hitters'!Y:Y, "")</f>
        <v>0.33300000000000002</v>
      </c>
      <c r="CH10" s="62">
        <f>_xlfn.XLOOKUP(BH10, 'All hitters'!A:A, 'All hitters'!Z:Z, "")</f>
        <v>75</v>
      </c>
      <c r="CJ10" s="11"/>
      <c r="CK10" s="7" t="s">
        <v>11</v>
      </c>
      <c r="CL10" s="41" t="s">
        <v>134</v>
      </c>
      <c r="CM10" s="41"/>
      <c r="CN10" s="62">
        <f>_xlfn.XLOOKUP(CL10, 'All hitters'!A:A, 'All hitters'!B:B, "")</f>
        <v>3</v>
      </c>
      <c r="CO10" s="62">
        <f>_xlfn.XLOOKUP(CL10, 'All hitters'!A:A, 'All hitters'!C:C, "")</f>
        <v>3</v>
      </c>
      <c r="CP10" s="62">
        <f>_xlfn.XLOOKUP(CL10, 'All hitters'!A:A, 'All hitters'!D:D, "")</f>
        <v>13</v>
      </c>
      <c r="CQ10" s="62">
        <f>_xlfn.XLOOKUP(CL10, 'All hitters'!A:A, 'All hitters'!E:E, "")</f>
        <v>12</v>
      </c>
      <c r="CR10" s="62">
        <f>_xlfn.XLOOKUP(CL10, 'All hitters'!A:A, 'All hitters'!F:F, "")</f>
        <v>3</v>
      </c>
      <c r="CS10" s="62">
        <f>_xlfn.XLOOKUP(CL10, 'All hitters'!A:A, 'All hitters'!G:G, "")</f>
        <v>3</v>
      </c>
      <c r="CT10" s="62">
        <f>_xlfn.XLOOKUP(CL10, 'All hitters'!A:A, 'All hitters'!H:H, "")</f>
        <v>1</v>
      </c>
      <c r="CU10" s="62">
        <f>_xlfn.XLOOKUP(CL10, 'All hitters'!A:A, 'All hitters'!I:I, "")</f>
        <v>0</v>
      </c>
      <c r="CV10" s="62">
        <f>_xlfn.XLOOKUP(CL10, 'All hitters'!A:A, 'All hitters'!J:J, "")</f>
        <v>0</v>
      </c>
      <c r="CW10" s="62">
        <f>_xlfn.XLOOKUP(CL10, 'All hitters'!A:A, 'All hitters'!K:K, "")</f>
        <v>2</v>
      </c>
      <c r="CX10" s="62">
        <f>_xlfn.XLOOKUP(CL10, 'All hitters'!A:A, 'All hitters'!L:L, "")</f>
        <v>1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1</v>
      </c>
      <c r="DB10" s="62">
        <f>_xlfn.XLOOKUP(CL10, 'All hitters'!A:A, 'All hitters'!P:P, "")</f>
        <v>0</v>
      </c>
      <c r="DC10" s="62">
        <f>_xlfn.XLOOKUP(CL10, 'All hitters'!A:A, 'All hitters'!Q:Q, "")</f>
        <v>0</v>
      </c>
      <c r="DD10" s="62">
        <f>_xlfn.XLOOKUP(CL10, 'All hitters'!A:A, 'All hitters'!R:R, "")</f>
        <v>0</v>
      </c>
      <c r="DE10" s="62">
        <f>_xlfn.XLOOKUP(CL10, 'All hitters'!A:A, 'All hitters'!S:S, "")</f>
        <v>0</v>
      </c>
      <c r="DF10" s="62">
        <f>_xlfn.XLOOKUP(CL10, 'All hitters'!A:A, 'All hitters'!T:T, "")</f>
        <v>0</v>
      </c>
      <c r="DG10" s="62">
        <f>_xlfn.XLOOKUP(CL10, 'All hitters'!A:A, 'All hitters'!U:U, "")</f>
        <v>0</v>
      </c>
      <c r="DH10" s="62">
        <f>_xlfn.XLOOKUP(CL10, 'All hitters'!A:A, 'All hitters'!V:V, "")</f>
        <v>3</v>
      </c>
      <c r="DI10" s="63">
        <f>_xlfn.XLOOKUP(CL10, 'All hitters'!A:A, 'All hitters'!W:W, "")</f>
        <v>0.25</v>
      </c>
      <c r="DJ10" s="63">
        <f>_xlfn.XLOOKUP(CL10, 'All hitters'!A:A, 'All hitters'!X:X, "")</f>
        <v>0.308</v>
      </c>
      <c r="DK10" s="63">
        <f>_xlfn.XLOOKUP(CL10, 'All hitters'!A:A, 'All hitters'!Y:Y, "")</f>
        <v>0.33300000000000002</v>
      </c>
      <c r="DL10" s="62">
        <f>_xlfn.XLOOKUP(CL10, 'All hitters'!A:A, 'All hitters'!Z:Z, "")</f>
        <v>100</v>
      </c>
      <c r="DM10" s="11"/>
      <c r="DN10" s="7" t="s">
        <v>11</v>
      </c>
      <c r="DO10" s="41" t="s">
        <v>519</v>
      </c>
      <c r="DP10" s="41"/>
      <c r="DQ10" s="62">
        <f>_xlfn.XLOOKUP(DO10, 'All hitters'!A:A, 'All hitters'!B:B, "")</f>
        <v>7</v>
      </c>
      <c r="DR10" s="62">
        <f>_xlfn.XLOOKUP(DO10, 'All hitters'!A:A, 'All hitters'!C:C, "")</f>
        <v>7</v>
      </c>
      <c r="DS10" s="62">
        <f>_xlfn.XLOOKUP(DO10, 'All hitters'!A:A, 'All hitters'!D:D, "")</f>
        <v>35</v>
      </c>
      <c r="DT10" s="62">
        <f>_xlfn.XLOOKUP(DO10, 'All hitters'!A:A, 'All hitters'!E:E, "")</f>
        <v>34</v>
      </c>
      <c r="DU10" s="62">
        <f>_xlfn.XLOOKUP(DO10, 'All hitters'!A:A, 'All hitters'!F:F, "")</f>
        <v>9</v>
      </c>
      <c r="DV10" s="62">
        <f>_xlfn.XLOOKUP(DO10, 'All hitters'!A:A, 'All hitters'!G:G, "")</f>
        <v>14</v>
      </c>
      <c r="DW10" s="62">
        <f>_xlfn.XLOOKUP(DO10, 'All hitters'!A:A, 'All hitters'!H:H, "")</f>
        <v>1</v>
      </c>
      <c r="DX10" s="62">
        <f>_xlfn.XLOOKUP(DO10, 'All hitters'!A:A, 'All hitters'!I:I, "")</f>
        <v>0</v>
      </c>
      <c r="DY10" s="62">
        <f>_xlfn.XLOOKUP(DO10, 'All hitters'!A:A, 'All hitters'!J:J, "")</f>
        <v>2</v>
      </c>
      <c r="DZ10" s="62">
        <f>_xlfn.XLOOKUP(DO10, 'All hitters'!A:A, 'All hitters'!K:K, "")</f>
        <v>3</v>
      </c>
      <c r="EA10" s="62">
        <f>_xlfn.XLOOKUP(DO10, 'All hitters'!A:A, 'All hitters'!L:L, "")</f>
        <v>1</v>
      </c>
      <c r="EB10" s="62">
        <f>_xlfn.XLOOKUP(DO10, 'All hitters'!A:A, 'All hitters'!M:M, "")</f>
        <v>0</v>
      </c>
      <c r="EC10" s="62">
        <f>_xlfn.XLOOKUP(DO10, 'All hitters'!A:A, 'All hitters'!N:N, "")</f>
        <v>0</v>
      </c>
      <c r="ED10" s="62">
        <f>_xlfn.XLOOKUP(DO10, 'All hitters'!A:A, 'All hitters'!O:O, "")</f>
        <v>1</v>
      </c>
      <c r="EE10" s="62">
        <f>_xlfn.XLOOKUP(DO10, 'All hitters'!A:A, 'All hitters'!P:P, "")</f>
        <v>1</v>
      </c>
      <c r="EF10" s="62">
        <f>_xlfn.XLOOKUP(DO10, 'All hitters'!A:A, 'All hitters'!Q:Q, "")</f>
        <v>0</v>
      </c>
      <c r="EG10" s="62">
        <f>_xlfn.XLOOKUP(DO10, 'All hitters'!A:A, 'All hitters'!R:R, "")</f>
        <v>0</v>
      </c>
      <c r="EH10" s="62">
        <f>_xlfn.XLOOKUP(DO10, 'All hitters'!A:A, 'All hitters'!S:S, "")</f>
        <v>0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6</v>
      </c>
      <c r="EL10" s="63">
        <f>_xlfn.XLOOKUP(DO10, 'All hitters'!A:A, 'All hitters'!W:W, "")</f>
        <v>0.41199999999999998</v>
      </c>
      <c r="EM10" s="63">
        <f>_xlfn.XLOOKUP(DO10, 'All hitters'!A:A, 'All hitters'!X:X, "")</f>
        <v>0.42899999999999999</v>
      </c>
      <c r="EN10" s="62">
        <f>_xlfn.XLOOKUP(DO10, 'All hitters'!A:A, 'All hitters'!Y:Y, "")</f>
        <v>0.61799999999999999</v>
      </c>
      <c r="EO10" s="62">
        <f>_xlfn.XLOOKUP(DO10, 'All hitters'!A:A, 'All hitters'!Z:Z, "")</f>
        <v>85.7</v>
      </c>
    </row>
    <row r="11" spans="1:145" x14ac:dyDescent="0.3">
      <c r="A11" s="5" t="s">
        <v>12</v>
      </c>
      <c r="B11" s="41" t="s">
        <v>537</v>
      </c>
      <c r="C11" s="13"/>
      <c r="D11" s="62">
        <f>_xlfn.XLOOKUP(B11, 'All hitters'!A:A, 'All hitters'!B:B, "")</f>
        <v>6</v>
      </c>
      <c r="E11" s="62">
        <f>_xlfn.XLOOKUP(B11, 'All hitters'!A:A, 'All hitters'!C:C, "")</f>
        <v>6</v>
      </c>
      <c r="F11" s="62">
        <f>_xlfn.XLOOKUP(B11, 'All hitters'!A:A, 'All hitters'!D:D, "")</f>
        <v>26</v>
      </c>
      <c r="G11" s="62">
        <f>_xlfn.XLOOKUP(B11, 'All hitters'!A:A, 'All hitters'!E:E, "")</f>
        <v>22</v>
      </c>
      <c r="H11" s="62">
        <f>_xlfn.XLOOKUP(B11, 'All hitters'!A:A, 'All hitters'!F:F, "")</f>
        <v>4</v>
      </c>
      <c r="I11" s="62">
        <f>_xlfn.XLOOKUP(B11, 'All hitters'!A:A, 'All hitters'!G:G, "")</f>
        <v>5</v>
      </c>
      <c r="J11" s="62">
        <f>_xlfn.XLOOKUP(B11, 'All hitters'!A:A, 'All hitters'!H:H, "")</f>
        <v>0</v>
      </c>
      <c r="K11" s="62">
        <f>_xlfn.XLOOKUP(B11, 'All hitters'!A:A, 'All hitters'!I:I, "")</f>
        <v>1</v>
      </c>
      <c r="L11" s="62">
        <f>_xlfn.XLOOKUP(B11, 'All hitters'!A:A, 'All hitters'!J:J, "")</f>
        <v>0</v>
      </c>
      <c r="M11" s="62">
        <f>_xlfn.XLOOKUP(B11, 'All hitters'!A:A, 'All hitters'!K:K, "")</f>
        <v>1</v>
      </c>
      <c r="N11" s="62">
        <f>_xlfn.XLOOKUP(B11, 'All hitters'!A:A, 'All hitters'!L:L, "")</f>
        <v>4</v>
      </c>
      <c r="O11" s="62">
        <f>_xlfn.XLOOKUP(B11, 'All hitters'!A:A, 'All hitters'!M:M, "")</f>
        <v>0</v>
      </c>
      <c r="P11" s="62">
        <f>_xlfn.XLOOKUP(B11, 'All hitters'!A:A, 'All hitters'!N:N, "")</f>
        <v>0</v>
      </c>
      <c r="Q11" s="62">
        <f>_xlfn.XLOOKUP(B11, 'All hitters'!A:A, 'All hitters'!O:O, "")</f>
        <v>6</v>
      </c>
      <c r="R11" s="62">
        <f>_xlfn.XLOOKUP(B11, 'All hitters'!A:A, 'All hitters'!P:P, "")</f>
        <v>3</v>
      </c>
      <c r="S11" s="62">
        <f>_xlfn.XLOOKUP(B11, 'All hitters'!A:A, 'All hitters'!Q:Q, "")</f>
        <v>0</v>
      </c>
      <c r="T11" s="62">
        <f>_xlfn.XLOOKUP(B11, 'All hitters'!A:A, 'All hitters'!R:R, "")</f>
        <v>0</v>
      </c>
      <c r="U11" s="62">
        <f>_xlfn.XLOOKUP(B11, 'All hitters'!A:A, 'All hitters'!S:S, "")</f>
        <v>0</v>
      </c>
      <c r="V11" s="62">
        <f>_xlfn.XLOOKUP(B11, 'All hitters'!A:A, 'All hitters'!T:T, "")</f>
        <v>0</v>
      </c>
      <c r="W11" s="62">
        <f>_xlfn.XLOOKUP(B11, 'All hitters'!A:A, 'All hitters'!U:U, "")</f>
        <v>0</v>
      </c>
      <c r="X11" s="62">
        <f>_xlfn.XLOOKUP(B11, 'All hitters'!A:A, 'All hitters'!V:V, "")</f>
        <v>3</v>
      </c>
      <c r="Y11" s="63">
        <f>_xlfn.XLOOKUP(B11, 'All hitters'!A:A, 'All hitters'!W:W, "")</f>
        <v>0.22700000000000001</v>
      </c>
      <c r="Z11" s="63">
        <f>_xlfn.XLOOKUP(B11, 'All hitters'!A:A, 'All hitters'!X:X, "")</f>
        <v>0.34599999999999997</v>
      </c>
      <c r="AA11" s="63">
        <f>_xlfn.XLOOKUP(B11, 'All hitters'!A:A, 'All hitters'!Y:Y, "")</f>
        <v>0.318</v>
      </c>
      <c r="AB11" s="62">
        <f>_xlfn.XLOOKUP(B11, 'All hitters'!A:A, 'All hitters'!Z:Z, "")</f>
        <v>50</v>
      </c>
      <c r="AC11" s="11"/>
      <c r="AD11" s="7" t="s">
        <v>12</v>
      </c>
      <c r="AE11" s="41" t="s">
        <v>648</v>
      </c>
      <c r="AF11" s="41"/>
      <c r="AG11" s="62">
        <f>_xlfn.XLOOKUP(AE11, 'All hitters'!A:A, 'All hitters'!B:B, "")</f>
        <v>5</v>
      </c>
      <c r="AH11" s="62">
        <f>_xlfn.XLOOKUP(AE11, 'All hitters'!A:A, 'All hitters'!C:C, "")</f>
        <v>5</v>
      </c>
      <c r="AI11" s="62">
        <f>_xlfn.XLOOKUP(AE11, 'All hitters'!A:A, 'All hitters'!D:D, "")</f>
        <v>20</v>
      </c>
      <c r="AJ11" s="62">
        <f>_xlfn.XLOOKUP(AE11, 'All hitters'!A:A, 'All hitters'!E:E, "")</f>
        <v>16</v>
      </c>
      <c r="AK11" s="62">
        <f>_xlfn.XLOOKUP(AE11, 'All hitters'!A:A, 'All hitters'!F:F, "")</f>
        <v>2</v>
      </c>
      <c r="AL11" s="62">
        <f>_xlfn.XLOOKUP(AE11, 'All hitters'!A:A, 'All hitters'!G:G, "")</f>
        <v>4</v>
      </c>
      <c r="AM11" s="62">
        <f>_xlfn.XLOOKUP(AE11, 'All hitters'!A:A, 'All hitters'!H:H, "")</f>
        <v>1</v>
      </c>
      <c r="AN11" s="62">
        <f>_xlfn.XLOOKUP(AE11, 'All hitters'!A:A, 'All hitters'!I:I, "")</f>
        <v>0</v>
      </c>
      <c r="AO11" s="62">
        <f>_xlfn.XLOOKUP(AE11, 'All hitters'!A:A, 'All hitters'!J:J, "")</f>
        <v>1</v>
      </c>
      <c r="AP11" s="62">
        <f>_xlfn.XLOOKUP(AE11, 'All hitters'!A:A, 'All hitters'!K:K, "")</f>
        <v>2</v>
      </c>
      <c r="AQ11" s="62">
        <f>_xlfn.XLOOKUP(AE11, 'All hitters'!A:A, 'All hitters'!L:L, "")</f>
        <v>4</v>
      </c>
      <c r="AR11" s="62">
        <f>_xlfn.XLOOKUP(AE11, 'All hitters'!A:A, 'All hitters'!M:M, "")</f>
        <v>1</v>
      </c>
      <c r="AS11" s="62">
        <f>_xlfn.XLOOKUP(AE11, 'All hitters'!A:A, 'All hitters'!N:N, "")</f>
        <v>0</v>
      </c>
      <c r="AT11" s="62">
        <f>_xlfn.XLOOKUP(AE11, 'All hitters'!A:A, 'All hitters'!O:O, "")</f>
        <v>2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0</v>
      </c>
      <c r="AY11" s="62">
        <f>_xlfn.XLOOKUP(AE11, 'All hitters'!A:A, 'All hitters'!T:T, "")</f>
        <v>2</v>
      </c>
      <c r="AZ11" s="62">
        <f>_xlfn.XLOOKUP(AE11, 'All hitters'!A:A, 'All hitters'!U:U, "")</f>
        <v>0</v>
      </c>
      <c r="BA11" s="62">
        <f>_xlfn.XLOOKUP(AE11, 'All hitters'!A:A, 'All hitters'!V:V, "")</f>
        <v>3</v>
      </c>
      <c r="BB11" s="63">
        <f>_xlfn.XLOOKUP(AE11, 'All hitters'!A:A, 'All hitters'!W:W, "")</f>
        <v>0.25</v>
      </c>
      <c r="BC11" s="63">
        <f>_xlfn.XLOOKUP(AE11, 'All hitters'!A:A, 'All hitters'!X:X, "")</f>
        <v>0.4</v>
      </c>
      <c r="BD11" s="63">
        <f>_xlfn.XLOOKUP(AE11, 'All hitters'!A:A, 'All hitters'!Y:Y, "")</f>
        <v>0.5</v>
      </c>
      <c r="BE11" s="62">
        <f>_xlfn.XLOOKUP(AE11, 'All hitters'!A:A, 'All hitters'!Z:Z, "")</f>
        <v>60</v>
      </c>
      <c r="BF11" s="11"/>
      <c r="BG11" s="7" t="s">
        <v>12</v>
      </c>
      <c r="BH11" s="41" t="s">
        <v>138</v>
      </c>
      <c r="BI11" s="41"/>
      <c r="BJ11" s="62">
        <f>_xlfn.XLOOKUP(BH11, 'All hitters'!A:A, 'All hitters'!B:B, "")</f>
        <v>7</v>
      </c>
      <c r="BK11" s="62">
        <f>_xlfn.XLOOKUP(BH11, 'All hitters'!A:A, 'All hitters'!C:C, "")</f>
        <v>7</v>
      </c>
      <c r="BL11" s="62">
        <f>_xlfn.XLOOKUP(BH11, 'All hitters'!A:A, 'All hitters'!D:D, "")</f>
        <v>28</v>
      </c>
      <c r="BM11" s="62">
        <f>_xlfn.XLOOKUP(BH11, 'All hitters'!A:A, 'All hitters'!E:E, "")</f>
        <v>24</v>
      </c>
      <c r="BN11" s="62">
        <f>_xlfn.XLOOKUP(BH11, 'All hitters'!A:A, 'All hitters'!F:F, "")</f>
        <v>5</v>
      </c>
      <c r="BO11" s="62">
        <f>_xlfn.XLOOKUP(BH11, 'All hitters'!A:A, 'All hitters'!G:G, "")</f>
        <v>12</v>
      </c>
      <c r="BP11" s="62">
        <f>_xlfn.XLOOKUP(BH11, 'All hitters'!A:A, 'All hitters'!H:H, "")</f>
        <v>3</v>
      </c>
      <c r="BQ11" s="62">
        <f>_xlfn.XLOOKUP(BH11, 'All hitters'!A:A, 'All hitters'!I:I, "")</f>
        <v>1</v>
      </c>
      <c r="BR11" s="62">
        <f>_xlfn.XLOOKUP(BH11, 'All hitters'!A:A, 'All hitters'!J:J, "")</f>
        <v>2</v>
      </c>
      <c r="BS11" s="62">
        <f>_xlfn.XLOOKUP(BH11, 'All hitters'!A:A, 'All hitters'!K:K, "")</f>
        <v>5</v>
      </c>
      <c r="BT11" s="62">
        <f>_xlfn.XLOOKUP(BH11, 'All hitters'!A:A, 'All hitters'!L:L, "")</f>
        <v>4</v>
      </c>
      <c r="BU11" s="62">
        <f>_xlfn.XLOOKUP(BH11, 'All hitters'!A:A, 'All hitters'!M:M, "")</f>
        <v>0</v>
      </c>
      <c r="BV11" s="62">
        <f>_xlfn.XLOOKUP(BH11, 'All hitters'!A:A, 'All hitters'!N:N, "")</f>
        <v>0</v>
      </c>
      <c r="BW11" s="62">
        <f>_xlfn.XLOOKUP(BH11, 'All hitters'!A:A, 'All hitters'!O:O, "")</f>
        <v>2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0</v>
      </c>
      <c r="CC11" s="62">
        <f>_xlfn.XLOOKUP(BH11, 'All hitters'!A:A, 'All hitters'!U:U, "")</f>
        <v>0</v>
      </c>
      <c r="CD11" s="62">
        <f>_xlfn.XLOOKUP(BH11, 'All hitters'!A:A, 'All hitters'!V:V, "")</f>
        <v>6</v>
      </c>
      <c r="CE11" s="63">
        <f>_xlfn.XLOOKUP(BH11, 'All hitters'!A:A, 'All hitters'!W:W, "")</f>
        <v>0.5</v>
      </c>
      <c r="CF11" s="63">
        <f>_xlfn.XLOOKUP(BH11, 'All hitters'!A:A, 'All hitters'!X:X, "")</f>
        <v>0.57099999999999995</v>
      </c>
      <c r="CG11" s="63">
        <f>_xlfn.XLOOKUP(BH11, 'All hitters'!A:A, 'All hitters'!Y:Y, "")</f>
        <v>0.95799999999999996</v>
      </c>
      <c r="CH11" s="62">
        <f>_xlfn.XLOOKUP(BH11, 'All hitters'!A:A, 'All hitters'!Z:Z, "")</f>
        <v>85.7</v>
      </c>
      <c r="CJ11" s="11"/>
      <c r="CK11" s="7" t="s">
        <v>12</v>
      </c>
      <c r="CL11" s="41" t="s">
        <v>126</v>
      </c>
      <c r="CM11" s="41"/>
      <c r="CN11" s="62">
        <f>_xlfn.XLOOKUP(CL11, 'All hitters'!A:A, 'All hitters'!B:B, "")</f>
        <v>6</v>
      </c>
      <c r="CO11" s="62">
        <f>_xlfn.XLOOKUP(CL11, 'All hitters'!A:A, 'All hitters'!C:C, "")</f>
        <v>6</v>
      </c>
      <c r="CP11" s="62">
        <f>_xlfn.XLOOKUP(CL11, 'All hitters'!A:A, 'All hitters'!D:D, "")</f>
        <v>24</v>
      </c>
      <c r="CQ11" s="62">
        <f>_xlfn.XLOOKUP(CL11, 'All hitters'!A:A, 'All hitters'!E:E, "")</f>
        <v>23</v>
      </c>
      <c r="CR11" s="62">
        <f>_xlfn.XLOOKUP(CL11, 'All hitters'!A:A, 'All hitters'!F:F, "")</f>
        <v>5</v>
      </c>
      <c r="CS11" s="62">
        <f>_xlfn.XLOOKUP(CL11, 'All hitters'!A:A, 'All hitters'!G:G, "")</f>
        <v>6</v>
      </c>
      <c r="CT11" s="62">
        <f>_xlfn.XLOOKUP(CL11, 'All hitters'!A:A, 'All hitters'!H:H, "")</f>
        <v>0</v>
      </c>
      <c r="CU11" s="62">
        <f>_xlfn.XLOOKUP(CL11, 'All hitters'!A:A, 'All hitters'!I:I, "")</f>
        <v>0</v>
      </c>
      <c r="CV11" s="62">
        <f>_xlfn.XLOOKUP(CL11, 'All hitters'!A:A, 'All hitters'!J:J, "")</f>
        <v>3</v>
      </c>
      <c r="CW11" s="62">
        <f>_xlfn.XLOOKUP(CL11, 'All hitters'!A:A, 'All hitters'!K:K, "")</f>
        <v>4</v>
      </c>
      <c r="CX11" s="62">
        <f>_xlfn.XLOOKUP(CL11, 'All hitters'!A:A, 'All hitters'!L:L, "")</f>
        <v>1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5</v>
      </c>
      <c r="DB11" s="62">
        <f>_xlfn.XLOOKUP(CL11, 'All hitters'!A:A, 'All hitters'!P:P, "")</f>
        <v>0</v>
      </c>
      <c r="DC11" s="62">
        <f>_xlfn.XLOOKUP(CL11, 'All hitters'!A:A, 'All hitters'!Q:Q, "")</f>
        <v>0</v>
      </c>
      <c r="DD11" s="62">
        <f>_xlfn.XLOOKUP(CL11, 'All hitters'!A:A, 'All hitters'!R:R, "")</f>
        <v>0</v>
      </c>
      <c r="DE11" s="62">
        <f>_xlfn.XLOOKUP(CL11, 'All hitters'!A:A, 'All hitters'!S:S, "")</f>
        <v>0</v>
      </c>
      <c r="DF11" s="62">
        <f>_xlfn.XLOOKUP(CL11, 'All hitters'!A:A, 'All hitters'!T:T, "")</f>
        <v>1</v>
      </c>
      <c r="DG11" s="62">
        <f>_xlfn.XLOOKUP(CL11, 'All hitters'!A:A, 'All hitters'!U:U, "")</f>
        <v>0</v>
      </c>
      <c r="DH11" s="62">
        <f>_xlfn.XLOOKUP(CL11, 'All hitters'!A:A, 'All hitters'!V:V, "")</f>
        <v>4</v>
      </c>
      <c r="DI11" s="63">
        <f>_xlfn.XLOOKUP(CL11, 'All hitters'!A:A, 'All hitters'!W:W, "")</f>
        <v>0.26100000000000001</v>
      </c>
      <c r="DJ11" s="63">
        <f>_xlfn.XLOOKUP(CL11, 'All hitters'!A:A, 'All hitters'!X:X, "")</f>
        <v>0.29199999999999998</v>
      </c>
      <c r="DK11" s="63">
        <f>_xlfn.XLOOKUP(CL11, 'All hitters'!A:A, 'All hitters'!Y:Y, "")</f>
        <v>0.65200000000000002</v>
      </c>
      <c r="DL11" s="62">
        <f>_xlfn.XLOOKUP(CL11, 'All hitters'!A:A, 'All hitters'!Z:Z, "")</f>
        <v>66.7</v>
      </c>
      <c r="DM11" s="11"/>
      <c r="DN11" s="7" t="s">
        <v>12</v>
      </c>
      <c r="DO11" s="41" t="s">
        <v>376</v>
      </c>
      <c r="DP11" s="41"/>
      <c r="DQ11" s="62">
        <f>_xlfn.XLOOKUP(DO11, 'All hitters'!A:A, 'All hitters'!B:B, "")</f>
        <v>5</v>
      </c>
      <c r="DR11" s="62">
        <f>_xlfn.XLOOKUP(DO11, 'All hitters'!A:A, 'All hitters'!C:C, "")</f>
        <v>5</v>
      </c>
      <c r="DS11" s="62">
        <f>_xlfn.XLOOKUP(DO11, 'All hitters'!A:A, 'All hitters'!D:D, "")</f>
        <v>26</v>
      </c>
      <c r="DT11" s="62">
        <f>_xlfn.XLOOKUP(DO11, 'All hitters'!A:A, 'All hitters'!E:E, "")</f>
        <v>20</v>
      </c>
      <c r="DU11" s="62">
        <f>_xlfn.XLOOKUP(DO11, 'All hitters'!A:A, 'All hitters'!F:F, "")</f>
        <v>7</v>
      </c>
      <c r="DV11" s="62">
        <f>_xlfn.XLOOKUP(DO11, 'All hitters'!A:A, 'All hitters'!G:G, "")</f>
        <v>8</v>
      </c>
      <c r="DW11" s="62">
        <f>_xlfn.XLOOKUP(DO11, 'All hitters'!A:A, 'All hitters'!H:H, "")</f>
        <v>0</v>
      </c>
      <c r="DX11" s="62">
        <f>_xlfn.XLOOKUP(DO11, 'All hitters'!A:A, 'All hitters'!I:I, "")</f>
        <v>0</v>
      </c>
      <c r="DY11" s="62">
        <f>_xlfn.XLOOKUP(DO11, 'All hitters'!A:A, 'All hitters'!J:J, "")</f>
        <v>1</v>
      </c>
      <c r="DZ11" s="62">
        <f>_xlfn.XLOOKUP(DO11, 'All hitters'!A:A, 'All hitters'!K:K, "")</f>
        <v>5</v>
      </c>
      <c r="EA11" s="62">
        <f>_xlfn.XLOOKUP(DO11, 'All hitters'!A:A, 'All hitters'!L:L, "")</f>
        <v>6</v>
      </c>
      <c r="EB11" s="62">
        <f>_xlfn.XLOOKUP(DO11, 'All hitters'!A:A, 'All hitters'!M:M, "")</f>
        <v>0</v>
      </c>
      <c r="EC11" s="62">
        <f>_xlfn.XLOOKUP(DO11, 'All hitters'!A:A, 'All hitters'!N:N, "")</f>
        <v>0</v>
      </c>
      <c r="ED11" s="62">
        <f>_xlfn.XLOOKUP(DO11, 'All hitters'!A:A, 'All hitters'!O:O, "")</f>
        <v>1</v>
      </c>
      <c r="EE11" s="62">
        <f>_xlfn.XLOOKUP(DO11, 'All hitters'!A:A, 'All hitters'!P:P, "")</f>
        <v>3</v>
      </c>
      <c r="EF11" s="62">
        <f>_xlfn.XLOOKUP(DO11, 'All hitters'!A:A, 'All hitters'!Q:Q, "")</f>
        <v>1</v>
      </c>
      <c r="EG11" s="62">
        <f>_xlfn.XLOOKUP(DO11, 'All hitters'!A:A, 'All hitters'!R:R, "")</f>
        <v>0</v>
      </c>
      <c r="EH11" s="62">
        <f>_xlfn.XLOOKUP(DO11, 'All hitters'!A:A, 'All hitters'!S:S, "")</f>
        <v>0</v>
      </c>
      <c r="EI11" s="62">
        <f>_xlfn.XLOOKUP(DO11, 'All hitters'!A:A, 'All hitters'!T:T, "")</f>
        <v>0</v>
      </c>
      <c r="EJ11" s="62">
        <f>_xlfn.XLOOKUP(DO11, 'All hitters'!A:A, 'All hitters'!U:U, "")</f>
        <v>0</v>
      </c>
      <c r="EK11" s="62">
        <f>_xlfn.XLOOKUP(DO11, 'All hitters'!A:A, 'All hitters'!V:V, "")</f>
        <v>5</v>
      </c>
      <c r="EL11" s="63">
        <f>_xlfn.XLOOKUP(DO11, 'All hitters'!A:A, 'All hitters'!W:W, "")</f>
        <v>0.4</v>
      </c>
      <c r="EM11" s="63">
        <f>_xlfn.XLOOKUP(DO11, 'All hitters'!A:A, 'All hitters'!X:X, "")</f>
        <v>0.53800000000000003</v>
      </c>
      <c r="EN11" s="62">
        <f>_xlfn.XLOOKUP(DO11, 'All hitters'!A:A, 'All hitters'!Y:Y, "")</f>
        <v>0.55000000000000004</v>
      </c>
      <c r="EO11" s="62">
        <f>_xlfn.XLOOKUP(DO11, 'All hitters'!A:A, 'All hitters'!Z:Z, "")</f>
        <v>100</v>
      </c>
    </row>
    <row r="12" spans="1:145" x14ac:dyDescent="0.3">
      <c r="A12" s="5" t="s">
        <v>12</v>
      </c>
      <c r="B12" s="41" t="s">
        <v>66</v>
      </c>
      <c r="C12" s="13"/>
      <c r="D12" s="62">
        <f>_xlfn.XLOOKUP(B12, 'All hitters'!A:A, 'All hitters'!B:B, "")</f>
        <v>8</v>
      </c>
      <c r="E12" s="62">
        <f>_xlfn.XLOOKUP(B12, 'All hitters'!A:A, 'All hitters'!C:C, "")</f>
        <v>8</v>
      </c>
      <c r="F12" s="62">
        <f>_xlfn.XLOOKUP(B12, 'All hitters'!A:A, 'All hitters'!D:D, "")</f>
        <v>34</v>
      </c>
      <c r="G12" s="62">
        <f>_xlfn.XLOOKUP(B12, 'All hitters'!A:A, 'All hitters'!E:E, "")</f>
        <v>34</v>
      </c>
      <c r="H12" s="62">
        <f>_xlfn.XLOOKUP(B12, 'All hitters'!A:A, 'All hitters'!F:F, "")</f>
        <v>5</v>
      </c>
      <c r="I12" s="62">
        <f>_xlfn.XLOOKUP(B12, 'All hitters'!A:A, 'All hitters'!G:G, "")</f>
        <v>10</v>
      </c>
      <c r="J12" s="62">
        <f>_xlfn.XLOOKUP(B12, 'All hitters'!A:A, 'All hitters'!H:H, "")</f>
        <v>4</v>
      </c>
      <c r="K12" s="62">
        <f>_xlfn.XLOOKUP(B12, 'All hitters'!A:A, 'All hitters'!I:I, "")</f>
        <v>0</v>
      </c>
      <c r="L12" s="62">
        <f>_xlfn.XLOOKUP(B12, 'All hitters'!A:A, 'All hitters'!J:J, "")</f>
        <v>0</v>
      </c>
      <c r="M12" s="62">
        <f>_xlfn.XLOOKUP(B12, 'All hitters'!A:A, 'All hitters'!K:K, "")</f>
        <v>6</v>
      </c>
      <c r="N12" s="62">
        <f>_xlfn.XLOOKUP(B12, 'All hitters'!A:A, 'All hitters'!L:L, "")</f>
        <v>0</v>
      </c>
      <c r="O12" s="62">
        <f>_xlfn.XLOOKUP(B12, 'All hitters'!A:A, 'All hitters'!M:M, "")</f>
        <v>0</v>
      </c>
      <c r="P12" s="62">
        <f>_xlfn.XLOOKUP(B12, 'All hitters'!A:A, 'All hitters'!N:N, "")</f>
        <v>0</v>
      </c>
      <c r="Q12" s="62">
        <f>_xlfn.XLOOKUP(B12, 'All hitters'!A:A, 'All hitters'!O:O, "")</f>
        <v>3</v>
      </c>
      <c r="R12" s="62">
        <f>_xlfn.XLOOKUP(B12, 'All hitters'!A:A, 'All hitters'!P:P, "")</f>
        <v>1</v>
      </c>
      <c r="S12" s="62">
        <f>_xlfn.XLOOKUP(B12, 'All hitters'!A:A, 'All hitters'!Q:Q, "")</f>
        <v>0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1</v>
      </c>
      <c r="W12" s="62">
        <f>_xlfn.XLOOKUP(B12, 'All hitters'!A:A, 'All hitters'!U:U, "")</f>
        <v>0</v>
      </c>
      <c r="X12" s="62">
        <f>_xlfn.XLOOKUP(B12, 'All hitters'!A:A, 'All hitters'!V:V, "")</f>
        <v>6</v>
      </c>
      <c r="Y12" s="63">
        <f>_xlfn.XLOOKUP(B12, 'All hitters'!A:A, 'All hitters'!W:W, "")</f>
        <v>0.29399999999999998</v>
      </c>
      <c r="Z12" s="63">
        <f>_xlfn.XLOOKUP(B12, 'All hitters'!A:A, 'All hitters'!X:X, "")</f>
        <v>0.29399999999999998</v>
      </c>
      <c r="AA12" s="63">
        <f>_xlfn.XLOOKUP(B12, 'All hitters'!A:A, 'All hitters'!Y:Y, "")</f>
        <v>0.41199999999999998</v>
      </c>
      <c r="AB12" s="62">
        <f>_xlfn.XLOOKUP(B12, 'All hitters'!A:A, 'All hitters'!Z:Z, "")</f>
        <v>75</v>
      </c>
      <c r="AC12" s="11"/>
      <c r="AD12" s="7" t="s">
        <v>12</v>
      </c>
      <c r="AE12" s="41" t="s">
        <v>161</v>
      </c>
      <c r="AF12" s="41"/>
      <c r="AG12" s="62">
        <f>_xlfn.XLOOKUP(AE12, 'All hitters'!A:A, 'All hitters'!B:B, "")</f>
        <v>8</v>
      </c>
      <c r="AH12" s="62">
        <f>_xlfn.XLOOKUP(AE12, 'All hitters'!A:A, 'All hitters'!C:C, "")</f>
        <v>8</v>
      </c>
      <c r="AI12" s="62">
        <f>_xlfn.XLOOKUP(AE12, 'All hitters'!A:A, 'All hitters'!D:D, "")</f>
        <v>34</v>
      </c>
      <c r="AJ12" s="62">
        <f>_xlfn.XLOOKUP(AE12, 'All hitters'!A:A, 'All hitters'!E:E, "")</f>
        <v>32</v>
      </c>
      <c r="AK12" s="62">
        <f>_xlfn.XLOOKUP(AE12, 'All hitters'!A:A, 'All hitters'!F:F, "")</f>
        <v>8</v>
      </c>
      <c r="AL12" s="62">
        <f>_xlfn.XLOOKUP(AE12, 'All hitters'!A:A, 'All hitters'!G:G, "")</f>
        <v>12</v>
      </c>
      <c r="AM12" s="62">
        <f>_xlfn.XLOOKUP(AE12, 'All hitters'!A:A, 'All hitters'!H:H, "")</f>
        <v>1</v>
      </c>
      <c r="AN12" s="62">
        <f>_xlfn.XLOOKUP(AE12, 'All hitters'!A:A, 'All hitters'!I:I, "")</f>
        <v>2</v>
      </c>
      <c r="AO12" s="62">
        <f>_xlfn.XLOOKUP(AE12, 'All hitters'!A:A, 'All hitters'!J:J, "")</f>
        <v>2</v>
      </c>
      <c r="AP12" s="62">
        <f>_xlfn.XLOOKUP(AE12, 'All hitters'!A:A, 'All hitters'!K:K, "")</f>
        <v>9</v>
      </c>
      <c r="AQ12" s="62">
        <f>_xlfn.XLOOKUP(AE12, 'All hitters'!A:A, 'All hitters'!L:L, "")</f>
        <v>1</v>
      </c>
      <c r="AR12" s="62">
        <f>_xlfn.XLOOKUP(AE12, 'All hitters'!A:A, 'All hitters'!M:M, "")</f>
        <v>0</v>
      </c>
      <c r="AS12" s="62">
        <f>_xlfn.XLOOKUP(AE12, 'All hitters'!A:A, 'All hitters'!N:N, "")</f>
        <v>0</v>
      </c>
      <c r="AT12" s="62">
        <f>_xlfn.XLOOKUP(AE12, 'All hitters'!A:A, 'All hitters'!O:O, "")</f>
        <v>4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1</v>
      </c>
      <c r="AY12" s="62">
        <f>_xlfn.XLOOKUP(AE12, 'All hitters'!A:A, 'All hitters'!T:T, "")</f>
        <v>1</v>
      </c>
      <c r="AZ12" s="62">
        <f>_xlfn.XLOOKUP(AE12, 'All hitters'!A:A, 'All hitters'!U:U, "")</f>
        <v>0</v>
      </c>
      <c r="BA12" s="62">
        <f>_xlfn.XLOOKUP(AE12, 'All hitters'!A:A, 'All hitters'!V:V, "")</f>
        <v>7</v>
      </c>
      <c r="BB12" s="63">
        <f>_xlfn.XLOOKUP(AE12, 'All hitters'!A:A, 'All hitters'!W:W, "")</f>
        <v>0.375</v>
      </c>
      <c r="BC12" s="63">
        <f>_xlfn.XLOOKUP(AE12, 'All hitters'!A:A, 'All hitters'!X:X, "")</f>
        <v>0.38200000000000001</v>
      </c>
      <c r="BD12" s="63">
        <f>_xlfn.XLOOKUP(AE12, 'All hitters'!A:A, 'All hitters'!Y:Y, "")</f>
        <v>0.71899999999999997</v>
      </c>
      <c r="BE12" s="62">
        <f>_xlfn.XLOOKUP(AE12, 'All hitters'!A:A, 'All hitters'!Z:Z, "")</f>
        <v>87.5</v>
      </c>
      <c r="BF12" s="11"/>
      <c r="BG12" s="7" t="s">
        <v>12</v>
      </c>
      <c r="BH12" s="41" t="s">
        <v>143</v>
      </c>
      <c r="BI12" s="41"/>
      <c r="BJ12" s="62">
        <f>_xlfn.XLOOKUP(BH12, 'All hitters'!A:A, 'All hitters'!B:B, "")</f>
        <v>6</v>
      </c>
      <c r="BK12" s="62">
        <f>_xlfn.XLOOKUP(BH12, 'All hitters'!A:A, 'All hitters'!C:C, "")</f>
        <v>6</v>
      </c>
      <c r="BL12" s="62">
        <f>_xlfn.XLOOKUP(BH12, 'All hitters'!A:A, 'All hitters'!D:D, "")</f>
        <v>25</v>
      </c>
      <c r="BM12" s="62">
        <f>_xlfn.XLOOKUP(BH12, 'All hitters'!A:A, 'All hitters'!E:E, "")</f>
        <v>21</v>
      </c>
      <c r="BN12" s="62">
        <f>_xlfn.XLOOKUP(BH12, 'All hitters'!A:A, 'All hitters'!F:F, "")</f>
        <v>4</v>
      </c>
      <c r="BO12" s="62">
        <f>_xlfn.XLOOKUP(BH12, 'All hitters'!A:A, 'All hitters'!G:G, "")</f>
        <v>6</v>
      </c>
      <c r="BP12" s="62">
        <f>_xlfn.XLOOKUP(BH12, 'All hitters'!A:A, 'All hitters'!H:H, "")</f>
        <v>0</v>
      </c>
      <c r="BQ12" s="62">
        <f>_xlfn.XLOOKUP(BH12, 'All hitters'!A:A, 'All hitters'!I:I, "")</f>
        <v>0</v>
      </c>
      <c r="BR12" s="62">
        <f>_xlfn.XLOOKUP(BH12, 'All hitters'!A:A, 'All hitters'!J:J, "")</f>
        <v>0</v>
      </c>
      <c r="BS12" s="62">
        <f>_xlfn.XLOOKUP(BH12, 'All hitters'!A:A, 'All hitters'!K:K, "")</f>
        <v>1</v>
      </c>
      <c r="BT12" s="62">
        <f>_xlfn.XLOOKUP(BH12, 'All hitters'!A:A, 'All hitters'!L:L, "")</f>
        <v>4</v>
      </c>
      <c r="BU12" s="62">
        <f>_xlfn.XLOOKUP(BH12, 'All hitters'!A:A, 'All hitters'!M:M, "")</f>
        <v>0</v>
      </c>
      <c r="BV12" s="62">
        <f>_xlfn.XLOOKUP(BH12, 'All hitters'!A:A, 'All hitters'!N:N, "")</f>
        <v>0</v>
      </c>
      <c r="BW12" s="62">
        <f>_xlfn.XLOOKUP(BH12, 'All hitters'!A:A, 'All hitters'!O:O, "")</f>
        <v>6</v>
      </c>
      <c r="BX12" s="62">
        <f>_xlfn.XLOOKUP(BH12, 'All hitters'!A:A, 'All hitters'!P:P, "")</f>
        <v>1</v>
      </c>
      <c r="BY12" s="62">
        <f>_xlfn.XLOOKUP(BH12, 'All hitters'!A:A, 'All hitters'!Q:Q, "")</f>
        <v>0</v>
      </c>
      <c r="BZ12" s="62">
        <f>_xlfn.XLOOKUP(BH12, 'All hitters'!A:A, 'All hitters'!R:R, "")</f>
        <v>0</v>
      </c>
      <c r="CA12" s="62">
        <f>_xlfn.XLOOKUP(BH12, 'All hitters'!A:A, 'All hitters'!S:S, "")</f>
        <v>0</v>
      </c>
      <c r="CB12" s="62">
        <f>_xlfn.XLOOKUP(BH12, 'All hitters'!A:A, 'All hitters'!T:T, "")</f>
        <v>0</v>
      </c>
      <c r="CC12" s="62">
        <f>_xlfn.XLOOKUP(BH12, 'All hitters'!A:A, 'All hitters'!U:U, "")</f>
        <v>0</v>
      </c>
      <c r="CD12" s="62">
        <f>_xlfn.XLOOKUP(BH12, 'All hitters'!A:A, 'All hitters'!V:V, "")</f>
        <v>5</v>
      </c>
      <c r="CE12" s="63">
        <f>_xlfn.XLOOKUP(BH12, 'All hitters'!A:A, 'All hitters'!W:W, "")</f>
        <v>0.28599999999999998</v>
      </c>
      <c r="CF12" s="63">
        <f>_xlfn.XLOOKUP(BH12, 'All hitters'!A:A, 'All hitters'!X:X, "")</f>
        <v>0.4</v>
      </c>
      <c r="CG12" s="63">
        <f>_xlfn.XLOOKUP(BH12, 'All hitters'!A:A, 'All hitters'!Y:Y, "")</f>
        <v>0.28599999999999998</v>
      </c>
      <c r="CH12" s="62">
        <f>_xlfn.XLOOKUP(BH12, 'All hitters'!A:A, 'All hitters'!Z:Z, "")</f>
        <v>83.3</v>
      </c>
      <c r="CJ12" s="11"/>
      <c r="CK12" s="7" t="s">
        <v>12</v>
      </c>
      <c r="CL12" s="41" t="s">
        <v>445</v>
      </c>
      <c r="CM12" s="41"/>
      <c r="CN12" s="62">
        <f>_xlfn.XLOOKUP(CL12, 'All hitters'!A:A, 'All hitters'!B:B, "")</f>
        <v>5</v>
      </c>
      <c r="CO12" s="62">
        <f>_xlfn.XLOOKUP(CL12, 'All hitters'!A:A, 'All hitters'!C:C, "")</f>
        <v>5</v>
      </c>
      <c r="CP12" s="62">
        <f>_xlfn.XLOOKUP(CL12, 'All hitters'!A:A, 'All hitters'!D:D, "")</f>
        <v>23</v>
      </c>
      <c r="CQ12" s="62">
        <f>_xlfn.XLOOKUP(CL12, 'All hitters'!A:A, 'All hitters'!E:E, "")</f>
        <v>19</v>
      </c>
      <c r="CR12" s="62">
        <f>_xlfn.XLOOKUP(CL12, 'All hitters'!A:A, 'All hitters'!F:F, "")</f>
        <v>3</v>
      </c>
      <c r="CS12" s="62">
        <f>_xlfn.XLOOKUP(CL12, 'All hitters'!A:A, 'All hitters'!G:G, "")</f>
        <v>5</v>
      </c>
      <c r="CT12" s="62">
        <f>_xlfn.XLOOKUP(CL12, 'All hitters'!A:A, 'All hitters'!H:H, "")</f>
        <v>2</v>
      </c>
      <c r="CU12" s="62">
        <f>_xlfn.XLOOKUP(CL12, 'All hitters'!A:A, 'All hitters'!I:I, "")</f>
        <v>0</v>
      </c>
      <c r="CV12" s="62">
        <f>_xlfn.XLOOKUP(CL12, 'All hitters'!A:A, 'All hitters'!J:J, "")</f>
        <v>1</v>
      </c>
      <c r="CW12" s="62">
        <f>_xlfn.XLOOKUP(CL12, 'All hitters'!A:A, 'All hitters'!K:K, "")</f>
        <v>4</v>
      </c>
      <c r="CX12" s="62">
        <f>_xlfn.XLOOKUP(CL12, 'All hitters'!A:A, 'All hitters'!L:L, "")</f>
        <v>4</v>
      </c>
      <c r="CY12" s="62">
        <f>_xlfn.XLOOKUP(CL12, 'All hitters'!A:A, 'All hitters'!M:M, "")</f>
        <v>0</v>
      </c>
      <c r="CZ12" s="62">
        <f>_xlfn.XLOOKUP(CL12, 'All hitters'!A:A, 'All hitters'!N:N, "")</f>
        <v>0</v>
      </c>
      <c r="DA12" s="62">
        <f>_xlfn.XLOOKUP(CL12, 'All hitters'!A:A, 'All hitters'!O:O, "")</f>
        <v>1</v>
      </c>
      <c r="DB12" s="62">
        <f>_xlfn.XLOOKUP(CL12, 'All hitters'!A:A, 'All hitters'!P:P, "")</f>
        <v>0</v>
      </c>
      <c r="DC12" s="62">
        <f>_xlfn.XLOOKUP(CL12, 'All hitters'!A:A, 'All hitters'!Q:Q, "")</f>
        <v>1</v>
      </c>
      <c r="DD12" s="62">
        <f>_xlfn.XLOOKUP(CL12, 'All hitters'!A:A, 'All hitters'!R:R, "")</f>
        <v>0</v>
      </c>
      <c r="DE12" s="62">
        <f>_xlfn.XLOOKUP(CL12, 'All hitters'!A:A, 'All hitters'!S:S, "")</f>
        <v>0</v>
      </c>
      <c r="DF12" s="62">
        <f>_xlfn.XLOOKUP(CL12, 'All hitters'!A:A, 'All hitters'!T:T, "")</f>
        <v>1</v>
      </c>
      <c r="DG12" s="62">
        <f>_xlfn.XLOOKUP(CL12, 'All hitters'!A:A, 'All hitters'!U:U, "")</f>
        <v>0</v>
      </c>
      <c r="DH12" s="62">
        <f>_xlfn.XLOOKUP(CL12, 'All hitters'!A:A, 'All hitters'!V:V, "")</f>
        <v>4</v>
      </c>
      <c r="DI12" s="63">
        <f>_xlfn.XLOOKUP(CL12, 'All hitters'!A:A, 'All hitters'!W:W, "")</f>
        <v>0.26300000000000001</v>
      </c>
      <c r="DJ12" s="63">
        <f>_xlfn.XLOOKUP(CL12, 'All hitters'!A:A, 'All hitters'!X:X, "")</f>
        <v>0.39100000000000001</v>
      </c>
      <c r="DK12" s="63">
        <f>_xlfn.XLOOKUP(CL12, 'All hitters'!A:A, 'All hitters'!Y:Y, "")</f>
        <v>0.52600000000000002</v>
      </c>
      <c r="DL12" s="62">
        <f>_xlfn.XLOOKUP(CL12, 'All hitters'!A:A, 'All hitters'!Z:Z, "")</f>
        <v>80</v>
      </c>
      <c r="DM12" s="11"/>
      <c r="DN12" s="7" t="s">
        <v>12</v>
      </c>
      <c r="DO12" s="41" t="s">
        <v>545</v>
      </c>
      <c r="DP12" s="41"/>
      <c r="DQ12" s="62">
        <f>_xlfn.XLOOKUP(DO12, 'All hitters'!A:A, 'All hitters'!B:B, "")</f>
        <v>1</v>
      </c>
      <c r="DR12" s="62">
        <f>_xlfn.XLOOKUP(DO12, 'All hitters'!A:A, 'All hitters'!C:C, "")</f>
        <v>0</v>
      </c>
      <c r="DS12" s="62">
        <f>_xlfn.XLOOKUP(DO12, 'All hitters'!A:A, 'All hitters'!D:D, "")</f>
        <v>1</v>
      </c>
      <c r="DT12" s="62">
        <f>_xlfn.XLOOKUP(DO12, 'All hitters'!A:A, 'All hitters'!E:E, "")</f>
        <v>1</v>
      </c>
      <c r="DU12" s="62">
        <f>_xlfn.XLOOKUP(DO12, 'All hitters'!A:A, 'All hitters'!F:F, "")</f>
        <v>0</v>
      </c>
      <c r="DV12" s="62">
        <f>_xlfn.XLOOKUP(DO12, 'All hitters'!A:A, 'All hitters'!G:G, "")</f>
        <v>0</v>
      </c>
      <c r="DW12" s="62">
        <f>_xlfn.XLOOKUP(DO12, 'All hitters'!A:A, 'All hitters'!H:H, "")</f>
        <v>0</v>
      </c>
      <c r="DX12" s="62">
        <f>_xlfn.XLOOKUP(DO12, 'All hitters'!A:A, 'All hitters'!I:I, "")</f>
        <v>0</v>
      </c>
      <c r="DY12" s="62">
        <f>_xlfn.XLOOKUP(DO12, 'All hitters'!A:A, 'All hitters'!J:J, "")</f>
        <v>0</v>
      </c>
      <c r="DZ12" s="62">
        <f>_xlfn.XLOOKUP(DO12, 'All hitters'!A:A, 'All hitters'!K:K, "")</f>
        <v>0</v>
      </c>
      <c r="EA12" s="62">
        <f>_xlfn.XLOOKUP(DO12, 'All hitters'!A:A, 'All hitters'!L:L, "")</f>
        <v>0</v>
      </c>
      <c r="EB12" s="62">
        <f>_xlfn.XLOOKUP(DO12, 'All hitters'!A:A, 'All hitters'!M:M, "")</f>
        <v>0</v>
      </c>
      <c r="EC12" s="62">
        <f>_xlfn.XLOOKUP(DO12, 'All hitters'!A:A, 'All hitters'!N:N, "")</f>
        <v>0</v>
      </c>
      <c r="ED12" s="62">
        <f>_xlfn.XLOOKUP(DO12, 'All hitters'!A:A, 'All hitters'!O:O, "")</f>
        <v>1</v>
      </c>
      <c r="EE12" s="62">
        <f>_xlfn.XLOOKUP(DO12, 'All hitters'!A:A, 'All hitters'!P:P, "")</f>
        <v>0</v>
      </c>
      <c r="EF12" s="62">
        <f>_xlfn.XLOOKUP(DO12, 'All hitters'!A:A, 'All hitters'!Q:Q, "")</f>
        <v>0</v>
      </c>
      <c r="EG12" s="62">
        <f>_xlfn.XLOOKUP(DO12, 'All hitters'!A:A, 'All hitters'!R:R, "")</f>
        <v>0</v>
      </c>
      <c r="EH12" s="62">
        <f>_xlfn.XLOOKUP(DO12, 'All hitters'!A:A, 'All hitters'!S:S, "")</f>
        <v>0</v>
      </c>
      <c r="EI12" s="62">
        <f>_xlfn.XLOOKUP(DO12, 'All hitters'!A:A, 'All hitters'!T:T, "")</f>
        <v>0</v>
      </c>
      <c r="EJ12" s="62">
        <f>_xlfn.XLOOKUP(DO12, 'All hitters'!A:A, 'All hitters'!U:U, "")</f>
        <v>0</v>
      </c>
      <c r="EK12" s="62">
        <f>_xlfn.XLOOKUP(DO12, 'All hitters'!A:A, 'All hitters'!V:V, "")</f>
        <v>0</v>
      </c>
      <c r="EL12" s="63">
        <f>_xlfn.XLOOKUP(DO12, 'All hitters'!A:A, 'All hitters'!W:W, "")</f>
        <v>0</v>
      </c>
      <c r="EM12" s="63">
        <f>_xlfn.XLOOKUP(DO12, 'All hitters'!A:A, 'All hitters'!X:X, "")</f>
        <v>0</v>
      </c>
      <c r="EN12" s="62">
        <f>_xlfn.XLOOKUP(DO12, 'All hitters'!A:A, 'All hitters'!Y:Y, "")</f>
        <v>0</v>
      </c>
      <c r="EO12" s="62">
        <f>_xlfn.XLOOKUP(DO12, 'All hitters'!A:A, 'All hitters'!Z:Z, "")</f>
        <v>0</v>
      </c>
    </row>
    <row r="13" spans="1:145" x14ac:dyDescent="0.3">
      <c r="A13" s="5" t="s">
        <v>12</v>
      </c>
      <c r="B13" s="41" t="s">
        <v>101</v>
      </c>
      <c r="C13" s="13"/>
      <c r="D13" s="62">
        <f>_xlfn.XLOOKUP(B13, 'All hitters'!A:A, 'All hitters'!B:B, "")</f>
        <v>8</v>
      </c>
      <c r="E13" s="62">
        <f>_xlfn.XLOOKUP(B13, 'All hitters'!A:A, 'All hitters'!C:C, "")</f>
        <v>8</v>
      </c>
      <c r="F13" s="62">
        <f>_xlfn.XLOOKUP(B13, 'All hitters'!A:A, 'All hitters'!D:D, "")</f>
        <v>33</v>
      </c>
      <c r="G13" s="62">
        <f>_xlfn.XLOOKUP(B13, 'All hitters'!A:A, 'All hitters'!E:E, "")</f>
        <v>24</v>
      </c>
      <c r="H13" s="62">
        <f>_xlfn.XLOOKUP(B13, 'All hitters'!A:A, 'All hitters'!F:F, "")</f>
        <v>3</v>
      </c>
      <c r="I13" s="62">
        <f>_xlfn.XLOOKUP(B13, 'All hitters'!A:A, 'All hitters'!G:G, "")</f>
        <v>7</v>
      </c>
      <c r="J13" s="62">
        <f>_xlfn.XLOOKUP(B13, 'All hitters'!A:A, 'All hitters'!H:H, "")</f>
        <v>4</v>
      </c>
      <c r="K13" s="62">
        <f>_xlfn.XLOOKUP(B13, 'All hitters'!A:A, 'All hitters'!I:I, "")</f>
        <v>0</v>
      </c>
      <c r="L13" s="62">
        <f>_xlfn.XLOOKUP(B13, 'All hitters'!A:A, 'All hitters'!J:J, "")</f>
        <v>0</v>
      </c>
      <c r="M13" s="62">
        <f>_xlfn.XLOOKUP(B13, 'All hitters'!A:A, 'All hitters'!K:K, "")</f>
        <v>7</v>
      </c>
      <c r="N13" s="62">
        <f>_xlfn.XLOOKUP(B13, 'All hitters'!A:A, 'All hitters'!L:L, "")</f>
        <v>9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3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0</v>
      </c>
      <c r="U13" s="62">
        <f>_xlfn.XLOOKUP(B13, 'All hitters'!A:A, 'All hitters'!S:S, "")</f>
        <v>0</v>
      </c>
      <c r="V13" s="62">
        <f>_xlfn.XLOOKUP(B13, 'All hitters'!A:A, 'All hitters'!T:T, "")</f>
        <v>1</v>
      </c>
      <c r="W13" s="62">
        <f>_xlfn.XLOOKUP(B13, 'All hitters'!A:A, 'All hitters'!U:U, "")</f>
        <v>0</v>
      </c>
      <c r="X13" s="62">
        <f>_xlfn.XLOOKUP(B13, 'All hitters'!A:A, 'All hitters'!V:V, "")</f>
        <v>6</v>
      </c>
      <c r="Y13" s="63">
        <f>_xlfn.XLOOKUP(B13, 'All hitters'!A:A, 'All hitters'!W:W, "")</f>
        <v>0.29199999999999998</v>
      </c>
      <c r="Z13" s="63">
        <f>_xlfn.XLOOKUP(B13, 'All hitters'!A:A, 'All hitters'!X:X, "")</f>
        <v>0.48499999999999999</v>
      </c>
      <c r="AA13" s="63">
        <f>_xlfn.XLOOKUP(B13, 'All hitters'!A:A, 'All hitters'!Y:Y, "")</f>
        <v>0.45800000000000002</v>
      </c>
      <c r="AB13" s="62">
        <f>_xlfn.XLOOKUP(B13, 'All hitters'!A:A, 'All hitters'!Z:Z, "")</f>
        <v>75</v>
      </c>
      <c r="AC13" s="11"/>
      <c r="AD13" s="7" t="s">
        <v>12</v>
      </c>
      <c r="AE13" s="41" t="s">
        <v>119</v>
      </c>
      <c r="AF13" s="41"/>
      <c r="AG13" s="62">
        <f>_xlfn.XLOOKUP(AE13, 'All hitters'!A:A, 'All hitters'!B:B, "")</f>
        <v>6</v>
      </c>
      <c r="AH13" s="62">
        <f>_xlfn.XLOOKUP(AE13, 'All hitters'!A:A, 'All hitters'!C:C, "")</f>
        <v>6</v>
      </c>
      <c r="AI13" s="62">
        <f>_xlfn.XLOOKUP(AE13, 'All hitters'!A:A, 'All hitters'!D:D, "")</f>
        <v>25</v>
      </c>
      <c r="AJ13" s="62">
        <f>_xlfn.XLOOKUP(AE13, 'All hitters'!A:A, 'All hitters'!E:E, "")</f>
        <v>23</v>
      </c>
      <c r="AK13" s="62">
        <f>_xlfn.XLOOKUP(AE13, 'All hitters'!A:A, 'All hitters'!F:F, "")</f>
        <v>4</v>
      </c>
      <c r="AL13" s="62">
        <f>_xlfn.XLOOKUP(AE13, 'All hitters'!A:A, 'All hitters'!G:G, "")</f>
        <v>5</v>
      </c>
      <c r="AM13" s="62">
        <f>_xlfn.XLOOKUP(AE13, 'All hitters'!A:A, 'All hitters'!H:H, "")</f>
        <v>1</v>
      </c>
      <c r="AN13" s="62">
        <f>_xlfn.XLOOKUP(AE13, 'All hitters'!A:A, 'All hitters'!I:I, "")</f>
        <v>0</v>
      </c>
      <c r="AO13" s="62">
        <f>_xlfn.XLOOKUP(AE13, 'All hitters'!A:A, 'All hitters'!J:J, "")</f>
        <v>4</v>
      </c>
      <c r="AP13" s="62">
        <f>_xlfn.XLOOKUP(AE13, 'All hitters'!A:A, 'All hitters'!K:K, "")</f>
        <v>6</v>
      </c>
      <c r="AQ13" s="62">
        <f>_xlfn.XLOOKUP(AE13, 'All hitters'!A:A, 'All hitters'!L:L, "")</f>
        <v>2</v>
      </c>
      <c r="AR13" s="62">
        <f>_xlfn.XLOOKUP(AE13, 'All hitters'!A:A, 'All hitters'!M:M, "")</f>
        <v>0</v>
      </c>
      <c r="AS13" s="62">
        <f>_xlfn.XLOOKUP(AE13, 'All hitters'!A:A, 'All hitters'!N:N, "")</f>
        <v>0</v>
      </c>
      <c r="AT13" s="62">
        <f>_xlfn.XLOOKUP(AE13, 'All hitters'!A:A, 'All hitters'!O:O, "")</f>
        <v>5</v>
      </c>
      <c r="AU13" s="62">
        <f>_xlfn.XLOOKUP(AE13, 'All hitters'!A:A, 'All hitters'!P:P, "")</f>
        <v>0</v>
      </c>
      <c r="AV13" s="62">
        <f>_xlfn.XLOOKUP(AE13, 'All hitters'!A:A, 'All hitters'!Q:Q, "")</f>
        <v>0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0</v>
      </c>
      <c r="AZ13" s="62">
        <f>_xlfn.XLOOKUP(AE13, 'All hitters'!A:A, 'All hitters'!U:U, "")</f>
        <v>0</v>
      </c>
      <c r="BA13" s="62">
        <f>_xlfn.XLOOKUP(AE13, 'All hitters'!A:A, 'All hitters'!V:V, "")</f>
        <v>2</v>
      </c>
      <c r="BB13" s="63">
        <f>_xlfn.XLOOKUP(AE13, 'All hitters'!A:A, 'All hitters'!W:W, "")</f>
        <v>0.217</v>
      </c>
      <c r="BC13" s="63">
        <f>_xlfn.XLOOKUP(AE13, 'All hitters'!A:A, 'All hitters'!X:X, "")</f>
        <v>0.28000000000000003</v>
      </c>
      <c r="BD13" s="63">
        <f>_xlfn.XLOOKUP(AE13, 'All hitters'!A:A, 'All hitters'!Y:Y, "")</f>
        <v>0.78300000000000003</v>
      </c>
      <c r="BE13" s="62">
        <f>_xlfn.XLOOKUP(AE13, 'All hitters'!A:A, 'All hitters'!Z:Z, "")</f>
        <v>33.299999999999997</v>
      </c>
      <c r="BF13" s="11"/>
      <c r="BG13" s="7" t="s">
        <v>12</v>
      </c>
      <c r="BH13" s="41" t="s">
        <v>173</v>
      </c>
      <c r="BI13" s="41"/>
      <c r="BJ13" s="62">
        <f>_xlfn.XLOOKUP(BH13, 'All hitters'!A:A, 'All hitters'!B:B, "")</f>
        <v>6</v>
      </c>
      <c r="BK13" s="62">
        <f>_xlfn.XLOOKUP(BH13, 'All hitters'!A:A, 'All hitters'!C:C, "")</f>
        <v>6</v>
      </c>
      <c r="BL13" s="62">
        <f>_xlfn.XLOOKUP(BH13, 'All hitters'!A:A, 'All hitters'!D:D, "")</f>
        <v>25</v>
      </c>
      <c r="BM13" s="62">
        <f>_xlfn.XLOOKUP(BH13, 'All hitters'!A:A, 'All hitters'!E:E, "")</f>
        <v>24</v>
      </c>
      <c r="BN13" s="62">
        <f>_xlfn.XLOOKUP(BH13, 'All hitters'!A:A, 'All hitters'!F:F, "")</f>
        <v>2</v>
      </c>
      <c r="BO13" s="62">
        <f>_xlfn.XLOOKUP(BH13, 'All hitters'!A:A, 'All hitters'!G:G, "")</f>
        <v>9</v>
      </c>
      <c r="BP13" s="62">
        <f>_xlfn.XLOOKUP(BH13, 'All hitters'!A:A, 'All hitters'!H:H, "")</f>
        <v>1</v>
      </c>
      <c r="BQ13" s="62">
        <f>_xlfn.XLOOKUP(BH13, 'All hitters'!A:A, 'All hitters'!I:I, "")</f>
        <v>0</v>
      </c>
      <c r="BR13" s="62">
        <f>_xlfn.XLOOKUP(BH13, 'All hitters'!A:A, 'All hitters'!J:J, "")</f>
        <v>0</v>
      </c>
      <c r="BS13" s="62">
        <f>_xlfn.XLOOKUP(BH13, 'All hitters'!A:A, 'All hitters'!K:K, "")</f>
        <v>5</v>
      </c>
      <c r="BT13" s="62">
        <f>_xlfn.XLOOKUP(BH13, 'All hitters'!A:A, 'All hitters'!L:L, "")</f>
        <v>1</v>
      </c>
      <c r="BU13" s="62">
        <f>_xlfn.XLOOKUP(BH13, 'All hitters'!A:A, 'All hitters'!M:M, "")</f>
        <v>0</v>
      </c>
      <c r="BV13" s="62">
        <f>_xlfn.XLOOKUP(BH13, 'All hitters'!A:A, 'All hitters'!N:N, "")</f>
        <v>0</v>
      </c>
      <c r="BW13" s="62">
        <f>_xlfn.XLOOKUP(BH13, 'All hitters'!A:A, 'All hitters'!O:O, "")</f>
        <v>5</v>
      </c>
      <c r="BX13" s="62">
        <f>_xlfn.XLOOKUP(BH13, 'All hitters'!A:A, 'All hitters'!P:P, "")</f>
        <v>1</v>
      </c>
      <c r="BY13" s="62">
        <f>_xlfn.XLOOKUP(BH13, 'All hitters'!A:A, 'All hitters'!Q:Q, "")</f>
        <v>0</v>
      </c>
      <c r="BZ13" s="62">
        <f>_xlfn.XLOOKUP(BH13, 'All hitters'!A:A, 'All hitters'!R:R, "")</f>
        <v>0</v>
      </c>
      <c r="CA13" s="62">
        <f>_xlfn.XLOOKUP(BH13, 'All hitters'!A:A, 'All hitters'!S:S, "")</f>
        <v>0</v>
      </c>
      <c r="CB13" s="62">
        <f>_xlfn.XLOOKUP(BH13, 'All hitters'!A:A, 'All hitters'!T:T, "")</f>
        <v>1</v>
      </c>
      <c r="CC13" s="62">
        <f>_xlfn.XLOOKUP(BH13, 'All hitters'!A:A, 'All hitters'!U:U, "")</f>
        <v>0</v>
      </c>
      <c r="CD13" s="62">
        <f>_xlfn.XLOOKUP(BH13, 'All hitters'!A:A, 'All hitters'!V:V, "")</f>
        <v>6</v>
      </c>
      <c r="CE13" s="63">
        <f>_xlfn.XLOOKUP(BH13, 'All hitters'!A:A, 'All hitters'!W:W, "")</f>
        <v>0.375</v>
      </c>
      <c r="CF13" s="63">
        <f>_xlfn.XLOOKUP(BH13, 'All hitters'!A:A, 'All hitters'!X:X, "")</f>
        <v>0.4</v>
      </c>
      <c r="CG13" s="63">
        <f>_xlfn.XLOOKUP(BH13, 'All hitters'!A:A, 'All hitters'!Y:Y, "")</f>
        <v>0.41699999999999998</v>
      </c>
      <c r="CH13" s="62">
        <f>_xlfn.XLOOKUP(BH13, 'All hitters'!A:A, 'All hitters'!Z:Z, "")</f>
        <v>100</v>
      </c>
      <c r="CJ13" s="11"/>
      <c r="CK13" s="7" t="s">
        <v>12</v>
      </c>
      <c r="CL13" s="41" t="s">
        <v>444</v>
      </c>
      <c r="CM13" s="41"/>
      <c r="CN13" s="62">
        <f>_xlfn.XLOOKUP(CL13, 'All hitters'!A:A, 'All hitters'!B:B, "")</f>
        <v>6</v>
      </c>
      <c r="CO13" s="62">
        <f>_xlfn.XLOOKUP(CL13, 'All hitters'!A:A, 'All hitters'!C:C, "")</f>
        <v>6</v>
      </c>
      <c r="CP13" s="62">
        <f>_xlfn.XLOOKUP(CL13, 'All hitters'!A:A, 'All hitters'!D:D, "")</f>
        <v>25</v>
      </c>
      <c r="CQ13" s="62">
        <f>_xlfn.XLOOKUP(CL13, 'All hitters'!A:A, 'All hitters'!E:E, "")</f>
        <v>25</v>
      </c>
      <c r="CR13" s="62">
        <f>_xlfn.XLOOKUP(CL13, 'All hitters'!A:A, 'All hitters'!F:F, "")</f>
        <v>6</v>
      </c>
      <c r="CS13" s="62">
        <f>_xlfn.XLOOKUP(CL13, 'All hitters'!A:A, 'All hitters'!G:G, "")</f>
        <v>10</v>
      </c>
      <c r="CT13" s="62">
        <f>_xlfn.XLOOKUP(CL13, 'All hitters'!A:A, 'All hitters'!H:H, "")</f>
        <v>1</v>
      </c>
      <c r="CU13" s="62">
        <f>_xlfn.XLOOKUP(CL13, 'All hitters'!A:A, 'All hitters'!I:I, "")</f>
        <v>0</v>
      </c>
      <c r="CV13" s="62">
        <f>_xlfn.XLOOKUP(CL13, 'All hitters'!A:A, 'All hitters'!J:J, "")</f>
        <v>2</v>
      </c>
      <c r="CW13" s="62">
        <f>_xlfn.XLOOKUP(CL13, 'All hitters'!A:A, 'All hitters'!K:K, "")</f>
        <v>7</v>
      </c>
      <c r="CX13" s="62">
        <f>_xlfn.XLOOKUP(CL13, 'All hitters'!A:A, 'All hitters'!L:L, "")</f>
        <v>0</v>
      </c>
      <c r="CY13" s="62">
        <f>_xlfn.XLOOKUP(CL13, 'All hitters'!A:A, 'All hitters'!M:M, "")</f>
        <v>0</v>
      </c>
      <c r="CZ13" s="62">
        <f>_xlfn.XLOOKUP(CL13, 'All hitters'!A:A, 'All hitters'!N:N, "")</f>
        <v>0</v>
      </c>
      <c r="DA13" s="62">
        <f>_xlfn.XLOOKUP(CL13, 'All hitters'!A:A, 'All hitters'!O:O, "")</f>
        <v>2</v>
      </c>
      <c r="DB13" s="62">
        <f>_xlfn.XLOOKUP(CL13, 'All hitters'!A:A, 'All hitters'!P:P, "")</f>
        <v>0</v>
      </c>
      <c r="DC13" s="62">
        <f>_xlfn.XLOOKUP(CL13, 'All hitters'!A:A, 'All hitters'!Q:Q, "")</f>
        <v>0</v>
      </c>
      <c r="DD13" s="62">
        <f>_xlfn.XLOOKUP(CL13, 'All hitters'!A:A, 'All hitters'!R:R, "")</f>
        <v>0</v>
      </c>
      <c r="DE13" s="62">
        <f>_xlfn.XLOOKUP(CL13, 'All hitters'!A:A, 'All hitters'!S:S, "")</f>
        <v>0</v>
      </c>
      <c r="DF13" s="62">
        <f>_xlfn.XLOOKUP(CL13, 'All hitters'!A:A, 'All hitters'!T:T, "")</f>
        <v>0</v>
      </c>
      <c r="DG13" s="62">
        <f>_xlfn.XLOOKUP(CL13, 'All hitters'!A:A, 'All hitters'!U:U, "")</f>
        <v>0</v>
      </c>
      <c r="DH13" s="62">
        <f>_xlfn.XLOOKUP(CL13, 'All hitters'!A:A, 'All hitters'!V:V, "")</f>
        <v>5</v>
      </c>
      <c r="DI13" s="63">
        <f>_xlfn.XLOOKUP(CL13, 'All hitters'!A:A, 'All hitters'!W:W, "")</f>
        <v>0.4</v>
      </c>
      <c r="DJ13" s="63">
        <f>_xlfn.XLOOKUP(CL13, 'All hitters'!A:A, 'All hitters'!X:X, "")</f>
        <v>0.4</v>
      </c>
      <c r="DK13" s="63">
        <f>_xlfn.XLOOKUP(CL13, 'All hitters'!A:A, 'All hitters'!Y:Y, "")</f>
        <v>0.68</v>
      </c>
      <c r="DL13" s="62">
        <f>_xlfn.XLOOKUP(CL13, 'All hitters'!A:A, 'All hitters'!Z:Z, "")</f>
        <v>83.3</v>
      </c>
      <c r="DM13" s="11"/>
      <c r="DN13" s="7" t="s">
        <v>12</v>
      </c>
      <c r="DO13" s="41" t="s">
        <v>156</v>
      </c>
      <c r="DP13" s="41"/>
      <c r="DQ13" s="62">
        <f>_xlfn.XLOOKUP(DO13, 'All hitters'!A:A, 'All hitters'!B:B, "")</f>
        <v>7</v>
      </c>
      <c r="DR13" s="62">
        <f>_xlfn.XLOOKUP(DO13, 'All hitters'!A:A, 'All hitters'!C:C, "")</f>
        <v>7</v>
      </c>
      <c r="DS13" s="62">
        <f>_xlfn.XLOOKUP(DO13, 'All hitters'!A:A, 'All hitters'!D:D, "")</f>
        <v>33</v>
      </c>
      <c r="DT13" s="62">
        <f>_xlfn.XLOOKUP(DO13, 'All hitters'!A:A, 'All hitters'!E:E, "")</f>
        <v>30</v>
      </c>
      <c r="DU13" s="62">
        <f>_xlfn.XLOOKUP(DO13, 'All hitters'!A:A, 'All hitters'!F:F, "")</f>
        <v>3</v>
      </c>
      <c r="DV13" s="62">
        <f>_xlfn.XLOOKUP(DO13, 'All hitters'!A:A, 'All hitters'!G:G, "")</f>
        <v>6</v>
      </c>
      <c r="DW13" s="62">
        <f>_xlfn.XLOOKUP(DO13, 'All hitters'!A:A, 'All hitters'!H:H, "")</f>
        <v>3</v>
      </c>
      <c r="DX13" s="62">
        <f>_xlfn.XLOOKUP(DO13, 'All hitters'!A:A, 'All hitters'!I:I, "")</f>
        <v>0</v>
      </c>
      <c r="DY13" s="62">
        <f>_xlfn.XLOOKUP(DO13, 'All hitters'!A:A, 'All hitters'!J:J, "")</f>
        <v>0</v>
      </c>
      <c r="DZ13" s="62">
        <f>_xlfn.XLOOKUP(DO13, 'All hitters'!A:A, 'All hitters'!K:K, "")</f>
        <v>5</v>
      </c>
      <c r="EA13" s="62">
        <f>_xlfn.XLOOKUP(DO13, 'All hitters'!A:A, 'All hitters'!L:L, "")</f>
        <v>1</v>
      </c>
      <c r="EB13" s="62">
        <f>_xlfn.XLOOKUP(DO13, 'All hitters'!A:A, 'All hitters'!M:M, "")</f>
        <v>0</v>
      </c>
      <c r="EC13" s="62">
        <f>_xlfn.XLOOKUP(DO13, 'All hitters'!A:A, 'All hitters'!N:N, "")</f>
        <v>0</v>
      </c>
      <c r="ED13" s="62">
        <f>_xlfn.XLOOKUP(DO13, 'All hitters'!A:A, 'All hitters'!O:O, "")</f>
        <v>3</v>
      </c>
      <c r="EE13" s="62">
        <f>_xlfn.XLOOKUP(DO13, 'All hitters'!A:A, 'All hitters'!P:P, "")</f>
        <v>0</v>
      </c>
      <c r="EF13" s="62">
        <f>_xlfn.XLOOKUP(DO13, 'All hitters'!A:A, 'All hitters'!Q:Q, "")</f>
        <v>0</v>
      </c>
      <c r="EG13" s="62">
        <f>_xlfn.XLOOKUP(DO13, 'All hitters'!A:A, 'All hitters'!R:R, "")</f>
        <v>1</v>
      </c>
      <c r="EH13" s="62">
        <f>_xlfn.XLOOKUP(DO13, 'All hitters'!A:A, 'All hitters'!S:S, "")</f>
        <v>1</v>
      </c>
      <c r="EI13" s="62">
        <f>_xlfn.XLOOKUP(DO13, 'All hitters'!A:A, 'All hitters'!T:T, "")</f>
        <v>0</v>
      </c>
      <c r="EJ13" s="62">
        <f>_xlfn.XLOOKUP(DO13, 'All hitters'!A:A, 'All hitters'!U:U, "")</f>
        <v>0</v>
      </c>
      <c r="EK13" s="62">
        <f>_xlfn.XLOOKUP(DO13, 'All hitters'!A:A, 'All hitters'!V:V, "")</f>
        <v>6</v>
      </c>
      <c r="EL13" s="63">
        <f>_xlfn.XLOOKUP(DO13, 'All hitters'!A:A, 'All hitters'!W:W, "")</f>
        <v>0.2</v>
      </c>
      <c r="EM13" s="63">
        <f>_xlfn.XLOOKUP(DO13, 'All hitters'!A:A, 'All hitters'!X:X, "")</f>
        <v>0.219</v>
      </c>
      <c r="EN13" s="62">
        <f>_xlfn.XLOOKUP(DO13, 'All hitters'!A:A, 'All hitters'!Y:Y, "")</f>
        <v>0.3</v>
      </c>
      <c r="EO13" s="62">
        <f>_xlfn.XLOOKUP(DO13, 'All hitters'!A:A, 'All hitters'!Z:Z, "")</f>
        <v>85.7</v>
      </c>
    </row>
    <row r="14" spans="1:145" x14ac:dyDescent="0.3">
      <c r="A14" s="5" t="s">
        <v>13</v>
      </c>
      <c r="B14" s="41" t="s">
        <v>271</v>
      </c>
      <c r="C14" s="13"/>
      <c r="D14" s="62">
        <f>_xlfn.XLOOKUP(B14, 'All hitters'!A:A, 'All hitters'!B:B, "")</f>
        <v>4</v>
      </c>
      <c r="E14" s="62">
        <f>_xlfn.XLOOKUP(B14, 'All hitters'!A:A, 'All hitters'!C:C, "")</f>
        <v>0</v>
      </c>
      <c r="F14" s="62">
        <f>_xlfn.XLOOKUP(B14, 'All hitters'!A:A, 'All hitters'!D:D, "")</f>
        <v>1</v>
      </c>
      <c r="G14" s="62">
        <f>_xlfn.XLOOKUP(B14, 'All hitters'!A:A, 'All hitters'!E:E, "")</f>
        <v>1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0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>
        <f>_xlfn.XLOOKUP(B14, 'All hitters'!A:A, 'All hitters'!W:W, "")</f>
        <v>0</v>
      </c>
      <c r="Z14" s="63">
        <f>_xlfn.XLOOKUP(B14, 'All hitters'!A:A, 'All hitters'!X:X, "")</f>
        <v>0</v>
      </c>
      <c r="AA14" s="63">
        <f>_xlfn.XLOOKUP(B14, 'All hitters'!A:A, 'All hitters'!Y:Y, "")</f>
        <v>0</v>
      </c>
      <c r="AB14" s="62">
        <f>_xlfn.XLOOKUP(B14, 'All hitters'!A:A, 'All hitters'!Z:Z, "")</f>
        <v>0</v>
      </c>
      <c r="AC14" s="11"/>
      <c r="AD14" s="7" t="s">
        <v>13</v>
      </c>
      <c r="AE14" s="41" t="s">
        <v>279</v>
      </c>
      <c r="AF14" s="41"/>
      <c r="AG14" s="62">
        <f>_xlfn.XLOOKUP(AE14, 'All hitters'!A:A, 'All hitters'!B:B, "")</f>
        <v>1</v>
      </c>
      <c r="AH14" s="62">
        <f>_xlfn.XLOOKUP(AE14, 'All hitters'!A:A, 'All hitters'!C:C, "")</f>
        <v>0</v>
      </c>
      <c r="AI14" s="62">
        <f>_xlfn.XLOOKUP(AE14, 'All hitters'!A:A, 'All hitters'!D:D, "")</f>
        <v>0</v>
      </c>
      <c r="AJ14" s="62">
        <f>_xlfn.XLOOKUP(AE14, 'All hitters'!A:A, 'All hitters'!E:E, "")</f>
        <v>0</v>
      </c>
      <c r="AK14" s="62">
        <f>_xlfn.XLOOKUP(AE14, 'All hitters'!A:A, 'All hitters'!F:F, "")</f>
        <v>0</v>
      </c>
      <c r="AL14" s="62">
        <f>_xlfn.XLOOKUP(AE14, 'All hitters'!A:A, 'All hitters'!G:G, "")</f>
        <v>0</v>
      </c>
      <c r="AM14" s="62">
        <f>_xlfn.XLOOKUP(AE14, 'All hitters'!A:A, 'All hitters'!H:H, "")</f>
        <v>0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0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0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0</v>
      </c>
      <c r="BB14" s="63" t="str">
        <f>_xlfn.XLOOKUP(AE14, 'All hitters'!A:A, 'All hitters'!W:W, "")</f>
        <v>-</v>
      </c>
      <c r="BC14" s="63" t="str">
        <f>_xlfn.XLOOKUP(AE14, 'All hitters'!A:A, 'All hitters'!X:X, "")</f>
        <v>-</v>
      </c>
      <c r="BD14" s="63" t="str">
        <f>_xlfn.XLOOKUP(AE14, 'All hitters'!A:A, 'All hitters'!Y:Y, "")</f>
        <v>-</v>
      </c>
      <c r="BE14" s="62">
        <f>_xlfn.XLOOKUP(AE14, 'All hitters'!A:A, 'All hitters'!Z:Z, "")</f>
        <v>0</v>
      </c>
      <c r="BF14" s="11"/>
      <c r="BG14" s="7" t="s">
        <v>13</v>
      </c>
      <c r="BH14" s="41" t="s">
        <v>241</v>
      </c>
      <c r="BI14" s="41"/>
      <c r="BJ14" s="62">
        <f>_xlfn.XLOOKUP(BH14, 'All hitters'!A:A, 'All hitters'!B:B, "")</f>
        <v>2</v>
      </c>
      <c r="BK14" s="62">
        <f>_xlfn.XLOOKUP(BH14, 'All hitters'!A:A, 'All hitters'!C:C, "")</f>
        <v>0</v>
      </c>
      <c r="BL14" s="62">
        <f>_xlfn.XLOOKUP(BH14, 'All hitters'!A:A, 'All hitters'!D:D, "")</f>
        <v>3</v>
      </c>
      <c r="BM14" s="62">
        <f>_xlfn.XLOOKUP(BH14, 'All hitters'!A:A, 'All hitters'!E:E, "")</f>
        <v>2</v>
      </c>
      <c r="BN14" s="62">
        <f>_xlfn.XLOOKUP(BH14, 'All hitters'!A:A, 'All hitters'!F:F, "")</f>
        <v>2</v>
      </c>
      <c r="BO14" s="62">
        <f>_xlfn.XLOOKUP(BH14, 'All hitters'!A:A, 'All hitters'!G:G, "")</f>
        <v>1</v>
      </c>
      <c r="BP14" s="62">
        <f>_xlfn.XLOOKUP(BH14, 'All hitters'!A:A, 'All hitters'!H:H, "")</f>
        <v>0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0</v>
      </c>
      <c r="BT14" s="62">
        <f>_xlfn.XLOOKUP(BH14, 'All hitters'!A:A, 'All hitters'!L:L, "")</f>
        <v>1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0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1</v>
      </c>
      <c r="CE14" s="63">
        <f>_xlfn.XLOOKUP(BH14, 'All hitters'!A:A, 'All hitters'!W:W, "")</f>
        <v>0.5</v>
      </c>
      <c r="CF14" s="63">
        <f>_xlfn.XLOOKUP(BH14, 'All hitters'!A:A, 'All hitters'!X:X, "")</f>
        <v>0.66700000000000004</v>
      </c>
      <c r="CG14" s="63">
        <f>_xlfn.XLOOKUP(BH14, 'All hitters'!A:A, 'All hitters'!Y:Y, "")</f>
        <v>0.5</v>
      </c>
      <c r="CH14" s="62">
        <f>_xlfn.XLOOKUP(BH14, 'All hitters'!A:A, 'All hitters'!Z:Z, "")</f>
        <v>50</v>
      </c>
      <c r="CJ14" s="11"/>
      <c r="CK14" s="7" t="s">
        <v>13</v>
      </c>
      <c r="CL14" s="41" t="s">
        <v>76</v>
      </c>
      <c r="CM14" s="41"/>
      <c r="CN14" s="62">
        <f>_xlfn.XLOOKUP(CL14, 'All hitters'!A:A, 'All hitters'!B:B, "")</f>
        <v>2</v>
      </c>
      <c r="CO14" s="62">
        <f>_xlfn.XLOOKUP(CL14, 'All hitters'!A:A, 'All hitters'!C:C, "")</f>
        <v>2</v>
      </c>
      <c r="CP14" s="62">
        <f>_xlfn.XLOOKUP(CL14, 'All hitters'!A:A, 'All hitters'!D:D, "")</f>
        <v>6</v>
      </c>
      <c r="CQ14" s="62">
        <f>_xlfn.XLOOKUP(CL14, 'All hitters'!A:A, 'All hitters'!E:E, "")</f>
        <v>4</v>
      </c>
      <c r="CR14" s="62">
        <f>_xlfn.XLOOKUP(CL14, 'All hitters'!A:A, 'All hitters'!F:F, "")</f>
        <v>1</v>
      </c>
      <c r="CS14" s="62">
        <f>_xlfn.XLOOKUP(CL14, 'All hitters'!A:A, 'All hitters'!G:G, "")</f>
        <v>1</v>
      </c>
      <c r="CT14" s="62">
        <f>_xlfn.XLOOKUP(CL14, 'All hitters'!A:A, 'All hitters'!H:H, "")</f>
        <v>1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1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0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1</v>
      </c>
      <c r="DE14" s="62">
        <f>_xlfn.XLOOKUP(CL14, 'All hitters'!A:A, 'All hitters'!S:S, "")</f>
        <v>1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1</v>
      </c>
      <c r="DI14" s="63">
        <f>_xlfn.XLOOKUP(CL14, 'All hitters'!A:A, 'All hitters'!W:W, "")</f>
        <v>0.25</v>
      </c>
      <c r="DJ14" s="63">
        <f>_xlfn.XLOOKUP(CL14, 'All hitters'!A:A, 'All hitters'!X:X, "")</f>
        <v>0.2</v>
      </c>
      <c r="DK14" s="63">
        <f>_xlfn.XLOOKUP(CL14, 'All hitters'!A:A, 'All hitters'!Y:Y, "")</f>
        <v>0.5</v>
      </c>
      <c r="DL14" s="62">
        <f>_xlfn.XLOOKUP(CL14, 'All hitters'!A:A, 'All hitters'!Z:Z, "")</f>
        <v>50</v>
      </c>
      <c r="DM14" s="11"/>
      <c r="DN14" s="7" t="s">
        <v>13</v>
      </c>
      <c r="DO14" s="41" t="s">
        <v>217</v>
      </c>
      <c r="DP14" s="41"/>
      <c r="DQ14" s="62">
        <f>_xlfn.XLOOKUP(DO14, 'All hitters'!A:A, 'All hitters'!B:B, "")</f>
        <v>1</v>
      </c>
      <c r="DR14" s="62">
        <f>_xlfn.XLOOKUP(DO14, 'All hitters'!A:A, 'All hitters'!C:C, "")</f>
        <v>1</v>
      </c>
      <c r="DS14" s="62">
        <f>_xlfn.XLOOKUP(DO14, 'All hitters'!A:A, 'All hitters'!D:D, "")</f>
        <v>3</v>
      </c>
      <c r="DT14" s="62">
        <f>_xlfn.XLOOKUP(DO14, 'All hitters'!A:A, 'All hitters'!E:E, "")</f>
        <v>3</v>
      </c>
      <c r="DU14" s="62">
        <f>_xlfn.XLOOKUP(DO14, 'All hitters'!A:A, 'All hitters'!F:F, "")</f>
        <v>0</v>
      </c>
      <c r="DV14" s="62">
        <f>_xlfn.XLOOKUP(DO14, 'All hitters'!A:A, 'All hitters'!G:G, "")</f>
        <v>1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0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0</v>
      </c>
      <c r="EE14" s="62">
        <f>_xlfn.XLOOKUP(DO14, 'All hitters'!A:A, 'All hitters'!P:P, "")</f>
        <v>0</v>
      </c>
      <c r="EF14" s="62">
        <f>_xlfn.XLOOKUP(DO14, 'All hitters'!A:A, 'All hitters'!Q:Q, "")</f>
        <v>0</v>
      </c>
      <c r="EG14" s="62">
        <f>_xlfn.XLOOKUP(DO14, 'All hitters'!A:A, 'All hitters'!R:R, "")</f>
        <v>0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1</v>
      </c>
      <c r="EL14" s="62">
        <f>_xlfn.XLOOKUP(DO14, 'All hitters'!A:A, 'All hitters'!W:W, "")</f>
        <v>0.33300000000000002</v>
      </c>
      <c r="EM14" s="62">
        <f>_xlfn.XLOOKUP(DO14, 'All hitters'!A:A, 'All hitters'!X:X, "")</f>
        <v>0.33300000000000002</v>
      </c>
      <c r="EN14" s="62">
        <f>_xlfn.XLOOKUP(DO14, 'All hitters'!A:A, 'All hitters'!Y:Y, "")</f>
        <v>0.33300000000000002</v>
      </c>
      <c r="EO14" s="62">
        <f>_xlfn.XLOOKUP(DO14, 'All hitters'!A:A, 'All hitters'!Z:Z, "")</f>
        <v>100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190</v>
      </c>
      <c r="G15" s="10">
        <f t="shared" ref="G15:V15" si="0">SUM(G6:G14)</f>
        <v>172</v>
      </c>
      <c r="H15" s="10">
        <f t="shared" si="0"/>
        <v>19</v>
      </c>
      <c r="I15" s="10">
        <f t="shared" si="0"/>
        <v>45</v>
      </c>
      <c r="J15" s="10">
        <f t="shared" si="0"/>
        <v>12</v>
      </c>
      <c r="K15" s="10">
        <f t="shared" si="0"/>
        <v>1</v>
      </c>
      <c r="L15" s="10">
        <f t="shared" si="0"/>
        <v>0</v>
      </c>
      <c r="M15" s="10">
        <f t="shared" si="0"/>
        <v>21</v>
      </c>
      <c r="N15" s="10">
        <f t="shared" si="0"/>
        <v>17</v>
      </c>
      <c r="O15" s="10">
        <f t="shared" si="0"/>
        <v>0</v>
      </c>
      <c r="P15" s="10">
        <f t="shared" si="0"/>
        <v>0</v>
      </c>
      <c r="Q15" s="10">
        <f t="shared" si="0"/>
        <v>24</v>
      </c>
      <c r="R15" s="10">
        <f t="shared" si="0"/>
        <v>5</v>
      </c>
      <c r="S15" s="10">
        <f t="shared" si="0"/>
        <v>3</v>
      </c>
      <c r="T15" s="10">
        <f t="shared" si="0"/>
        <v>0</v>
      </c>
      <c r="U15" s="10">
        <f t="shared" si="0"/>
        <v>1</v>
      </c>
      <c r="V15" s="10">
        <f t="shared" si="0"/>
        <v>3</v>
      </c>
      <c r="W15" s="50"/>
      <c r="X15" s="50"/>
      <c r="Y15" s="50">
        <f>I15/G15</f>
        <v>0.26162790697674421</v>
      </c>
      <c r="Z15" s="50">
        <f>(I15+N15+P15)/(G15+N15+P15+U15)</f>
        <v>0.32631578947368423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205</v>
      </c>
      <c r="AJ15" s="10">
        <f t="shared" si="1"/>
        <v>184</v>
      </c>
      <c r="AK15" s="10">
        <f t="shared" si="1"/>
        <v>30</v>
      </c>
      <c r="AL15" s="10">
        <f t="shared" si="1"/>
        <v>58</v>
      </c>
      <c r="AM15" s="10">
        <f t="shared" si="1"/>
        <v>10</v>
      </c>
      <c r="AN15" s="10">
        <f t="shared" si="1"/>
        <v>2</v>
      </c>
      <c r="AO15" s="10">
        <f t="shared" si="1"/>
        <v>10</v>
      </c>
      <c r="AP15" s="10">
        <f t="shared" si="1"/>
        <v>32</v>
      </c>
      <c r="AQ15" s="10">
        <f t="shared" si="1"/>
        <v>15</v>
      </c>
      <c r="AR15" s="10">
        <f t="shared" si="1"/>
        <v>1</v>
      </c>
      <c r="AS15" s="10">
        <f t="shared" si="1"/>
        <v>1</v>
      </c>
      <c r="AT15" s="10">
        <f t="shared" si="1"/>
        <v>27</v>
      </c>
      <c r="AU15" s="10">
        <f t="shared" si="1"/>
        <v>2</v>
      </c>
      <c r="AV15" s="10">
        <f t="shared" si="1"/>
        <v>1</v>
      </c>
      <c r="AW15" s="10">
        <f t="shared" si="1"/>
        <v>1</v>
      </c>
      <c r="AX15" s="10">
        <f t="shared" si="1"/>
        <v>4</v>
      </c>
      <c r="AY15" s="10">
        <f t="shared" si="1"/>
        <v>3</v>
      </c>
      <c r="AZ15" s="50"/>
      <c r="BA15" s="50"/>
      <c r="BB15" s="50">
        <f>AL15/AJ15</f>
        <v>0.31521739130434784</v>
      </c>
      <c r="BC15" s="50">
        <f>(AL15+AQ15+AS15)/(AJ15+AQ15+AS15+AX15)</f>
        <v>0.36274509803921567</v>
      </c>
      <c r="BF15" s="11"/>
      <c r="BG15" s="7"/>
      <c r="BH15" s="3" t="s">
        <v>15</v>
      </c>
      <c r="BI15" s="3"/>
      <c r="BL15" s="10">
        <f t="shared" ref="BL15:CB15" si="2">SUM(BL6:BL14)</f>
        <v>218</v>
      </c>
      <c r="BM15" s="10">
        <f t="shared" si="2"/>
        <v>201</v>
      </c>
      <c r="BN15" s="10">
        <f t="shared" si="2"/>
        <v>26</v>
      </c>
      <c r="BO15" s="10">
        <f t="shared" si="2"/>
        <v>65</v>
      </c>
      <c r="BP15" s="10">
        <f t="shared" si="2"/>
        <v>10</v>
      </c>
      <c r="BQ15" s="10">
        <f t="shared" si="2"/>
        <v>1</v>
      </c>
      <c r="BR15" s="10">
        <f t="shared" si="2"/>
        <v>5</v>
      </c>
      <c r="BS15" s="10">
        <f t="shared" si="2"/>
        <v>29</v>
      </c>
      <c r="BT15" s="10">
        <f t="shared" si="2"/>
        <v>16</v>
      </c>
      <c r="BU15" s="10">
        <f t="shared" si="2"/>
        <v>0</v>
      </c>
      <c r="BV15" s="10">
        <f t="shared" si="2"/>
        <v>1</v>
      </c>
      <c r="BW15" s="10">
        <f t="shared" si="2"/>
        <v>31</v>
      </c>
      <c r="BX15" s="10">
        <f t="shared" si="2"/>
        <v>5</v>
      </c>
      <c r="BY15" s="10">
        <f t="shared" si="2"/>
        <v>0</v>
      </c>
      <c r="BZ15" s="10">
        <f t="shared" si="2"/>
        <v>0</v>
      </c>
      <c r="CA15" s="10">
        <f t="shared" si="2"/>
        <v>0</v>
      </c>
      <c r="CB15" s="10">
        <f t="shared" si="2"/>
        <v>5</v>
      </c>
      <c r="CC15" s="50"/>
      <c r="CD15" s="50"/>
      <c r="CE15" s="50">
        <f>BO15/BM15</f>
        <v>0.32338308457711445</v>
      </c>
      <c r="CF15" s="50">
        <f>(BO15+BT15+BV15)/(BM15+BT15+BV15+CA15)</f>
        <v>0.37614678899082571</v>
      </c>
      <c r="CJ15" s="11"/>
      <c r="CK15" s="7"/>
      <c r="CL15" s="3" t="s">
        <v>15</v>
      </c>
      <c r="CM15" s="3"/>
      <c r="CP15" s="10">
        <f t="shared" ref="CP15:DF15" si="3">SUM(CP6:CP14)</f>
        <v>191</v>
      </c>
      <c r="CQ15" s="10">
        <f t="shared" si="3"/>
        <v>172</v>
      </c>
      <c r="CR15" s="10">
        <f t="shared" si="3"/>
        <v>29</v>
      </c>
      <c r="CS15" s="10">
        <f t="shared" si="3"/>
        <v>43</v>
      </c>
      <c r="CT15" s="10">
        <f t="shared" si="3"/>
        <v>8</v>
      </c>
      <c r="CU15" s="10">
        <f t="shared" si="3"/>
        <v>1</v>
      </c>
      <c r="CV15" s="10">
        <f t="shared" si="3"/>
        <v>9</v>
      </c>
      <c r="CW15" s="10">
        <f t="shared" si="3"/>
        <v>31</v>
      </c>
      <c r="CX15" s="10">
        <f t="shared" si="3"/>
        <v>14</v>
      </c>
      <c r="CY15" s="10">
        <f t="shared" si="3"/>
        <v>3</v>
      </c>
      <c r="CZ15" s="10">
        <f t="shared" si="3"/>
        <v>0</v>
      </c>
      <c r="DA15" s="10">
        <f t="shared" si="3"/>
        <v>22</v>
      </c>
      <c r="DB15" s="10">
        <f t="shared" si="3"/>
        <v>0</v>
      </c>
      <c r="DC15" s="10">
        <f t="shared" si="3"/>
        <v>1</v>
      </c>
      <c r="DD15" s="10">
        <f t="shared" si="3"/>
        <v>2</v>
      </c>
      <c r="DE15" s="10">
        <f t="shared" si="3"/>
        <v>3</v>
      </c>
      <c r="DF15" s="10">
        <f t="shared" si="3"/>
        <v>6</v>
      </c>
      <c r="DG15" s="50"/>
      <c r="DH15" s="50"/>
      <c r="DI15" s="50">
        <f>CS15/CQ15</f>
        <v>0.25</v>
      </c>
      <c r="DJ15" s="50">
        <f>(CS15+CX15+CZ15)/(CQ15+CX15+CZ15+DE15)</f>
        <v>0.30158730158730157</v>
      </c>
      <c r="DM15" s="11"/>
      <c r="DN15" s="7"/>
      <c r="DO15" s="3" t="s">
        <v>15</v>
      </c>
      <c r="DP15" s="3"/>
      <c r="DS15" s="10">
        <f t="shared" ref="DS15:EI15" si="4">SUM(DS6:DS14)</f>
        <v>202</v>
      </c>
      <c r="DT15" s="10">
        <f t="shared" si="4"/>
        <v>178</v>
      </c>
      <c r="DU15" s="10">
        <f t="shared" si="4"/>
        <v>34</v>
      </c>
      <c r="DV15" s="10">
        <f t="shared" si="4"/>
        <v>62</v>
      </c>
      <c r="DW15" s="10">
        <f t="shared" si="4"/>
        <v>7</v>
      </c>
      <c r="DX15" s="10">
        <f t="shared" si="4"/>
        <v>3</v>
      </c>
      <c r="DY15" s="10">
        <f t="shared" si="4"/>
        <v>5</v>
      </c>
      <c r="DZ15" s="10">
        <f t="shared" si="4"/>
        <v>23</v>
      </c>
      <c r="EA15" s="10">
        <f t="shared" si="4"/>
        <v>19</v>
      </c>
      <c r="EB15" s="10">
        <f t="shared" si="4"/>
        <v>1</v>
      </c>
      <c r="EC15" s="10">
        <f t="shared" si="4"/>
        <v>0</v>
      </c>
      <c r="ED15" s="10">
        <f t="shared" si="4"/>
        <v>21</v>
      </c>
      <c r="EE15" s="10">
        <f t="shared" si="4"/>
        <v>7</v>
      </c>
      <c r="EF15" s="10">
        <f t="shared" si="4"/>
        <v>2</v>
      </c>
      <c r="EG15" s="10">
        <f t="shared" si="4"/>
        <v>2</v>
      </c>
      <c r="EH15" s="10">
        <f t="shared" si="4"/>
        <v>3</v>
      </c>
      <c r="EI15" s="10">
        <f t="shared" si="4"/>
        <v>2</v>
      </c>
      <c r="EJ15" s="50"/>
      <c r="EK15" s="50"/>
      <c r="EL15" s="50">
        <f>DV15/DT15</f>
        <v>0.34831460674157305</v>
      </c>
      <c r="EM15" s="50">
        <f>(DV15+EA15+EC15)/(DT15+EA15+EC15+EH15)</f>
        <v>0.40500000000000003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364</v>
      </c>
      <c r="C18" s="13"/>
      <c r="D18" s="62">
        <f>_xlfn.XLOOKUP(B18, 'All pitchers'!A:A, 'All pitchers'!B:B, "")</f>
        <v>1</v>
      </c>
      <c r="E18" s="62">
        <f>_xlfn.XLOOKUP(B18, 'All pitchers'!A:A, 'All pitchers'!C:C, "")</f>
        <v>0</v>
      </c>
      <c r="F18" s="62">
        <f>_xlfn.XLOOKUP(B18, 'All pitchers'!A:A, 'All pitchers'!D:D, "")</f>
        <v>0</v>
      </c>
      <c r="G18" s="62">
        <f>_xlfn.XLOOKUP(B18, 'All pitchers'!A:A, 'All pitchers'!E:E, "")</f>
        <v>1</v>
      </c>
      <c r="H18" s="62">
        <f>_xlfn.XLOOKUP(B18, 'All pitchers'!A:A, 'All pitchers'!F:F, "")</f>
        <v>0</v>
      </c>
      <c r="I18" s="62">
        <f>_xlfn.XLOOKUP(B18, 'All pitchers'!A:A, 'All pitchers'!G:G, "")</f>
        <v>0</v>
      </c>
      <c r="J18" s="62" t="str">
        <f>_xlfn.XLOOKUP(B18, 'All pitchers'!A:A, 'All pitchers'!H:H, "")</f>
        <v>-</v>
      </c>
      <c r="K18" s="62">
        <f>_xlfn.XLOOKUP(B18, 'All pitchers'!A:A, 'All pitchers'!I:I, "")</f>
        <v>0</v>
      </c>
      <c r="L18" s="62">
        <f>_xlfn.XLOOKUP(B18, 'All pitchers'!A:A, 'All pitchers'!J:J, "")</f>
        <v>0</v>
      </c>
      <c r="M18" s="64">
        <v>1</v>
      </c>
      <c r="N18" s="62">
        <f>_xlfn.XLOOKUP(B18, 'All pitchers'!A:A, 'All pitchers'!L:L, "")</f>
        <v>0</v>
      </c>
      <c r="O18" s="62">
        <f>_xlfn.XLOOKUP(B18, 'All pitchers'!A:A, 'All pitchers'!M:M, "")</f>
        <v>0</v>
      </c>
      <c r="P18" s="62">
        <f>_xlfn.XLOOKUP(B18, 'All pitchers'!A:A, 'All pitchers'!N:N, "")</f>
        <v>0</v>
      </c>
      <c r="Q18" s="62">
        <f>_xlfn.XLOOKUP(B18, 'All pitchers'!A:A, 'All pitchers'!O:O, "")</f>
        <v>0</v>
      </c>
      <c r="R18" s="62">
        <f>_xlfn.XLOOKUP(B18, 'All pitchers'!A:A, 'All pitchers'!P:P, "")</f>
        <v>0</v>
      </c>
      <c r="S18" s="62">
        <f>_xlfn.XLOOKUP(B18, 'All pitchers'!A:A, 'All pitchers'!Q:Q, "")</f>
        <v>1</v>
      </c>
      <c r="T18" s="62">
        <f>_xlfn.XLOOKUP(B18, 'All pitchers'!A:A, 'All pitchers'!R:R, "")</f>
        <v>0</v>
      </c>
      <c r="U18" s="62">
        <f>_xlfn.XLOOKUP(B18, 'All pitchers'!A:A, 'All pitchers'!S:S, "")</f>
        <v>0</v>
      </c>
      <c r="V18" s="62">
        <f>_xlfn.XLOOKUP(B18, 'All pitchers'!A:A, 'All pitchers'!T:T, "")</f>
        <v>0</v>
      </c>
      <c r="W18" s="64">
        <f>_xlfn.XLOOKUP(B18, 'All pitchers'!A:A, 'All pitchers'!U:U, "")</f>
        <v>0</v>
      </c>
      <c r="X18" s="62">
        <f>_xlfn.XLOOKUP(B18, 'All pitchers'!A:A, 'All pitchers'!V:V, "")</f>
        <v>9</v>
      </c>
      <c r="Y18" s="62">
        <f>_xlfn.XLOOKUP(B18, 'All pitchers'!A:A, 'All pitchers'!W:W, "")</f>
        <v>0</v>
      </c>
      <c r="Z18" s="62">
        <f>_xlfn.XLOOKUP(B18, 'All pitchers'!A:A, 'All pitchers'!X:X, "")</f>
        <v>0</v>
      </c>
      <c r="AA18" s="62">
        <f>_xlfn.XLOOKUP(B18, 'All pitchers'!A:A, 'All pitchers'!Y:Y, "")</f>
        <v>0.6</v>
      </c>
      <c r="AB18" s="64">
        <f>_xlfn.XLOOKUP(B18, 'All pitchers'!A:A, 'All pitchers'!Z:Z, "")</f>
        <v>0</v>
      </c>
      <c r="AC18" s="11"/>
      <c r="AD18" s="7" t="s">
        <v>13</v>
      </c>
      <c r="AE18" s="41" t="s">
        <v>57</v>
      </c>
      <c r="AF18" s="41"/>
      <c r="AG18" s="62">
        <f>_xlfn.XLOOKUP(AE18, 'All pitchers'!A:A, 'All pitchers'!B:B, "")</f>
        <v>3</v>
      </c>
      <c r="AH18" s="62">
        <f>_xlfn.XLOOKUP(AE18, 'All pitchers'!A:A, 'All pitchers'!C:C, "")</f>
        <v>0</v>
      </c>
      <c r="AI18" s="62">
        <f>_xlfn.XLOOKUP(AE18, 'All pitchers'!A:A, 'All pitchers'!D:D, "")</f>
        <v>0</v>
      </c>
      <c r="AJ18" s="62">
        <f>_xlfn.XLOOKUP(AE18, 'All pitchers'!A:A, 'All pitchers'!E:E, "")</f>
        <v>3</v>
      </c>
      <c r="AK18" s="62">
        <f>_xlfn.XLOOKUP(AE18, 'All pitchers'!A:A, 'All pitchers'!F:F, "")</f>
        <v>1</v>
      </c>
      <c r="AL18" s="62">
        <f>_xlfn.XLOOKUP(AE18, 'All pitchers'!A:A, 'All pitchers'!G:G, "")</f>
        <v>0</v>
      </c>
      <c r="AM18" s="62">
        <f>_xlfn.XLOOKUP(AE18, 'All pitchers'!A:A, 'All pitchers'!H:H, "")</f>
        <v>1</v>
      </c>
      <c r="AN18" s="62">
        <f>_xlfn.XLOOKUP(AE18, 'All pitchers'!A:A, 'All pitchers'!I:I, "")</f>
        <v>1</v>
      </c>
      <c r="AO18" s="62">
        <f>_xlfn.XLOOKUP(AE18, 'All pitchers'!A:A, 'All pitchers'!J:J, "")</f>
        <v>0</v>
      </c>
      <c r="AP18" s="64">
        <f>_xlfn.XLOOKUP(AE18, 'All pitchers'!A:A, 'All pitchers'!K:K, "")</f>
        <v>6.666666666666667</v>
      </c>
      <c r="AQ18" s="62">
        <f>_xlfn.XLOOKUP(AE18, 'All pitchers'!A:A, 'All pitchers'!L:L, "")</f>
        <v>2</v>
      </c>
      <c r="AR18" s="62">
        <f>_xlfn.XLOOKUP(AE18, 'All pitchers'!A:A, 'All pitchers'!M:M, "")</f>
        <v>1</v>
      </c>
      <c r="AS18" s="62">
        <f>_xlfn.XLOOKUP(AE18, 'All pitchers'!A:A, 'All pitchers'!N:N, "")</f>
        <v>0</v>
      </c>
      <c r="AT18" s="62">
        <f>_xlfn.XLOOKUP(AE18, 'All pitchers'!A:A, 'All pitchers'!O:O, "")</f>
        <v>0</v>
      </c>
      <c r="AU18" s="62">
        <f>_xlfn.XLOOKUP(AE18, 'All pitchers'!A:A, 'All pitchers'!P:P, "")</f>
        <v>2</v>
      </c>
      <c r="AV18" s="62">
        <f>_xlfn.XLOOKUP(AE18, 'All pitchers'!A:A, 'All pitchers'!Q:Q, "")</f>
        <v>8</v>
      </c>
      <c r="AW18" s="62">
        <f>_xlfn.XLOOKUP(AE18, 'All pitchers'!A:A, 'All pitchers'!R:R, "")</f>
        <v>0</v>
      </c>
      <c r="AX18" s="62">
        <f>_xlfn.XLOOKUP(AE18, 'All pitchers'!A:A, 'All pitchers'!S:S, "")</f>
        <v>0</v>
      </c>
      <c r="AY18" s="62">
        <f>_xlfn.XLOOKUP(AE18, 'All pitchers'!A:A, 'All pitchers'!T:T, "")</f>
        <v>0</v>
      </c>
      <c r="AZ18" s="64">
        <f>_xlfn.XLOOKUP(AE18, 'All pitchers'!A:A, 'All pitchers'!U:U, "")</f>
        <v>0</v>
      </c>
      <c r="BA18" s="62">
        <f>_xlfn.XLOOKUP(AE18, 'All pitchers'!A:A, 'All pitchers'!V:V, "")</f>
        <v>10.8</v>
      </c>
      <c r="BB18" s="62">
        <f>_xlfn.XLOOKUP(AE18, 'All pitchers'!A:A, 'All pitchers'!W:W, "")</f>
        <v>2.7</v>
      </c>
      <c r="BC18" s="62">
        <f>_xlfn.XLOOKUP(AE18, 'All pitchers'!A:A, 'All pitchers'!X:X, "")</f>
        <v>0</v>
      </c>
      <c r="BD18" s="62">
        <f>_xlfn.XLOOKUP(AE18, 'All pitchers'!A:A, 'All pitchers'!Y:Y, "")</f>
        <v>5.0999999999999996</v>
      </c>
      <c r="BE18" s="64">
        <f>_xlfn.XLOOKUP(AE18, 'All pitchers'!A:A, 'All pitchers'!Z:Z, "")</f>
        <v>0.6</v>
      </c>
      <c r="BF18" s="11"/>
      <c r="BG18" s="7" t="s">
        <v>13</v>
      </c>
      <c r="BH18" s="41" t="s">
        <v>390</v>
      </c>
      <c r="BI18" s="41"/>
      <c r="BJ18" s="62">
        <f>_xlfn.XLOOKUP(BH18, 'All pitchers'!A:A, 'All pitchers'!B:B, "")</f>
        <v>1</v>
      </c>
      <c r="BK18" s="62">
        <f>_xlfn.XLOOKUP(BH18, 'All pitchers'!A:A, 'All pitchers'!C:C, "")</f>
        <v>1</v>
      </c>
      <c r="BL18" s="62">
        <f>_xlfn.XLOOKUP(BH18, 'All pitchers'!A:A, 'All pitchers'!D:D, "")</f>
        <v>0</v>
      </c>
      <c r="BM18" s="62">
        <f>_xlfn.XLOOKUP(BH18, 'All pitchers'!A:A, 'All pitchers'!E:E, "")</f>
        <v>0</v>
      </c>
      <c r="BN18" s="62">
        <f>_xlfn.XLOOKUP(BH18, 'All pitchers'!A:A, 'All pitchers'!F:F, "")</f>
        <v>0</v>
      </c>
      <c r="BO18" s="62">
        <f>_xlfn.XLOOKUP(BH18, 'All pitchers'!A:A, 'All pitchers'!G:G, "")</f>
        <v>1</v>
      </c>
      <c r="BP18" s="62">
        <f>_xlfn.XLOOKUP(BH18, 'All pitchers'!A:A, 'All pitchers'!H:H, "")</f>
        <v>0</v>
      </c>
      <c r="BQ18" s="62">
        <f>_xlfn.XLOOKUP(BH18, 'All pitchers'!A:A, 'All pitchers'!I:I, "")</f>
        <v>0</v>
      </c>
      <c r="BR18" s="62">
        <f>_xlfn.XLOOKUP(BH18, 'All pitchers'!A:A, 'All pitchers'!J:J, "")</f>
        <v>0</v>
      </c>
      <c r="BS18" s="64">
        <v>6</v>
      </c>
      <c r="BT18" s="62">
        <f>_xlfn.XLOOKUP(BH18, 'All pitchers'!A:A, 'All pitchers'!L:L, "")</f>
        <v>7</v>
      </c>
      <c r="BU18" s="62">
        <f>_xlfn.XLOOKUP(BH18, 'All pitchers'!A:A,'All pitchers'!M:M, "")</f>
        <v>3</v>
      </c>
      <c r="BV18" s="62">
        <f>_xlfn.XLOOKUP(BH18, 'All pitchers'!A:A, 'All pitchers'!N:N, "")</f>
        <v>2</v>
      </c>
      <c r="BW18" s="62">
        <f>_xlfn.XLOOKUP(BH18, 'All pitchers'!A:A, 'All pitchers'!O:O, "")</f>
        <v>0</v>
      </c>
      <c r="BX18" s="62">
        <f>_xlfn.XLOOKUP(BH18, 'All pitchers'!A:A, 'All pitchers'!P:P, "")</f>
        <v>3</v>
      </c>
      <c r="BY18" s="62">
        <f>_xlfn.XLOOKUP(BH18, 'All pitchers'!A:A, 'All pitchers'!Q:Q, "")</f>
        <v>3</v>
      </c>
      <c r="BZ18" s="62">
        <f>_xlfn.XLOOKUP(BH18, 'All pitchers'!A:A, 'All pitchers'!R:R, "")</f>
        <v>0</v>
      </c>
      <c r="CA18" s="62">
        <f>_xlfn.XLOOKUP(BH18, 'All pitchers'!A:A, 'All pitchers'!S:S, "")</f>
        <v>0</v>
      </c>
      <c r="CB18" s="62">
        <f>_xlfn.XLOOKUP(BH18, 'All pitchers'!A:A, 'All pitchers'!T:T, "")</f>
        <v>0</v>
      </c>
      <c r="CC18" s="64">
        <f>_xlfn.XLOOKUP(BH18, 'All pitchers'!A:A, 'All pitchers'!U:U, "")</f>
        <v>3</v>
      </c>
      <c r="CD18" s="62">
        <f>_xlfn.XLOOKUP(BH18, 'All pitchers'!A:A, 'All pitchers'!V:V, "")</f>
        <v>4.5</v>
      </c>
      <c r="CE18" s="62">
        <f>_xlfn.XLOOKUP(BH18, 'All pitchers'!A:A, 'All pitchers'!W:W, "")</f>
        <v>4.5</v>
      </c>
      <c r="CF18" s="62">
        <f>_xlfn.XLOOKUP(BH18, 'All pitchers'!A:A, 'All pitchers'!X:X, "")</f>
        <v>0</v>
      </c>
      <c r="CG18" s="62">
        <f>_xlfn.XLOOKUP(BH18, 'All pitchers'!A:A, 'All pitchers'!Y:Y, "")</f>
        <v>1.3</v>
      </c>
      <c r="CH18" s="64">
        <f>_xlfn.XLOOKUP(BH18, 'All pitchers'!A:A, 'All pitchers'!Z:Z, "")</f>
        <v>1.67</v>
      </c>
      <c r="CJ18" s="11"/>
      <c r="CK18" s="7" t="s">
        <v>13</v>
      </c>
      <c r="CL18" s="41" t="s">
        <v>305</v>
      </c>
      <c r="CM18" s="41"/>
      <c r="CN18" s="62">
        <f>_xlfn.XLOOKUP(CL18, 'All pitchers'!A:A, 'All pitchers'!B:B, "")</f>
        <v>3</v>
      </c>
      <c r="CO18" s="62">
        <f>_xlfn.XLOOKUP(CL18, 'All pitchers'!A:A, 'All pitchers'!C:C, "")</f>
        <v>0</v>
      </c>
      <c r="CP18" s="62">
        <f>_xlfn.XLOOKUP(CL18, 'All pitchers'!A:A, 'All pitchers'!D:D, "")</f>
        <v>0</v>
      </c>
      <c r="CQ18" s="62">
        <f>_xlfn.XLOOKUP(CL18, 'All pitchers'!A:A, 'All pitchers'!E:E, "")</f>
        <v>2</v>
      </c>
      <c r="CR18" s="62">
        <f>_xlfn.XLOOKUP(CL18, 'All pitchers'!A:A, 'All pitchers'!F:F, "")</f>
        <v>0</v>
      </c>
      <c r="CS18" s="62">
        <f>_xlfn.XLOOKUP(CL18, 'All pitchers'!A:A, 'All pitchers'!G:G, "")</f>
        <v>0</v>
      </c>
      <c r="CT18" s="62" t="str">
        <f>_xlfn.XLOOKUP(CL18, 'All pitchers'!A:A, 'All pitchers'!H:H, "")</f>
        <v>-</v>
      </c>
      <c r="CU18" s="62">
        <f>_xlfn.XLOOKUP(CL18, 'All pitchers'!A:A, 'All pitchers'!I:I, "")</f>
        <v>0</v>
      </c>
      <c r="CV18" s="62">
        <f>_xlfn.XLOOKUP(CL18, 'All pitchers'!A:A, 'All pitchers'!J:J, "")</f>
        <v>0</v>
      </c>
      <c r="CW18" s="64">
        <f>_xlfn.XLOOKUP(CL18, 'All pitchers'!A:A, 'All pitchers'!K:K, "")</f>
        <v>9.6666666666666661</v>
      </c>
      <c r="CX18" s="62">
        <f>_xlfn.XLOOKUP(CL18, 'All pitchers'!A:A, 'All pitchers'!L:L, "")</f>
        <v>8</v>
      </c>
      <c r="CY18" s="62">
        <f>_xlfn.XLOOKUP(CL18, 'All pitchers'!A:A, 'All pitchers'!M:M, "")</f>
        <v>4</v>
      </c>
      <c r="CZ18" s="62">
        <f>_xlfn.XLOOKUP(CL18, 'All pitchers'!A:A, 'All pitchers'!N:N, "")</f>
        <v>3</v>
      </c>
      <c r="DA18" s="62">
        <f>_xlfn.XLOOKUP(CL18, 'All pitchers'!A:A, 'All pitchers'!O:O, "")</f>
        <v>0</v>
      </c>
      <c r="DB18" s="62">
        <f>_xlfn.XLOOKUP(CL18, 'All pitchers'!A:A, 'All pitchers'!P:P, "")</f>
        <v>2</v>
      </c>
      <c r="DC18" s="62">
        <f>_xlfn.XLOOKUP(CL18, 'All pitchers'!A:A, 'All pitchers'!Q:Q, "")</f>
        <v>5</v>
      </c>
      <c r="DD18" s="62">
        <f>_xlfn.XLOOKUP(CL18, 'All pitchers'!A:A, 'All pitchers'!R:R, "")</f>
        <v>0</v>
      </c>
      <c r="DE18" s="62">
        <f>_xlfn.XLOOKUP(CL18, 'All pitchers'!A:A, 'All pitchers'!S:S, "")</f>
        <v>0</v>
      </c>
      <c r="DF18" s="62">
        <f>_xlfn.XLOOKUP(CL18, 'All pitchers'!A:A, 'All pitchers'!T:T, "")</f>
        <v>0</v>
      </c>
      <c r="DG18" s="64">
        <f>_xlfn.XLOOKUP(CL18, 'All pitchers'!A:A, 'All pitchers'!U:U, "")</f>
        <v>2.79</v>
      </c>
      <c r="DH18" s="62">
        <f>_xlfn.XLOOKUP(CL18, 'All pitchers'!A:A, 'All pitchers'!V:V, "")</f>
        <v>4.66</v>
      </c>
      <c r="DI18" s="62">
        <f>_xlfn.XLOOKUP(CL18, 'All pitchers'!A:A, 'All pitchers'!W:W, "")</f>
        <v>1.86</v>
      </c>
      <c r="DJ18" s="62">
        <f>_xlfn.XLOOKUP(CL18, 'All pitchers'!A:A, 'All pitchers'!X:X, "")</f>
        <v>0</v>
      </c>
      <c r="DK18" s="62">
        <f>_xlfn.XLOOKUP(CL18, 'All pitchers'!A:A, 'All pitchers'!Y:Y, "")</f>
        <v>2.2999999999999998</v>
      </c>
      <c r="DL18" s="64">
        <f>_xlfn.XLOOKUP(CL18, 'All pitchers'!A:A, 'All pitchers'!Z:Z, "")</f>
        <v>1.03</v>
      </c>
      <c r="DM18" s="11"/>
      <c r="DN18" s="7" t="s">
        <v>13</v>
      </c>
      <c r="DO18" s="41" t="s">
        <v>89</v>
      </c>
      <c r="DP18" s="41"/>
      <c r="DQ18" s="62">
        <f>_xlfn.XLOOKUP(DO18, 'All pitchers'!A:A, 'All pitchers'!B:B, "")</f>
        <v>4</v>
      </c>
      <c r="DR18" s="62">
        <f>_xlfn.XLOOKUP(DO18, 'All pitchers'!A:A, 'All pitchers'!C:C, "")</f>
        <v>0</v>
      </c>
      <c r="DS18" s="62">
        <f>_xlfn.XLOOKUP(DO18, 'All pitchers'!A:A, 'All pitchers'!D:D, "")</f>
        <v>0</v>
      </c>
      <c r="DT18" s="62">
        <f>_xlfn.XLOOKUP(DO18, 'All pitchers'!A:A, 'All pitchers'!E:E, "")</f>
        <v>0</v>
      </c>
      <c r="DU18" s="62">
        <f>_xlfn.XLOOKUP(DO18, 'All pitchers'!A:A, 'All pitchers'!F:F, "")</f>
        <v>0</v>
      </c>
      <c r="DV18" s="62">
        <f>_xlfn.XLOOKUP(DO18, 'All pitchers'!A:A, 'All pitchers'!G:G, "")</f>
        <v>1</v>
      </c>
      <c r="DW18" s="62">
        <f>_xlfn.XLOOKUP(DO18, 'All pitchers'!A:A, 'All pitchers'!H:H, "")</f>
        <v>0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f>_xlfn.XLOOKUP(DO18, 'All pitchers'!A:A, 'All pitchers'!K:K, "")</f>
        <v>7.333333333333333</v>
      </c>
      <c r="EA18" s="62">
        <f>_xlfn.XLOOKUP(DO18, 'All pitchers'!A:A, 'All pitchers'!L:L, "")</f>
        <v>6</v>
      </c>
      <c r="EB18" s="62">
        <f>_xlfn.XLOOKUP(DO18, 'All pitchers'!A:A, 'All pitchers'!M:M, "")</f>
        <v>3</v>
      </c>
      <c r="EC18" s="62">
        <f>_xlfn.XLOOKUP(DO18, 'All pitchers'!A:A, 'All pitchers'!N:N, "")</f>
        <v>3</v>
      </c>
      <c r="ED18" s="62">
        <f>_xlfn.XLOOKUP(DO18, 'All pitchers'!A:A, 'All pitchers'!O:O, "")</f>
        <v>0</v>
      </c>
      <c r="EE18" s="62">
        <f>_xlfn.XLOOKUP(DO18, 'All pitchers'!A:A, 'All pitchers'!P:P, "")</f>
        <v>1</v>
      </c>
      <c r="EF18" s="62">
        <f>_xlfn.XLOOKUP(DO18, 'All pitchers'!A:A, 'All pitchers'!Q:Q, "")</f>
        <v>7</v>
      </c>
      <c r="EG18" s="62">
        <f>_xlfn.XLOOKUP(DO18, 'All pitchers'!A:A, 'All pitchers'!R:R, "")</f>
        <v>0</v>
      </c>
      <c r="EH18" s="62">
        <f>_xlfn.XLOOKUP(DO18, 'All pitchers'!A:A, 'All pitchers'!S:S, "")</f>
        <v>0</v>
      </c>
      <c r="EI18" s="62">
        <f>_xlfn.XLOOKUP(DO18, 'All pitchers'!A:A, 'All pitchers'!T:T, "")</f>
        <v>0</v>
      </c>
      <c r="EJ18" s="64">
        <f>_xlfn.XLOOKUP(DO18, 'All pitchers'!A:A, 'All pitchers'!U:U, "")</f>
        <v>3.68</v>
      </c>
      <c r="EK18" s="62">
        <f>_xlfn.XLOOKUP(DO18, 'All pitchers'!A:A, 'All pitchers'!V:V, "")</f>
        <v>8.59</v>
      </c>
      <c r="EL18" s="62">
        <f>_xlfn.XLOOKUP(DO18, 'All pitchers'!A:A, 'All pitchers'!W:W, "")</f>
        <v>1.23</v>
      </c>
      <c r="EM18" s="62">
        <f>_xlfn.XLOOKUP(DO18, 'All pitchers'!A:A, 'All pitchers'!X:X, "")</f>
        <v>0</v>
      </c>
      <c r="EN18" s="62">
        <f>_xlfn.XLOOKUP(DO18, 'All pitchers'!A:A, 'All pitchers'!Y:Y, "")</f>
        <v>1.4</v>
      </c>
      <c r="EO18" s="62">
        <f>_xlfn.XLOOKUP(DO18, 'All pitchers'!A:A, 'All pitchers'!Z:Z, "")</f>
        <v>0.95</v>
      </c>
    </row>
    <row r="19" spans="1:145" x14ac:dyDescent="0.3">
      <c r="A19" s="5" t="s">
        <v>13</v>
      </c>
      <c r="B19" s="41" t="s">
        <v>582</v>
      </c>
      <c r="C19" s="13"/>
      <c r="D19" s="62">
        <f>_xlfn.XLOOKUP(B19, 'All pitchers'!A:A, 'All pitchers'!B:B, "")</f>
        <v>2</v>
      </c>
      <c r="E19" s="62">
        <f>_xlfn.XLOOKUP(B19, 'All pitchers'!A:A, 'All pitchers'!C:C, "")</f>
        <v>0</v>
      </c>
      <c r="F19" s="62">
        <f>_xlfn.XLOOKUP(B19, 'All pitchers'!A:A, 'All pitchers'!D:D, "")</f>
        <v>0</v>
      </c>
      <c r="G19" s="62">
        <f>_xlfn.XLOOKUP(B19, 'All pitchers'!A:A, 'All pitchers'!E:E, "")</f>
        <v>1</v>
      </c>
      <c r="H19" s="62">
        <f>_xlfn.XLOOKUP(B19, 'All pitchers'!A:A, 'All pitchers'!F:F, "")</f>
        <v>0</v>
      </c>
      <c r="I19" s="62">
        <f>_xlfn.XLOOKUP(B19, 'All pitchers'!A:A, 'All pitchers'!G:G, "")</f>
        <v>1</v>
      </c>
      <c r="J19" s="62">
        <f>_xlfn.XLOOKUP(B19, 'All pitchers'!A:A, 'All pitchers'!H:H, "")</f>
        <v>0</v>
      </c>
      <c r="K19" s="62">
        <f>_xlfn.XLOOKUP(B19, 'All pitchers'!A:A, 'All pitchers'!I:I, "")</f>
        <v>0</v>
      </c>
      <c r="L19" s="62">
        <f>_xlfn.XLOOKUP(B19, 'All pitchers'!A:A, 'All pitchers'!J:J, "")</f>
        <v>0</v>
      </c>
      <c r="M19" s="64">
        <f>_xlfn.XLOOKUP(B19, 'All pitchers'!A:A, 'All pitchers'!K:K, "")</f>
        <v>4.333333333333333</v>
      </c>
      <c r="N19" s="62">
        <f>_xlfn.XLOOKUP(B19, 'All pitchers'!A:A, 'All pitchers'!L:L, "")</f>
        <v>7</v>
      </c>
      <c r="O19" s="62">
        <f>_xlfn.XLOOKUP(B19, 'All pitchers'!A:A, 'All pitchers'!M:M, "")</f>
        <v>4</v>
      </c>
      <c r="P19" s="62">
        <f>_xlfn.XLOOKUP(B19, 'All pitchers'!A:A, 'All pitchers'!N:N, "")</f>
        <v>4</v>
      </c>
      <c r="Q19" s="62">
        <f>_xlfn.XLOOKUP(B19, 'All pitchers'!A:A, 'All pitchers'!O:O, "")</f>
        <v>0</v>
      </c>
      <c r="R19" s="62">
        <f>_xlfn.XLOOKUP(B19, 'All pitchers'!A:A, 'All pitchers'!P:P, "")</f>
        <v>0</v>
      </c>
      <c r="S19" s="62">
        <f>_xlfn.XLOOKUP(B19, 'All pitchers'!A:A, 'All pitchers'!Q:Q, "")</f>
        <v>2</v>
      </c>
      <c r="T19" s="62">
        <f>_xlfn.XLOOKUP(B19, 'All pitchers'!A:A, 'All pitchers'!R:R, "")</f>
        <v>0</v>
      </c>
      <c r="U19" s="62">
        <f>_xlfn.XLOOKUP(B19, 'All pitchers'!A:A, 'All pitchers'!S:S, "")</f>
        <v>0</v>
      </c>
      <c r="V19" s="62">
        <f>_xlfn.XLOOKUP(B19, 'All pitchers'!A:A, 'All pitchers'!T:T, "")</f>
        <v>0</v>
      </c>
      <c r="W19" s="64">
        <f>_xlfn.XLOOKUP(B19, 'All pitchers'!A:A, 'All pitchers'!U:U, "")</f>
        <v>8.31</v>
      </c>
      <c r="X19" s="62">
        <f>_xlfn.XLOOKUP(B19, 'All pitchers'!A:A, 'All pitchers'!V:V, "")</f>
        <v>4.1500000000000004</v>
      </c>
      <c r="Y19" s="62">
        <f>_xlfn.XLOOKUP(B19, 'All pitchers'!A:A, 'All pitchers'!W:W, "")</f>
        <v>0</v>
      </c>
      <c r="Z19" s="62">
        <f>_xlfn.XLOOKUP(B19, 'All pitchers'!A:A, 'All pitchers'!X:X, "")</f>
        <v>0</v>
      </c>
      <c r="AA19" s="62">
        <f>_xlfn.XLOOKUP(B19, 'All pitchers'!A:A, 'All pitchers'!Y:Y, "")</f>
        <v>-1.6</v>
      </c>
      <c r="AB19" s="64">
        <f>_xlfn.XLOOKUP(B19, 'All pitchers'!A:A, 'All pitchers'!Z:Z, "")</f>
        <v>1.62</v>
      </c>
      <c r="AC19" s="11"/>
      <c r="AD19" s="7" t="s">
        <v>13</v>
      </c>
      <c r="AE19" s="41" t="s">
        <v>71</v>
      </c>
      <c r="AF19" s="41"/>
      <c r="AG19" s="62">
        <f>_xlfn.XLOOKUP(AE19, 'All pitchers'!A:A, 'All pitchers'!B:B, "")</f>
        <v>3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1</v>
      </c>
      <c r="AK19" s="62">
        <f>_xlfn.XLOOKUP(AE19, 'All pitchers'!A:A, 'All pitchers'!F:F, "")</f>
        <v>0</v>
      </c>
      <c r="AL19" s="62">
        <f>_xlfn.XLOOKUP(AE19, 'All pitchers'!A:A, 'All pitchers'!G:G, "")</f>
        <v>0</v>
      </c>
      <c r="AM19" s="62" t="str">
        <f>_xlfn.XLOOKUP(AE19, 'All pitchers'!A:A, 'All pitchers'!H:H, "")</f>
        <v>-</v>
      </c>
      <c r="AN19" s="62">
        <f>_xlfn.XLOOKUP(AE19, 'All pitchers'!A:A, 'All pitchers'!I:I, "")</f>
        <v>0</v>
      </c>
      <c r="AO19" s="62">
        <f>_xlfn.XLOOKUP(AE19, 'All pitchers'!A:A, 'All pitchers'!J:J, "")</f>
        <v>0</v>
      </c>
      <c r="AP19" s="64">
        <f>_xlfn.XLOOKUP(AE19, 'All pitchers'!A:A, 'All pitchers'!K:K, "")</f>
        <v>5.666666666666667</v>
      </c>
      <c r="AQ19" s="62">
        <f>_xlfn.XLOOKUP(AE19, 'All pitchers'!A:A, 'All pitchers'!L:L, "")</f>
        <v>7</v>
      </c>
      <c r="AR19" s="62">
        <f>_xlfn.XLOOKUP(AE19, 'All pitchers'!A:A, 'All pitchers'!M:M, "")</f>
        <v>3</v>
      </c>
      <c r="AS19" s="62">
        <f>_xlfn.XLOOKUP(AE19, 'All pitchers'!A:A, 'All pitchers'!N:N, "")</f>
        <v>3</v>
      </c>
      <c r="AT19" s="62">
        <f>_xlfn.XLOOKUP(AE19, 'All pitchers'!A:A, 'All pitchers'!O:O, "")</f>
        <v>0</v>
      </c>
      <c r="AU19" s="62">
        <f>_xlfn.XLOOKUP(AE19, 'All pitchers'!A:A, 'All pitchers'!P:P, "")</f>
        <v>5</v>
      </c>
      <c r="AV19" s="62">
        <f>_xlfn.XLOOKUP(AE19, 'All pitchers'!A:A, 'All pitchers'!Q:Q, "")</f>
        <v>4</v>
      </c>
      <c r="AW19" s="62">
        <f>_xlfn.XLOOKUP(AE19, 'All pitchers'!A:A, 'All pitchers'!R:R, "")</f>
        <v>0</v>
      </c>
      <c r="AX19" s="62">
        <f>_xlfn.XLOOKUP(AE19, 'All pitchers'!A:A, 'All pitchers'!S:S, "")</f>
        <v>1</v>
      </c>
      <c r="AY19" s="62">
        <f>_xlfn.XLOOKUP(AE19, 'All pitchers'!A:A, 'All pitchers'!T:T, "")</f>
        <v>0</v>
      </c>
      <c r="AZ19" s="64">
        <f>_xlfn.XLOOKUP(AE19, 'All pitchers'!A:A, 'All pitchers'!U:U, "")</f>
        <v>4.76</v>
      </c>
      <c r="BA19" s="62">
        <f>_xlfn.XLOOKUP(AE19, 'All pitchers'!A:A, 'All pitchers'!V:V, "")</f>
        <v>6.35</v>
      </c>
      <c r="BB19" s="62">
        <f>_xlfn.XLOOKUP(AE19, 'All pitchers'!A:A, 'All pitchers'!W:W, "")</f>
        <v>7.94</v>
      </c>
      <c r="BC19" s="62">
        <f>_xlfn.XLOOKUP(AE19, 'All pitchers'!A:A, 'All pitchers'!X:X, "")</f>
        <v>0</v>
      </c>
      <c r="BD19" s="62">
        <f>_xlfn.XLOOKUP(AE19, 'All pitchers'!A:A, 'All pitchers'!Y:Y, "")</f>
        <v>0.2</v>
      </c>
      <c r="BE19" s="64">
        <f>_xlfn.XLOOKUP(AE19, 'All pitchers'!A:A, 'All pitchers'!Z:Z, "")</f>
        <v>2.12</v>
      </c>
      <c r="BF19" s="11"/>
      <c r="BG19" s="7" t="s">
        <v>13</v>
      </c>
      <c r="BH19" s="41" t="s">
        <v>241</v>
      </c>
      <c r="BI19" s="41"/>
      <c r="BJ19" s="62">
        <f>_xlfn.XLOOKUP(BH19, 'All pitchers'!A:A, 'All pitchers'!B:B, "")</f>
        <v>2</v>
      </c>
      <c r="BK19" s="62">
        <f>_xlfn.XLOOKUP(BH19, 'All pitchers'!A:A, 'All pitchers'!C:C, "")</f>
        <v>0</v>
      </c>
      <c r="BL19" s="62">
        <f>_xlfn.XLOOKUP(BH19, 'All pitchers'!A:A, 'All pitchers'!D:D, "")</f>
        <v>0</v>
      </c>
      <c r="BM19" s="62">
        <f>_xlfn.XLOOKUP(BH19, 'All pitchers'!A:A, 'All pitchers'!E:E, "")</f>
        <v>1</v>
      </c>
      <c r="BN19" s="62">
        <f>_xlfn.XLOOKUP(BH19, 'All pitchers'!A:A, 'All pitchers'!F:F, "")</f>
        <v>1</v>
      </c>
      <c r="BO19" s="62">
        <f>_xlfn.XLOOKUP(BH19, 'All pitchers'!A:A, 'All pitchers'!G:G, "")</f>
        <v>0</v>
      </c>
      <c r="BP19" s="62">
        <f>_xlfn.XLOOKUP(BH19, 'All pitchers'!A:A, 'All pitchers'!H:H, "")</f>
        <v>1</v>
      </c>
      <c r="BQ19" s="62">
        <f>_xlfn.XLOOKUP(BH19, 'All pitchers'!A:A, 'All pitchers'!I:I, "")</f>
        <v>0</v>
      </c>
      <c r="BR19" s="62">
        <f>_xlfn.XLOOKUP(BH19, 'All pitchers'!A:A, 'All pitchers'!J:J, "")</f>
        <v>0</v>
      </c>
      <c r="BS19" s="64">
        <f>_xlfn.XLOOKUP(BH19, 'All pitchers'!A:A, 'All pitchers'!K:K, "")</f>
        <v>5.333333333333333</v>
      </c>
      <c r="BT19" s="62">
        <f>_xlfn.XLOOKUP(BH19, 'All pitchers'!A:A, 'All pitchers'!L:L, "")</f>
        <v>6</v>
      </c>
      <c r="BU19" s="62">
        <f>_xlfn.XLOOKUP(BH19, 'All pitchers'!A:A,'All pitchers'!M:M, "")</f>
        <v>2</v>
      </c>
      <c r="BV19" s="62">
        <f>_xlfn.XLOOKUP(BH19, 'All pitchers'!A:A, 'All pitchers'!N:N, "")</f>
        <v>2</v>
      </c>
      <c r="BW19" s="62">
        <f>_xlfn.XLOOKUP(BH19, 'All pitchers'!A:A, 'All pitchers'!O:O, "")</f>
        <v>0</v>
      </c>
      <c r="BX19" s="62">
        <f>_xlfn.XLOOKUP(BH19, 'All pitchers'!A:A, 'All pitchers'!P:P, "")</f>
        <v>2</v>
      </c>
      <c r="BY19" s="62">
        <f>_xlfn.XLOOKUP(BH19, 'All pitchers'!A:A, 'All pitchers'!Q:Q, "")</f>
        <v>1</v>
      </c>
      <c r="BZ19" s="62">
        <f>_xlfn.XLOOKUP(BH19, 'All pitchers'!A:A, 'All pitchers'!R:R, "")</f>
        <v>0</v>
      </c>
      <c r="CA19" s="62">
        <f>_xlfn.XLOOKUP(BH19, 'All pitchers'!A:A, 'All pitchers'!S:S, "")</f>
        <v>0</v>
      </c>
      <c r="CB19" s="62">
        <f>_xlfn.XLOOKUP(BH19, 'All pitchers'!A:A, 'All pitchers'!T:T, "")</f>
        <v>1</v>
      </c>
      <c r="CC19" s="64">
        <f>_xlfn.XLOOKUP(BH19, 'All pitchers'!A:A, 'All pitchers'!U:U, "")</f>
        <v>3.38</v>
      </c>
      <c r="CD19" s="62">
        <f>_xlfn.XLOOKUP(BH19, 'All pitchers'!A:A, 'All pitchers'!V:V, "")</f>
        <v>1.69</v>
      </c>
      <c r="CE19" s="62">
        <f>_xlfn.XLOOKUP(BH19, 'All pitchers'!A:A, 'All pitchers'!W:W, "")</f>
        <v>3.38</v>
      </c>
      <c r="CF19" s="62">
        <f>_xlfn.XLOOKUP(BH19, 'All pitchers'!A:A, 'All pitchers'!X:X, "")</f>
        <v>0</v>
      </c>
      <c r="CG19" s="62">
        <f>_xlfn.XLOOKUP(BH19, 'All pitchers'!A:A, 'All pitchers'!Y:Y, "")</f>
        <v>1.8</v>
      </c>
      <c r="CH19" s="64">
        <f>_xlfn.XLOOKUP(BH19, 'All pitchers'!A:A, 'All pitchers'!Z:Z, "")</f>
        <v>1.5</v>
      </c>
      <c r="CJ19" s="11"/>
      <c r="CK19" s="7" t="s">
        <v>13</v>
      </c>
      <c r="CL19" s="41" t="s">
        <v>353</v>
      </c>
      <c r="CM19" s="41"/>
      <c r="CN19" s="62">
        <f>_xlfn.XLOOKUP(CL19, 'All pitchers'!A:A, 'All pitchers'!B:B, "")</f>
        <v>1</v>
      </c>
      <c r="CO19" s="62">
        <f>_xlfn.XLOOKUP(CL19, 'All pitchers'!A:A, 'All pitchers'!C:C, "")</f>
        <v>1</v>
      </c>
      <c r="CP19" s="62">
        <f>_xlfn.XLOOKUP(CL19, 'All pitchers'!A:A, 'All pitchers'!D:D, "")</f>
        <v>0</v>
      </c>
      <c r="CQ19" s="62">
        <f>_xlfn.XLOOKUP(CL19, 'All pitchers'!A:A, 'All pitchers'!E:E, "")</f>
        <v>0</v>
      </c>
      <c r="CR19" s="62">
        <f>_xlfn.XLOOKUP(CL19, 'All pitchers'!A:A, 'All pitchers'!F:F, "")</f>
        <v>1</v>
      </c>
      <c r="CS19" s="62">
        <f>_xlfn.XLOOKUP(CL19, 'All pitchers'!A:A, 'All pitchers'!G:G, "")</f>
        <v>0</v>
      </c>
      <c r="CT19" s="62">
        <f>_xlfn.XLOOKUP(CL19, 'All pitchers'!A:A, 'All pitchers'!H:H, "")</f>
        <v>1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f>_xlfn.XLOOKUP(CL19, 'All pitchers'!A:A, 'All pitchers'!K:K, "")</f>
        <v>7.666666666666667</v>
      </c>
      <c r="CX19" s="62">
        <f>_xlfn.XLOOKUP(CL19, 'All pitchers'!A:A, 'All pitchers'!L:L, "")</f>
        <v>6</v>
      </c>
      <c r="CY19" s="62">
        <f>_xlfn.XLOOKUP(CL19, 'All pitchers'!A:A, 'All pitchers'!M:M, "")</f>
        <v>1</v>
      </c>
      <c r="CZ19" s="62">
        <f>_xlfn.XLOOKUP(CL19, 'All pitchers'!A:A, 'All pitchers'!N:N, "")</f>
        <v>1</v>
      </c>
      <c r="DA19" s="62">
        <f>_xlfn.XLOOKUP(CL19, 'All pitchers'!A:A, 'All pitchers'!O:O, "")</f>
        <v>0</v>
      </c>
      <c r="DB19" s="62">
        <f>_xlfn.XLOOKUP(CL19, 'All pitchers'!A:A, 'All pitchers'!P:P, "")</f>
        <v>2</v>
      </c>
      <c r="DC19" s="62">
        <f>_xlfn.XLOOKUP(CL19, 'All pitchers'!A:A, 'All pitchers'!Q:Q, "")</f>
        <v>5</v>
      </c>
      <c r="DD19" s="62">
        <f>_xlfn.XLOOKUP(CL19, 'All pitchers'!A:A, 'All pitchers'!R:R, "")</f>
        <v>0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1.17</v>
      </c>
      <c r="DH19" s="62">
        <f>_xlfn.XLOOKUP(CL19, 'All pitchers'!A:A, 'All pitchers'!V:V, "")</f>
        <v>5.87</v>
      </c>
      <c r="DI19" s="62">
        <f>_xlfn.XLOOKUP(CL19, 'All pitchers'!A:A, 'All pitchers'!W:W, "")</f>
        <v>2.35</v>
      </c>
      <c r="DJ19" s="62">
        <f>_xlfn.XLOOKUP(CL19, 'All pitchers'!A:A, 'All pitchers'!X:X, "")</f>
        <v>0</v>
      </c>
      <c r="DK19" s="62">
        <f>_xlfn.XLOOKUP(CL19, 'All pitchers'!A:A, 'All pitchers'!Y:Y, "")</f>
        <v>4.3</v>
      </c>
      <c r="DL19" s="64">
        <f>_xlfn.XLOOKUP(CL19, 'All pitchers'!A:A, 'All pitchers'!Z:Z, "")</f>
        <v>1.04</v>
      </c>
      <c r="DM19" s="11"/>
      <c r="DN19" s="7" t="s">
        <v>13</v>
      </c>
      <c r="DO19" s="41" t="s">
        <v>58</v>
      </c>
      <c r="DP19" s="41"/>
      <c r="DQ19" s="62">
        <f>_xlfn.XLOOKUP(DO19, 'All pitchers'!A:A, 'All pitchers'!B:B, "")</f>
        <v>1</v>
      </c>
      <c r="DR19" s="62">
        <f>_xlfn.XLOOKUP(DO19, 'All pitchers'!A:A, 'All pitchers'!C:C, "")</f>
        <v>1</v>
      </c>
      <c r="DS19" s="62">
        <f>_xlfn.XLOOKUP(DO19, 'All pitchers'!A:A, 'All pitchers'!D:D, "")</f>
        <v>0</v>
      </c>
      <c r="DT19" s="62">
        <f>_xlfn.XLOOKUP(DO19, 'All pitchers'!A:A, 'All pitchers'!E:E, "")</f>
        <v>0</v>
      </c>
      <c r="DU19" s="62">
        <f>_xlfn.XLOOKUP(DO19, 'All pitchers'!A:A, 'All pitchers'!F:F, "")</f>
        <v>1</v>
      </c>
      <c r="DV19" s="62">
        <f>_xlfn.XLOOKUP(DO19, 'All pitchers'!A:A, 'All pitchers'!G:G, "")</f>
        <v>0</v>
      </c>
      <c r="DW19" s="62">
        <f>_xlfn.XLOOKUP(DO19, 'All pitchers'!A:A, 'All pitchers'!H:H, "")</f>
        <v>1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v>8</v>
      </c>
      <c r="EA19" s="62">
        <f>_xlfn.XLOOKUP(DO19, 'All pitchers'!A:A, 'All pitchers'!L:L, "")</f>
        <v>6</v>
      </c>
      <c r="EB19" s="62">
        <f>_xlfn.XLOOKUP(DO19, 'All pitchers'!A:A, 'All pitchers'!M:M, "")</f>
        <v>0</v>
      </c>
      <c r="EC19" s="62">
        <f>_xlfn.XLOOKUP(DO19, 'All pitchers'!A:A, 'All pitchers'!N:N, "")</f>
        <v>0</v>
      </c>
      <c r="ED19" s="62">
        <f>_xlfn.XLOOKUP(DO19, 'All pitchers'!A:A, 'All pitchers'!O:O, "")</f>
        <v>0</v>
      </c>
      <c r="EE19" s="62">
        <f>_xlfn.XLOOKUP(DO19, 'All pitchers'!A:A, 'All pitchers'!P:P, "")</f>
        <v>2</v>
      </c>
      <c r="EF19" s="62">
        <f>_xlfn.XLOOKUP(DO19, 'All pitchers'!A:A, 'All pitchers'!Q:Q, "")</f>
        <v>8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1</v>
      </c>
      <c r="EJ19" s="64">
        <f>_xlfn.XLOOKUP(DO19, 'All pitchers'!A:A, 'All pitchers'!U:U, "")</f>
        <v>0</v>
      </c>
      <c r="EK19" s="62">
        <f>_xlfn.XLOOKUP(DO19, 'All pitchers'!A:A, 'All pitchers'!V:V, "")</f>
        <v>9</v>
      </c>
      <c r="EL19" s="62">
        <f>_xlfn.XLOOKUP(DO19, 'All pitchers'!A:A, 'All pitchers'!W:W, "")</f>
        <v>2.25</v>
      </c>
      <c r="EM19" s="62">
        <f>_xlfn.XLOOKUP(DO19, 'All pitchers'!A:A, 'All pitchers'!X:X, "")</f>
        <v>0</v>
      </c>
      <c r="EN19" s="62">
        <f>_xlfn.XLOOKUP(DO19, 'All pitchers'!A:A, 'All pitchers'!Y:Y, "")</f>
        <v>5.8</v>
      </c>
      <c r="EO19" s="62">
        <f>_xlfn.XLOOKUP(DO19, 'All pitchers'!A:A, 'All pitchers'!Z:Z, "")</f>
        <v>1</v>
      </c>
    </row>
    <row r="20" spans="1:145" x14ac:dyDescent="0.3">
      <c r="A20" s="5" t="s">
        <v>13</v>
      </c>
      <c r="B20" s="41" t="s">
        <v>103</v>
      </c>
      <c r="C20" s="13"/>
      <c r="D20" s="62">
        <f>_xlfn.XLOOKUP(B20, 'All pitchers'!A:A, 'All pitchers'!B:B, "")</f>
        <v>1</v>
      </c>
      <c r="E20" s="62">
        <f>_xlfn.XLOOKUP(B20, 'All pitchers'!A:A, 'All pitchers'!C:C, "")</f>
        <v>1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1</v>
      </c>
      <c r="I20" s="62">
        <f>_xlfn.XLOOKUP(B20, 'All pitchers'!A:A, 'All pitchers'!G:G, "")</f>
        <v>0</v>
      </c>
      <c r="J20" s="62">
        <f>_xlfn.XLOOKUP(B20, 'All pitchers'!A:A, 'All pitchers'!H:H, "")</f>
        <v>1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8</v>
      </c>
      <c r="N20" s="62">
        <f>_xlfn.XLOOKUP(B20, 'All pitchers'!A:A, 'All pitchers'!L:L, "")</f>
        <v>10</v>
      </c>
      <c r="O20" s="62">
        <f>_xlfn.XLOOKUP(B20, 'All pitchers'!A:A, 'All pitchers'!M:M, "")</f>
        <v>2</v>
      </c>
      <c r="P20" s="62">
        <f>_xlfn.XLOOKUP(B20, 'All pitchers'!A:A, 'All pitchers'!N:N, "")</f>
        <v>1</v>
      </c>
      <c r="Q20" s="62">
        <f>_xlfn.XLOOKUP(B20, 'All pitchers'!A:A, 'All pitchers'!O:O, "")</f>
        <v>1</v>
      </c>
      <c r="R20" s="62">
        <f>_xlfn.XLOOKUP(B20, 'All pitchers'!A:A, 'All pitchers'!P:P, "")</f>
        <v>1</v>
      </c>
      <c r="S20" s="62">
        <f>_xlfn.XLOOKUP(B20, 'All pitchers'!A:A, 'All pitchers'!Q:Q, "")</f>
        <v>3</v>
      </c>
      <c r="T20" s="62">
        <f>_xlfn.XLOOKUP(B20, 'All pitchers'!A:A, 'All pitchers'!R:R, "")</f>
        <v>0</v>
      </c>
      <c r="U20" s="62">
        <f>_xlfn.XLOOKUP(B20, 'All pitchers'!A:A, 'All pitchers'!S:S, "")</f>
        <v>0</v>
      </c>
      <c r="V20" s="62">
        <f>_xlfn.XLOOKUP(B20, 'All pitchers'!A:A, 'All pitchers'!T:T, "")</f>
        <v>1</v>
      </c>
      <c r="W20" s="64">
        <f>_xlfn.XLOOKUP(B20, 'All pitchers'!A:A, 'All pitchers'!U:U, "")</f>
        <v>1.1200000000000001</v>
      </c>
      <c r="X20" s="62">
        <f>_xlfn.XLOOKUP(B20, 'All pitchers'!A:A, 'All pitchers'!V:V, "")</f>
        <v>3.38</v>
      </c>
      <c r="Y20" s="62">
        <f>_xlfn.XLOOKUP(B20, 'All pitchers'!A:A, 'All pitchers'!W:W, "")</f>
        <v>1.1200000000000001</v>
      </c>
      <c r="Z20" s="62">
        <f>_xlfn.XLOOKUP(B20, 'All pitchers'!A:A, 'All pitchers'!X:X, "")</f>
        <v>1.1200000000000001</v>
      </c>
      <c r="AA20" s="62">
        <f>_xlfn.XLOOKUP(B20, 'All pitchers'!A:A, 'All pitchers'!Y:Y, "")</f>
        <v>4.3</v>
      </c>
      <c r="AB20" s="64">
        <f>_xlfn.XLOOKUP(B20, 'All pitchers'!A:A, 'All pitchers'!Z:Z, "")</f>
        <v>1.38</v>
      </c>
      <c r="AC20" s="11"/>
      <c r="AD20" s="7" t="s">
        <v>13</v>
      </c>
      <c r="AE20" s="41" t="s">
        <v>381</v>
      </c>
      <c r="AF20" s="41"/>
      <c r="AG20" s="62">
        <f>_xlfn.XLOOKUP(AE20, 'All pitchers'!A:A, 'All pitchers'!B:B, "")</f>
        <v>1</v>
      </c>
      <c r="AH20" s="62">
        <f>_xlfn.XLOOKUP(AE20, 'All pitchers'!A:A, 'All pitchers'!C:C, "")</f>
        <v>1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1</v>
      </c>
      <c r="AL20" s="62">
        <f>_xlfn.XLOOKUP(AE20, 'All pitchers'!A:A, 'All pitchers'!G:G, "")</f>
        <v>0</v>
      </c>
      <c r="AM20" s="62">
        <f>_xlfn.XLOOKUP(AE20, 'All pitchers'!A:A, 'All pitchers'!H:H, "")</f>
        <v>1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v>7</v>
      </c>
      <c r="AQ20" s="62">
        <f>_xlfn.XLOOKUP(AE20, 'All pitchers'!A:A, 'All pitchers'!L:L, "")</f>
        <v>5</v>
      </c>
      <c r="AR20" s="62">
        <f>_xlfn.XLOOKUP(AE20, 'All pitchers'!A:A, 'All pitchers'!M:M, "")</f>
        <v>0</v>
      </c>
      <c r="AS20" s="62">
        <f>_xlfn.XLOOKUP(AE20, 'All pitchers'!A:A, 'All pitchers'!N:N, "")</f>
        <v>0</v>
      </c>
      <c r="AT20" s="62">
        <f>_xlfn.XLOOKUP(AE20, 'All pitchers'!A:A, 'All pitchers'!O:O, "")</f>
        <v>0</v>
      </c>
      <c r="AU20" s="62">
        <f>_xlfn.XLOOKUP(AE20, 'All pitchers'!A:A, 'All pitchers'!P:P, "")</f>
        <v>0</v>
      </c>
      <c r="AV20" s="62">
        <f>_xlfn.XLOOKUP(AE20, 'All pitchers'!A:A, 'All pitchers'!Q:Q, "")</f>
        <v>4</v>
      </c>
      <c r="AW20" s="62">
        <f>_xlfn.XLOOKUP(AE20, 'All pitchers'!A:A, 'All pitchers'!R:R, "")</f>
        <v>0</v>
      </c>
      <c r="AX20" s="62">
        <f>_xlfn.XLOOKUP(AE20, 'All pitchers'!A:A, 'All pitchers'!S:S, "")</f>
        <v>0</v>
      </c>
      <c r="AY20" s="62">
        <f>_xlfn.XLOOKUP(AE20, 'All pitchers'!A:A, 'All pitchers'!T:T, "")</f>
        <v>0</v>
      </c>
      <c r="AZ20" s="64">
        <f>_xlfn.XLOOKUP(AE20, 'All pitchers'!A:A, 'All pitchers'!U:U, "")</f>
        <v>0</v>
      </c>
      <c r="BA20" s="62">
        <f>_xlfn.XLOOKUP(AE20, 'All pitchers'!A:A, 'All pitchers'!V:V, "")</f>
        <v>5.14</v>
      </c>
      <c r="BB20" s="62">
        <f>_xlfn.XLOOKUP(AE20, 'All pitchers'!A:A, 'All pitchers'!W:W, "")</f>
        <v>0</v>
      </c>
      <c r="BC20" s="62">
        <f>_xlfn.XLOOKUP(AE20, 'All pitchers'!A:A, 'All pitchers'!X:X, "")</f>
        <v>0</v>
      </c>
      <c r="BD20" s="62">
        <f>_xlfn.XLOOKUP(AE20, 'All pitchers'!A:A, 'All pitchers'!Y:Y, "")</f>
        <v>4.9000000000000004</v>
      </c>
      <c r="BE20" s="64">
        <f>_xlfn.XLOOKUP(AE20, 'All pitchers'!A:A, 'All pitchers'!Z:Z, "")</f>
        <v>0.71</v>
      </c>
      <c r="BF20" s="11"/>
      <c r="BG20" s="7" t="s">
        <v>13</v>
      </c>
      <c r="BH20" s="41" t="s">
        <v>379</v>
      </c>
      <c r="BI20" s="41"/>
      <c r="BJ20" s="62">
        <f>_xlfn.XLOOKUP(BH20, 'All pitchers'!A:A, 'All pitchers'!B:B, "")</f>
        <v>3</v>
      </c>
      <c r="BK20" s="62">
        <f>_xlfn.XLOOKUP(BH20, 'All pitchers'!A:A, 'All pitchers'!C:C, "")</f>
        <v>0</v>
      </c>
      <c r="BL20" s="62">
        <f>_xlfn.XLOOKUP(BH20, 'All pitchers'!A:A, 'All pitchers'!D:D, "")</f>
        <v>0</v>
      </c>
      <c r="BM20" s="62">
        <f>_xlfn.XLOOKUP(BH20, 'All pitchers'!A:A, 'All pitchers'!E:E, "")</f>
        <v>2</v>
      </c>
      <c r="BN20" s="62">
        <f>_xlfn.XLOOKUP(BH20, 'All pitchers'!A:A, 'All pitchers'!F:F, "")</f>
        <v>0</v>
      </c>
      <c r="BO20" s="62">
        <f>_xlfn.XLOOKUP(BH20, 'All pitchers'!A:A, 'All pitchers'!G:G, "")</f>
        <v>1</v>
      </c>
      <c r="BP20" s="62">
        <f>_xlfn.XLOOKUP(BH20, 'All pitchers'!A:A, 'All pitchers'!H:H, "")</f>
        <v>0</v>
      </c>
      <c r="BQ20" s="62">
        <f>_xlfn.XLOOKUP(BH20, 'All pitchers'!A:A, 'All pitchers'!I:I, "")</f>
        <v>1</v>
      </c>
      <c r="BR20" s="62">
        <f>_xlfn.XLOOKUP(BH20, 'All pitchers'!A:A, 'All pitchers'!J:J, "")</f>
        <v>0</v>
      </c>
      <c r="BS20" s="64">
        <f>_xlfn.XLOOKUP(BH20, 'All pitchers'!A:A, 'All pitchers'!K:K, "")</f>
        <v>5.333333333333333</v>
      </c>
      <c r="BT20" s="62">
        <f>_xlfn.XLOOKUP(BH20, 'All pitchers'!A:A, 'All pitchers'!L:L, "")</f>
        <v>6</v>
      </c>
      <c r="BU20" s="62">
        <f>_xlfn.XLOOKUP(BH20, 'All pitchers'!A:A,'All pitchers'!M:M, "")</f>
        <v>3</v>
      </c>
      <c r="BV20" s="62">
        <f>_xlfn.XLOOKUP(BH20, 'All pitchers'!A:A, 'All pitchers'!N:N, "")</f>
        <v>3</v>
      </c>
      <c r="BW20" s="62">
        <f>_xlfn.XLOOKUP(BH20, 'All pitchers'!A:A, 'All pitchers'!O:O, "")</f>
        <v>0</v>
      </c>
      <c r="BX20" s="62">
        <f>_xlfn.XLOOKUP(BH20, 'All pitchers'!A:A, 'All pitchers'!P:P, "")</f>
        <v>3</v>
      </c>
      <c r="BY20" s="62">
        <f>_xlfn.XLOOKUP(BH20, 'All pitchers'!A:A, 'All pitchers'!Q:Q, "")</f>
        <v>9</v>
      </c>
      <c r="BZ20" s="62">
        <f>_xlfn.XLOOKUP(BH20, 'All pitchers'!A:A, 'All pitchers'!R:R, "")</f>
        <v>0</v>
      </c>
      <c r="CA20" s="62">
        <f>_xlfn.XLOOKUP(BH20, 'All pitchers'!A:A, 'All pitchers'!S:S, "")</f>
        <v>1</v>
      </c>
      <c r="CB20" s="62">
        <f>_xlfn.XLOOKUP(BH20, 'All pitchers'!A:A, 'All pitchers'!T:T, "")</f>
        <v>0</v>
      </c>
      <c r="CC20" s="64">
        <f>_xlfn.XLOOKUP(BH20, 'All pitchers'!A:A, 'All pitchers'!U:U, "")</f>
        <v>5.0599999999999996</v>
      </c>
      <c r="CD20" s="62">
        <f>_xlfn.XLOOKUP(BH20, 'All pitchers'!A:A, 'All pitchers'!V:V, "")</f>
        <v>15.19</v>
      </c>
      <c r="CE20" s="62">
        <f>_xlfn.XLOOKUP(BH20, 'All pitchers'!A:A, 'All pitchers'!W:W, "")</f>
        <v>5.0599999999999996</v>
      </c>
      <c r="CF20" s="62">
        <f>_xlfn.XLOOKUP(BH20, 'All pitchers'!A:A, 'All pitchers'!X:X, "")</f>
        <v>0</v>
      </c>
      <c r="CG20" s="62">
        <f>_xlfn.XLOOKUP(BH20, 'All pitchers'!A:A, 'All pitchers'!Y:Y, "")</f>
        <v>0.6</v>
      </c>
      <c r="CH20" s="64">
        <f>_xlfn.XLOOKUP(BH20, 'All pitchers'!A:A, 'All pitchers'!Z:Z, "")</f>
        <v>1.69</v>
      </c>
      <c r="CJ20" s="11"/>
      <c r="CK20" s="7" t="s">
        <v>13</v>
      </c>
      <c r="CL20" s="41" t="s">
        <v>231</v>
      </c>
      <c r="CM20" s="41"/>
      <c r="CN20" s="62">
        <f>_xlfn.XLOOKUP(CL20, 'All pitchers'!A:A, 'All pitchers'!B:B, "")</f>
        <v>1</v>
      </c>
      <c r="CO20" s="62">
        <f>_xlfn.XLOOKUP(CL20, 'All pitchers'!A:A, 'All pitchers'!C:C, "")</f>
        <v>1</v>
      </c>
      <c r="CP20" s="62">
        <f>_xlfn.XLOOKUP(CL20, 'All pitchers'!A:A, 'All pitchers'!D:D, "")</f>
        <v>0</v>
      </c>
      <c r="CQ20" s="62">
        <f>_xlfn.XLOOKUP(CL20, 'All pitchers'!A:A, 'All pitchers'!E:E, "")</f>
        <v>0</v>
      </c>
      <c r="CR20" s="62">
        <f>_xlfn.XLOOKUP(CL20, 'All pitchers'!A:A, 'All pitchers'!F:F, "")</f>
        <v>0</v>
      </c>
      <c r="CS20" s="62">
        <f>_xlfn.XLOOKUP(CL20, 'All pitchers'!A:A, 'All pitchers'!G:G, "")</f>
        <v>0</v>
      </c>
      <c r="CT20" s="62" t="str">
        <f>_xlfn.XLOOKUP(CL20, 'All pitchers'!A:A, 'All pitchers'!H:H, "")</f>
        <v>-</v>
      </c>
      <c r="CU20" s="62">
        <f>_xlfn.XLOOKUP(CL20, 'All pitchers'!A:A, 'All pitchers'!I:I, "")</f>
        <v>0</v>
      </c>
      <c r="CV20" s="62">
        <f>_xlfn.XLOOKUP(CL20, 'All pitchers'!A:A, 'All pitchers'!J:J, "")</f>
        <v>0</v>
      </c>
      <c r="CW20" s="64">
        <v>4</v>
      </c>
      <c r="CX20" s="62">
        <f>_xlfn.XLOOKUP(CL20, 'All pitchers'!A:A, 'All pitchers'!L:L, "")</f>
        <v>5</v>
      </c>
      <c r="CY20" s="62">
        <f>_xlfn.XLOOKUP(CL20, 'All pitchers'!A:A, 'All pitchers'!M:M, "")</f>
        <v>4</v>
      </c>
      <c r="CZ20" s="62">
        <f>_xlfn.XLOOKUP(CL20, 'All pitchers'!A:A, 'All pitchers'!N:N, "")</f>
        <v>4</v>
      </c>
      <c r="DA20" s="62">
        <f>_xlfn.XLOOKUP(CL20, 'All pitchers'!A:A, 'All pitchers'!O:O, "")</f>
        <v>0</v>
      </c>
      <c r="DB20" s="62">
        <f>_xlfn.XLOOKUP(CL20, 'All pitchers'!A:A, 'All pitchers'!P:P, "")</f>
        <v>2</v>
      </c>
      <c r="DC20" s="62">
        <f>_xlfn.XLOOKUP(CL20, 'All pitchers'!A:A, 'All pitchers'!Q:Q, "")</f>
        <v>4</v>
      </c>
      <c r="DD20" s="62">
        <f>_xlfn.XLOOKUP(CL20, 'All pitchers'!A:A, 'All pitchers'!R:R, "")</f>
        <v>0</v>
      </c>
      <c r="DE20" s="62">
        <f>_xlfn.XLOOKUP(CL20, 'All pitchers'!A:A, 'All pitchers'!S:S, "")</f>
        <v>0</v>
      </c>
      <c r="DF20" s="62">
        <f>_xlfn.XLOOKUP(CL20, 'All pitchers'!A:A, 'All pitchers'!T:T, "")</f>
        <v>0</v>
      </c>
      <c r="DG20" s="64">
        <f>_xlfn.XLOOKUP(CL20, 'All pitchers'!A:A, 'All pitchers'!U:U, "")</f>
        <v>9</v>
      </c>
      <c r="DH20" s="62">
        <f>_xlfn.XLOOKUP(CL20, 'All pitchers'!A:A, 'All pitchers'!V:V, "")</f>
        <v>9</v>
      </c>
      <c r="DI20" s="62">
        <f>_xlfn.XLOOKUP(CL20, 'All pitchers'!A:A, 'All pitchers'!W:W, "")</f>
        <v>4.5</v>
      </c>
      <c r="DJ20" s="62">
        <f>_xlfn.XLOOKUP(CL20, 'All pitchers'!A:A, 'All pitchers'!X:X, "")</f>
        <v>0</v>
      </c>
      <c r="DK20" s="62">
        <f>_xlfn.XLOOKUP(CL20, 'All pitchers'!A:A, 'All pitchers'!Y:Y, "")</f>
        <v>-1.6</v>
      </c>
      <c r="DL20" s="64">
        <f>_xlfn.XLOOKUP(CL20, 'All pitchers'!A:A, 'All pitchers'!Z:Z, "")</f>
        <v>1.75</v>
      </c>
      <c r="DM20" s="11"/>
      <c r="DN20" s="7" t="s">
        <v>13</v>
      </c>
      <c r="DO20" s="41" t="s">
        <v>307</v>
      </c>
      <c r="DP20" s="41"/>
      <c r="DQ20" s="62">
        <f>_xlfn.XLOOKUP(DO20, 'All pitchers'!A:A, 'All pitchers'!B:B, "")</f>
        <v>2</v>
      </c>
      <c r="DR20" s="62">
        <f>_xlfn.XLOOKUP(DO20, 'All pitchers'!A:A, 'All pitchers'!C:C, "")</f>
        <v>0</v>
      </c>
      <c r="DS20" s="62">
        <f>_xlfn.XLOOKUP(DO20, 'All pitchers'!A:A, 'All pitchers'!D:D, "")</f>
        <v>0</v>
      </c>
      <c r="DT20" s="62">
        <f>_xlfn.XLOOKUP(DO20, 'All pitchers'!A:A, 'All pitchers'!E:E, "")</f>
        <v>1</v>
      </c>
      <c r="DU20" s="62">
        <f>_xlfn.XLOOKUP(DO20, 'All pitchers'!A:A, 'All pitchers'!F:F, "")</f>
        <v>0</v>
      </c>
      <c r="DV20" s="62">
        <f>_xlfn.XLOOKUP(DO20, 'All pitchers'!A:A, 'All pitchers'!G:G, "")</f>
        <v>1</v>
      </c>
      <c r="DW20" s="62">
        <f>_xlfn.XLOOKUP(DO20, 'All pitchers'!A:A, 'All pitchers'!H:H, "")</f>
        <v>0</v>
      </c>
      <c r="DX20" s="62">
        <f>_xlfn.XLOOKUP(DO20, 'All pitchers'!A:A, 'All pitchers'!I:I, "")</f>
        <v>1</v>
      </c>
      <c r="DY20" s="62">
        <f>_xlfn.XLOOKUP(DO20, 'All pitchers'!A:A, 'All pitchers'!J:J, "")</f>
        <v>0</v>
      </c>
      <c r="DZ20" s="64">
        <v>7</v>
      </c>
      <c r="EA20" s="62">
        <f>_xlfn.XLOOKUP(DO20, 'All pitchers'!A:A, 'All pitchers'!L:L, "")</f>
        <v>3</v>
      </c>
      <c r="EB20" s="62">
        <f>_xlfn.XLOOKUP(DO20, 'All pitchers'!A:A, 'All pitchers'!M:M, "")</f>
        <v>4</v>
      </c>
      <c r="EC20" s="62">
        <f>_xlfn.XLOOKUP(DO20, 'All pitchers'!A:A, 'All pitchers'!N:N, "")</f>
        <v>3</v>
      </c>
      <c r="ED20" s="62">
        <f>_xlfn.XLOOKUP(DO20, 'All pitchers'!A:A, 'All pitchers'!O:O, "")</f>
        <v>0</v>
      </c>
      <c r="EE20" s="62">
        <f>_xlfn.XLOOKUP(DO20, 'All pitchers'!A:A, 'All pitchers'!P:P, "")</f>
        <v>2</v>
      </c>
      <c r="EF20" s="62">
        <f>_xlfn.XLOOKUP(DO20, 'All pitchers'!A:A, 'All pitchers'!Q:Q, "")</f>
        <v>1</v>
      </c>
      <c r="EG20" s="62">
        <f>_xlfn.XLOOKUP(DO20, 'All pitchers'!A:A, 'All pitchers'!R:R, "")</f>
        <v>0</v>
      </c>
      <c r="EH20" s="62">
        <f>_xlfn.XLOOKUP(DO20, 'All pitchers'!A:A, 'All pitchers'!S:S, "")</f>
        <v>0</v>
      </c>
      <c r="EI20" s="62">
        <f>_xlfn.XLOOKUP(DO20, 'All pitchers'!A:A, 'All pitchers'!T:T, "")</f>
        <v>0</v>
      </c>
      <c r="EJ20" s="64">
        <f>_xlfn.XLOOKUP(DO20, 'All pitchers'!A:A, 'All pitchers'!U:U, "")</f>
        <v>27</v>
      </c>
      <c r="EK20" s="62">
        <f>_xlfn.XLOOKUP(DO20, 'All pitchers'!A:A, 'All pitchers'!V:V, "")</f>
        <v>9</v>
      </c>
      <c r="EL20" s="62">
        <f>_xlfn.XLOOKUP(DO20, 'All pitchers'!A:A, 'All pitchers'!W:W, "")</f>
        <v>18</v>
      </c>
      <c r="EM20" s="62">
        <f>_xlfn.XLOOKUP(DO20, 'All pitchers'!A:A, 'All pitchers'!X:X, "")</f>
        <v>0</v>
      </c>
      <c r="EN20" s="62">
        <f>_xlfn.XLOOKUP(DO20, 'All pitchers'!A:A, 'All pitchers'!Y:Y, "")</f>
        <v>-2.4</v>
      </c>
      <c r="EO20" s="62">
        <f>_xlfn.XLOOKUP(DO20, 'All pitchers'!A:A, 'All pitchers'!Z:Z, "")</f>
        <v>5</v>
      </c>
    </row>
    <row r="21" spans="1:145" x14ac:dyDescent="0.3">
      <c r="A21" s="5" t="s">
        <v>13</v>
      </c>
      <c r="B21" s="41" t="s">
        <v>529</v>
      </c>
      <c r="C21" s="13"/>
      <c r="D21" s="62">
        <f>_xlfn.XLOOKUP(B21, 'All pitchers'!A:A, 'All pitchers'!B:B, "")</f>
        <v>1</v>
      </c>
      <c r="E21" s="62">
        <f>_xlfn.XLOOKUP(B21, 'All pitchers'!A:A, 'All pitchers'!C:C, "")</f>
        <v>1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0</v>
      </c>
      <c r="I21" s="62">
        <f>_xlfn.XLOOKUP(B21, 'All pitchers'!A:A, 'All pitchers'!G:G, "")</f>
        <v>0</v>
      </c>
      <c r="J21" s="62" t="str">
        <f>_xlfn.XLOOKUP(B21, 'All pitchers'!A:A, 'All pitchers'!H:H, "")</f>
        <v>-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v>9</v>
      </c>
      <c r="N21" s="62">
        <f>_xlfn.XLOOKUP(B21, 'All pitchers'!A:A, 'All pitchers'!L:L, "")</f>
        <v>6</v>
      </c>
      <c r="O21" s="62">
        <f>_xlfn.XLOOKUP(B21, 'All pitchers'!A:A, 'All pitchers'!M:M, "")</f>
        <v>2</v>
      </c>
      <c r="P21" s="62">
        <f>_xlfn.XLOOKUP(B21, 'All pitchers'!A:A, 'All pitchers'!N:N, "")</f>
        <v>2</v>
      </c>
      <c r="Q21" s="62">
        <f>_xlfn.XLOOKUP(B21, 'All pitchers'!A:A, 'All pitchers'!O:O, "")</f>
        <v>0</v>
      </c>
      <c r="R21" s="62">
        <f>_xlfn.XLOOKUP(B21, 'All pitchers'!A:A, 'All pitchers'!P:P, "")</f>
        <v>3</v>
      </c>
      <c r="S21" s="62">
        <f>_xlfn.XLOOKUP(B21, 'All pitchers'!A:A, 'All pitchers'!Q:Q, "")</f>
        <v>6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2</v>
      </c>
      <c r="X21" s="62">
        <f>_xlfn.XLOOKUP(B21, 'All pitchers'!A:A, 'All pitchers'!V:V, "")</f>
        <v>6</v>
      </c>
      <c r="Y21" s="62">
        <f>_xlfn.XLOOKUP(B21, 'All pitchers'!A:A, 'All pitchers'!W:W, "")</f>
        <v>3</v>
      </c>
      <c r="Z21" s="62">
        <f>_xlfn.XLOOKUP(B21, 'All pitchers'!A:A, 'All pitchers'!X:X, "")</f>
        <v>0</v>
      </c>
      <c r="AA21" s="62">
        <f>_xlfn.XLOOKUP(B21, 'All pitchers'!A:A, 'All pitchers'!Y:Y, "")</f>
        <v>3.1</v>
      </c>
      <c r="AB21" s="64">
        <f>_xlfn.XLOOKUP(B21, 'All pitchers'!A:A, 'All pitchers'!Z:Z, "")</f>
        <v>1</v>
      </c>
      <c r="AC21" s="11"/>
      <c r="AD21" s="7" t="s">
        <v>13</v>
      </c>
      <c r="AE21" s="41" t="s">
        <v>636</v>
      </c>
      <c r="AF21" s="41"/>
      <c r="AG21" s="62">
        <f>_xlfn.XLOOKUP(AE21, 'All pitchers'!A:A, 'All pitchers'!B:B, "")</f>
        <v>2</v>
      </c>
      <c r="AH21" s="62">
        <f>_xlfn.XLOOKUP(AE21, 'All pitchers'!A:A, 'All pitchers'!C:C, "")</f>
        <v>2</v>
      </c>
      <c r="AI21" s="62">
        <f>_xlfn.XLOOKUP(AE21, 'All pitchers'!A:A, 'All pitchers'!D:D, "")</f>
        <v>0</v>
      </c>
      <c r="AJ21" s="62">
        <f>_xlfn.XLOOKUP(AE21, 'All pitchers'!A:A, 'All pitchers'!E:E, "")</f>
        <v>0</v>
      </c>
      <c r="AK21" s="62">
        <f>_xlfn.XLOOKUP(AE21, 'All pitchers'!A:A, 'All pitchers'!F:F, "")</f>
        <v>1</v>
      </c>
      <c r="AL21" s="62">
        <f>_xlfn.XLOOKUP(AE21, 'All pitchers'!A:A, 'All pitchers'!G:G, "")</f>
        <v>0</v>
      </c>
      <c r="AM21" s="62">
        <f>_xlfn.XLOOKUP(AE21, 'All pitchers'!A:A, 'All pitchers'!H:H, "")</f>
        <v>1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f>_xlfn.XLOOKUP(AE21, 'All pitchers'!A:A, 'All pitchers'!K:K, "")</f>
        <v>10.333333333333334</v>
      </c>
      <c r="AQ21" s="62">
        <f>_xlfn.XLOOKUP(AE21, 'All pitchers'!A:A, 'All pitchers'!L:L, "")</f>
        <v>11</v>
      </c>
      <c r="AR21" s="62">
        <f>_xlfn.XLOOKUP(AE21, 'All pitchers'!A:A, 'All pitchers'!M:M, "")</f>
        <v>6</v>
      </c>
      <c r="AS21" s="62">
        <f>_xlfn.XLOOKUP(AE21, 'All pitchers'!A:A, 'All pitchers'!N:N, "")</f>
        <v>6</v>
      </c>
      <c r="AT21" s="62">
        <f>_xlfn.XLOOKUP(AE21, 'All pitchers'!A:A, 'All pitchers'!O:O, "")</f>
        <v>0</v>
      </c>
      <c r="AU21" s="62">
        <f>_xlfn.XLOOKUP(AE21, 'All pitchers'!A:A, 'All pitchers'!P:P, "")</f>
        <v>6</v>
      </c>
      <c r="AV21" s="62">
        <f>_xlfn.XLOOKUP(AE21, 'All pitchers'!A:A, 'All pitchers'!Q:Q, "")</f>
        <v>8</v>
      </c>
      <c r="AW21" s="62">
        <f>_xlfn.XLOOKUP(AE21, 'All pitchers'!A:A, 'All pitchers'!R:R, "")</f>
        <v>0</v>
      </c>
      <c r="AX21" s="62">
        <f>_xlfn.XLOOKUP(AE21, 'All pitchers'!A:A, 'All pitchers'!S:S, "")</f>
        <v>0</v>
      </c>
      <c r="AY21" s="62">
        <f>_xlfn.XLOOKUP(AE21, 'All pitchers'!A:A, 'All pitchers'!T:T, "")</f>
        <v>0</v>
      </c>
      <c r="AZ21" s="64">
        <f>_xlfn.XLOOKUP(AE21, 'All pitchers'!A:A, 'All pitchers'!U:U, "")</f>
        <v>5.23</v>
      </c>
      <c r="BA21" s="62">
        <f>_xlfn.XLOOKUP(AE21, 'All pitchers'!A:A, 'All pitchers'!V:V, "")</f>
        <v>6.97</v>
      </c>
      <c r="BB21" s="62">
        <f>_xlfn.XLOOKUP(AE21, 'All pitchers'!A:A, 'All pitchers'!W:W, "")</f>
        <v>5.23</v>
      </c>
      <c r="BC21" s="62">
        <f>_xlfn.XLOOKUP(AE21, 'All pitchers'!A:A, 'All pitchers'!X:X, "")</f>
        <v>0</v>
      </c>
      <c r="BD21" s="62">
        <f>_xlfn.XLOOKUP(AE21, 'All pitchers'!A:A, 'All pitchers'!Y:Y, "")</f>
        <v>1</v>
      </c>
      <c r="BE21" s="64">
        <f>_xlfn.XLOOKUP(AE21, 'All pitchers'!A:A, 'All pitchers'!Z:Z, "")</f>
        <v>1.65</v>
      </c>
      <c r="BF21" s="11"/>
      <c r="BG21" s="7" t="s">
        <v>13</v>
      </c>
      <c r="BH21" s="41" t="s">
        <v>276</v>
      </c>
      <c r="BI21" s="41"/>
      <c r="BJ21" s="62">
        <f>_xlfn.XLOOKUP(BH21, 'All pitchers'!A:A, 'All pitchers'!B:B, "")</f>
        <v>1</v>
      </c>
      <c r="BK21" s="62">
        <f>_xlfn.XLOOKUP(BH21, 'All pitchers'!A:A, 'All pitchers'!C:C, "")</f>
        <v>1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0</v>
      </c>
      <c r="BO21" s="62">
        <f>_xlfn.XLOOKUP(BH21, 'All pitchers'!A:A, 'All pitchers'!G:G, "")</f>
        <v>0</v>
      </c>
      <c r="BP21" s="62" t="str">
        <f>_xlfn.XLOOKUP(BH21, 'All pitchers'!A:A, 'All pitchers'!H:H, "")</f>
        <v>-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v>7</v>
      </c>
      <c r="BT21" s="62">
        <f>_xlfn.XLOOKUP(BH21, 'All pitchers'!A:A, 'All pitchers'!L:L, "")</f>
        <v>9</v>
      </c>
      <c r="BU21" s="62">
        <f>_xlfn.XLOOKUP(BH21, 'All pitchers'!A:A,'All pitchers'!M:M, "")</f>
        <v>2</v>
      </c>
      <c r="BV21" s="62">
        <f>_xlfn.XLOOKUP(BH21, 'All pitchers'!A:A, 'All pitchers'!N:N, "")</f>
        <v>2</v>
      </c>
      <c r="BW21" s="62">
        <f>_xlfn.XLOOKUP(BH21, 'All pitchers'!A:A, 'All pitchers'!O:O, "")</f>
        <v>0</v>
      </c>
      <c r="BX21" s="62">
        <f>_xlfn.XLOOKUP(BH21, 'All pitchers'!A:A, 'All pitchers'!P:P, "")</f>
        <v>2</v>
      </c>
      <c r="BY21" s="62">
        <f>_xlfn.XLOOKUP(BH21, 'All pitchers'!A:A, 'All pitchers'!Q:Q, "")</f>
        <v>1</v>
      </c>
      <c r="BZ21" s="62">
        <f>_xlfn.XLOOKUP(BH21, 'All pitchers'!A:A, 'All pitchers'!R:R, "")</f>
        <v>0</v>
      </c>
      <c r="CA21" s="62">
        <f>_xlfn.XLOOKUP(BH21, 'All pitchers'!A:A, 'All pitchers'!S:S, "")</f>
        <v>1</v>
      </c>
      <c r="CB21" s="62">
        <f>_xlfn.XLOOKUP(BH21, 'All pitchers'!A:A, 'All pitchers'!T:T, "")</f>
        <v>0</v>
      </c>
      <c r="CC21" s="64">
        <f>_xlfn.XLOOKUP(BH21, 'All pitchers'!A:A, 'All pitchers'!U:U, "")</f>
        <v>2.57</v>
      </c>
      <c r="CD21" s="62">
        <f>_xlfn.XLOOKUP(BH21, 'All pitchers'!A:A, 'All pitchers'!V:V, "")</f>
        <v>1.29</v>
      </c>
      <c r="CE21" s="62">
        <f>_xlfn.XLOOKUP(BH21, 'All pitchers'!A:A, 'All pitchers'!W:W, "")</f>
        <v>2.57</v>
      </c>
      <c r="CF21" s="62">
        <f>_xlfn.XLOOKUP(BH21, 'All pitchers'!A:A, 'All pitchers'!X:X, "")</f>
        <v>0</v>
      </c>
      <c r="CG21" s="62">
        <f>_xlfn.XLOOKUP(BH21, 'All pitchers'!A:A, 'All pitchers'!Y:Y, "")</f>
        <v>1.6</v>
      </c>
      <c r="CH21" s="64">
        <f>_xlfn.XLOOKUP(BH21, 'All pitchers'!A:A, 'All pitchers'!Z:Z, "")</f>
        <v>1.57</v>
      </c>
      <c r="CJ21" s="11"/>
      <c r="CK21" s="7" t="s">
        <v>13</v>
      </c>
      <c r="CL21" s="41" t="s">
        <v>258</v>
      </c>
      <c r="CM21" s="41"/>
      <c r="CN21" s="62">
        <f>_xlfn.XLOOKUP(CL21, 'All pitchers'!A:A, 'All pitchers'!B:B, "")</f>
        <v>2</v>
      </c>
      <c r="CO21" s="62">
        <f>_xlfn.XLOOKUP(CL21, 'All pitchers'!A:A, 'All pitchers'!C:C, "")</f>
        <v>2</v>
      </c>
      <c r="CP21" s="62">
        <f>_xlfn.XLOOKUP(CL21, 'All pitchers'!A:A, 'All pitchers'!D:D, "")</f>
        <v>1</v>
      </c>
      <c r="CQ21" s="62">
        <f>_xlfn.XLOOKUP(CL21, 'All pitchers'!A:A, 'All pitchers'!E:E, "")</f>
        <v>0</v>
      </c>
      <c r="CR21" s="62">
        <f>_xlfn.XLOOKUP(CL21, 'All pitchers'!A:A, 'All pitchers'!F:F, "")</f>
        <v>1</v>
      </c>
      <c r="CS21" s="62">
        <f>_xlfn.XLOOKUP(CL21, 'All pitchers'!A:A, 'All pitchers'!G:G, "")</f>
        <v>1</v>
      </c>
      <c r="CT21" s="62">
        <f>_xlfn.XLOOKUP(CL21, 'All pitchers'!A:A, 'All pitchers'!H:H, "")</f>
        <v>0.5</v>
      </c>
      <c r="CU21" s="62">
        <f>_xlfn.XLOOKUP(CL21, 'All pitchers'!A:A, 'All pitchers'!I:I, "")</f>
        <v>0</v>
      </c>
      <c r="CV21" s="62">
        <f>_xlfn.XLOOKUP(CL21, 'All pitchers'!A:A, 'All pitchers'!J:J, "")</f>
        <v>0</v>
      </c>
      <c r="CW21" s="64">
        <f>_xlfn.XLOOKUP(CL21, 'All pitchers'!A:A, 'All pitchers'!K:K, "")</f>
        <v>14.333333333333334</v>
      </c>
      <c r="CX21" s="62">
        <f>_xlfn.XLOOKUP(CL21, 'All pitchers'!A:A, 'All pitchers'!L:L, "")</f>
        <v>15</v>
      </c>
      <c r="CY21" s="62">
        <f>_xlfn.XLOOKUP(CL21, 'All pitchers'!A:A, 'All pitchers'!M:M, "")</f>
        <v>7</v>
      </c>
      <c r="CZ21" s="62">
        <f>_xlfn.XLOOKUP(CL21, 'All pitchers'!A:A, 'All pitchers'!N:N, "")</f>
        <v>5</v>
      </c>
      <c r="DA21" s="62">
        <f>_xlfn.XLOOKUP(CL21, 'All pitchers'!A:A, 'All pitchers'!O:O, "")</f>
        <v>1</v>
      </c>
      <c r="DB21" s="62">
        <f>_xlfn.XLOOKUP(CL21, 'All pitchers'!A:A, 'All pitchers'!P:P, "")</f>
        <v>2</v>
      </c>
      <c r="DC21" s="62">
        <f>_xlfn.XLOOKUP(CL21, 'All pitchers'!A:A, 'All pitchers'!Q:Q, "")</f>
        <v>20</v>
      </c>
      <c r="DD21" s="62">
        <f>_xlfn.XLOOKUP(CL21, 'All pitchers'!A:A, 'All pitchers'!R:R, "")</f>
        <v>0</v>
      </c>
      <c r="DE21" s="62">
        <f>_xlfn.XLOOKUP(CL21, 'All pitchers'!A:A, 'All pitchers'!S:S, "")</f>
        <v>1</v>
      </c>
      <c r="DF21" s="62">
        <f>_xlfn.XLOOKUP(CL21, 'All pitchers'!A:A, 'All pitchers'!T:T, "")</f>
        <v>0</v>
      </c>
      <c r="DG21" s="64">
        <f>_xlfn.XLOOKUP(CL21, 'All pitchers'!A:A, 'All pitchers'!U:U, "")</f>
        <v>3.14</v>
      </c>
      <c r="DH21" s="62">
        <f>_xlfn.XLOOKUP(CL21, 'All pitchers'!A:A, 'All pitchers'!V:V, "")</f>
        <v>12.56</v>
      </c>
      <c r="DI21" s="62">
        <f>_xlfn.XLOOKUP(CL21, 'All pitchers'!A:A, 'All pitchers'!W:W, "")</f>
        <v>1.26</v>
      </c>
      <c r="DJ21" s="62">
        <f>_xlfn.XLOOKUP(CL21, 'All pitchers'!A:A, 'All pitchers'!X:X, "")</f>
        <v>0.63</v>
      </c>
      <c r="DK21" s="62">
        <f>_xlfn.XLOOKUP(CL21, 'All pitchers'!A:A, 'All pitchers'!Y:Y, "")</f>
        <v>5.2</v>
      </c>
      <c r="DL21" s="64">
        <f>_xlfn.XLOOKUP(CL21, 'All pitchers'!A:A, 'All pitchers'!Z:Z, "")</f>
        <v>1.19</v>
      </c>
      <c r="DM21" s="11"/>
      <c r="DN21" s="7" t="s">
        <v>13</v>
      </c>
      <c r="DO21" s="41" t="s">
        <v>583</v>
      </c>
      <c r="DP21" s="41"/>
      <c r="DQ21" s="62">
        <f>_xlfn.XLOOKUP(DO21, 'All pitchers'!A:A, 'All pitchers'!B:B, "")</f>
        <v>3</v>
      </c>
      <c r="DR21" s="62">
        <f>_xlfn.XLOOKUP(DO21, 'All pitchers'!A:A, 'All pitchers'!C:C, "")</f>
        <v>0</v>
      </c>
      <c r="DS21" s="62">
        <f>_xlfn.XLOOKUP(DO21, 'All pitchers'!A:A, 'All pitchers'!D:D, "")</f>
        <v>0</v>
      </c>
      <c r="DT21" s="62">
        <f>_xlfn.XLOOKUP(DO21, 'All pitchers'!A:A, 'All pitchers'!E:E, "")</f>
        <v>1</v>
      </c>
      <c r="DU21" s="62">
        <f>_xlfn.XLOOKUP(DO21, 'All pitchers'!A:A, 'All pitchers'!F:F, "")</f>
        <v>0</v>
      </c>
      <c r="DV21" s="62">
        <f>_xlfn.XLOOKUP(DO21, 'All pitchers'!A:A, 'All pitchers'!G:G, "")</f>
        <v>0</v>
      </c>
      <c r="DW21" s="62" t="str">
        <f>_xlfn.XLOOKUP(DO21, 'All pitchers'!A:A, 'All pitchers'!H:H, "")</f>
        <v>-</v>
      </c>
      <c r="DX21" s="62">
        <f>_xlfn.XLOOKUP(DO21, 'All pitchers'!A:A, 'All pitchers'!I:I, "")</f>
        <v>0</v>
      </c>
      <c r="DY21" s="62">
        <f>_xlfn.XLOOKUP(DO21, 'All pitchers'!A:A, 'All pitchers'!J:J, "")</f>
        <v>0</v>
      </c>
      <c r="DZ21" s="64">
        <f>_xlfn.XLOOKUP(DO21, 'All pitchers'!A:A, 'All pitchers'!K:K, "")</f>
        <v>5.666666666666667</v>
      </c>
      <c r="EA21" s="62">
        <f>_xlfn.XLOOKUP(DO21, 'All pitchers'!A:A, 'All pitchers'!L:L, "")</f>
        <v>4</v>
      </c>
      <c r="EB21" s="62">
        <f>_xlfn.XLOOKUP(DO21, 'All pitchers'!A:A, 'All pitchers'!M:M, "")</f>
        <v>0</v>
      </c>
      <c r="EC21" s="62">
        <f>_xlfn.XLOOKUP(DO21, 'All pitchers'!A:A, 'All pitchers'!N:N, "")</f>
        <v>0</v>
      </c>
      <c r="ED21" s="62">
        <f>_xlfn.XLOOKUP(DO21, 'All pitchers'!A:A, 'All pitchers'!O:O, "")</f>
        <v>0</v>
      </c>
      <c r="EE21" s="62">
        <f>_xlfn.XLOOKUP(DO21, 'All pitchers'!A:A, 'All pitchers'!P:P, "")</f>
        <v>1</v>
      </c>
      <c r="EF21" s="62">
        <f>_xlfn.XLOOKUP(DO21, 'All pitchers'!A:A, 'All pitchers'!Q:Q, "")</f>
        <v>4</v>
      </c>
      <c r="EG21" s="62">
        <f>_xlfn.XLOOKUP(DO21, 'All pitchers'!A:A, 'All pitchers'!R:R, "")</f>
        <v>0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0</v>
      </c>
      <c r="EK21" s="62">
        <f>_xlfn.XLOOKUP(DO21, 'All pitchers'!A:A, 'All pitchers'!V:V, "")</f>
        <v>6.35</v>
      </c>
      <c r="EL21" s="62">
        <f>_xlfn.XLOOKUP(DO21, 'All pitchers'!A:A, 'All pitchers'!W:W, "")</f>
        <v>1.59</v>
      </c>
      <c r="EM21" s="62">
        <f>_xlfn.XLOOKUP(DO21, 'All pitchers'!A:A, 'All pitchers'!X:X, "")</f>
        <v>0</v>
      </c>
      <c r="EN21" s="62">
        <f>_xlfn.XLOOKUP(DO21, 'All pitchers'!A:A, 'All pitchers'!Y:Y, "")</f>
        <v>3.2</v>
      </c>
      <c r="EO21" s="62">
        <f>_xlfn.XLOOKUP(DO21, 'All pitchers'!A:A, 'All pitchers'!Z:Z, "")</f>
        <v>0.88</v>
      </c>
    </row>
    <row r="22" spans="1:145" x14ac:dyDescent="0.3">
      <c r="A22" s="5" t="s">
        <v>13</v>
      </c>
      <c r="B22" s="41" t="s">
        <v>407</v>
      </c>
      <c r="C22" s="13"/>
      <c r="D22" s="62">
        <f>_xlfn.XLOOKUP(B22, 'All pitchers'!A:A, 'All pitchers'!B:B, "")</f>
        <v>4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4</v>
      </c>
      <c r="H22" s="62">
        <f>_xlfn.XLOOKUP(B22, 'All pitchers'!A:A, 'All pitchers'!F:F, "")</f>
        <v>0</v>
      </c>
      <c r="I22" s="62">
        <f>_xlfn.XLOOKUP(B22, 'All pitchers'!A:A, 'All pitchers'!G:G, "")</f>
        <v>1</v>
      </c>
      <c r="J22" s="62">
        <f>_xlfn.XLOOKUP(B22, 'All pitchers'!A:A, 'All pitchers'!H:H, "")</f>
        <v>0</v>
      </c>
      <c r="K22" s="62">
        <f>_xlfn.XLOOKUP(B22, 'All pitchers'!A:A, 'All pitchers'!I:I, "")</f>
        <v>1</v>
      </c>
      <c r="L22" s="62">
        <f>_xlfn.XLOOKUP(B22, 'All pitchers'!A:A, 'All pitchers'!J:J, "")</f>
        <v>0</v>
      </c>
      <c r="M22" s="64">
        <v>5</v>
      </c>
      <c r="N22" s="62">
        <f>_xlfn.XLOOKUP(B22, 'All pitchers'!A:A, 'All pitchers'!L:L, "")</f>
        <v>4</v>
      </c>
      <c r="O22" s="62">
        <f>_xlfn.XLOOKUP(B22, 'All pitchers'!A:A, 'All pitchers'!M:M, "")</f>
        <v>2</v>
      </c>
      <c r="P22" s="62">
        <f>_xlfn.XLOOKUP(B22, 'All pitchers'!A:A, 'All pitchers'!N:N, "")</f>
        <v>0</v>
      </c>
      <c r="Q22" s="62">
        <f>_xlfn.XLOOKUP(B22, 'All pitchers'!A:A, 'All pitchers'!O:O, "")</f>
        <v>0</v>
      </c>
      <c r="R22" s="62">
        <f>_xlfn.XLOOKUP(B22, 'All pitchers'!A:A, 'All pitchers'!P:P, "")</f>
        <v>3</v>
      </c>
      <c r="S22" s="62">
        <f>_xlfn.XLOOKUP(B22, 'All pitchers'!A:A, 'All pitchers'!Q:Q, "")</f>
        <v>4</v>
      </c>
      <c r="T22" s="62">
        <f>_xlfn.XLOOKUP(B22, 'All pitchers'!A:A, 'All pitchers'!R:R, "")</f>
        <v>0</v>
      </c>
      <c r="U22" s="62">
        <f>_xlfn.XLOOKUP(B22, 'All pitchers'!A:A, 'All pitchers'!S:S, "")</f>
        <v>0</v>
      </c>
      <c r="V22" s="62">
        <f>_xlfn.XLOOKUP(B22, 'All pitchers'!A:A, 'All pitchers'!T:T, "")</f>
        <v>0</v>
      </c>
      <c r="W22" s="64">
        <f>_xlfn.XLOOKUP(B22, 'All pitchers'!A:A, 'All pitchers'!U:U, "")</f>
        <v>0</v>
      </c>
      <c r="X22" s="62">
        <f>_xlfn.XLOOKUP(B22, 'All pitchers'!A:A, 'All pitchers'!V:V, "")</f>
        <v>7.2</v>
      </c>
      <c r="Y22" s="62">
        <f>_xlfn.XLOOKUP(B22, 'All pitchers'!A:A, 'All pitchers'!W:W, "")</f>
        <v>5.4</v>
      </c>
      <c r="Z22" s="62">
        <f>_xlfn.XLOOKUP(B22, 'All pitchers'!A:A, 'All pitchers'!X:X, "")</f>
        <v>0</v>
      </c>
      <c r="AA22" s="62">
        <f>_xlfn.XLOOKUP(B22, 'All pitchers'!A:A, 'All pitchers'!Y:Y, "")</f>
        <v>2.9</v>
      </c>
      <c r="AB22" s="64">
        <f>_xlfn.XLOOKUP(B22, 'All pitchers'!A:A, 'All pitchers'!Z:Z, "")</f>
        <v>1.4</v>
      </c>
      <c r="AC22" s="11"/>
      <c r="AD22" s="7" t="s">
        <v>13</v>
      </c>
      <c r="AE22" s="41" t="s">
        <v>319</v>
      </c>
      <c r="AF22" s="41"/>
      <c r="AG22" s="62">
        <f>_xlfn.XLOOKUP(AE22, 'All pitchers'!A:A, 'All pitchers'!B:B, "")</f>
        <v>3</v>
      </c>
      <c r="AH22" s="62">
        <f>_xlfn.XLOOKUP(AE22, 'All pitchers'!A:A, 'All pitchers'!C:C, "")</f>
        <v>0</v>
      </c>
      <c r="AI22" s="62">
        <f>_xlfn.XLOOKUP(AE22, 'All pitchers'!A:A, 'All pitchers'!D:D, "")</f>
        <v>0</v>
      </c>
      <c r="AJ22" s="62">
        <f>_xlfn.XLOOKUP(AE22, 'All pitchers'!A:A, 'All pitchers'!E:E, "")</f>
        <v>1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1</v>
      </c>
      <c r="AO22" s="62">
        <f>_xlfn.XLOOKUP(AE22, 'All pitchers'!A:A, 'All pitchers'!J:J, "")</f>
        <v>0</v>
      </c>
      <c r="AP22" s="64">
        <v>3</v>
      </c>
      <c r="AQ22" s="62">
        <f>_xlfn.XLOOKUP(AE22, 'All pitchers'!A:A, 'All pitchers'!L:L, "")</f>
        <v>2</v>
      </c>
      <c r="AR22" s="62">
        <f>_xlfn.XLOOKUP(AE22, 'All pitchers'!A:A, 'All pitchers'!M:M, "")</f>
        <v>1</v>
      </c>
      <c r="AS22" s="62">
        <f>_xlfn.XLOOKUP(AE22, 'All pitchers'!A:A, 'All pitchers'!N:N, "")</f>
        <v>1</v>
      </c>
      <c r="AT22" s="62">
        <f>_xlfn.XLOOKUP(AE22, 'All pitchers'!A:A, 'All pitchers'!O:O, "")</f>
        <v>0</v>
      </c>
      <c r="AU22" s="62">
        <f>_xlfn.XLOOKUP(AE22, 'All pitchers'!A:A, 'All pitchers'!P:P, "")</f>
        <v>1</v>
      </c>
      <c r="AV22" s="62">
        <f>_xlfn.XLOOKUP(AE22, 'All pitchers'!A:A, 'All pitchers'!Q:Q, "")</f>
        <v>3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0</v>
      </c>
      <c r="AZ22" s="64">
        <f>_xlfn.XLOOKUP(AE22, 'All pitchers'!A:A, 'All pitchers'!U:U, "")</f>
        <v>3</v>
      </c>
      <c r="BA22" s="62">
        <f>_xlfn.XLOOKUP(AE22, 'All pitchers'!A:A, 'All pitchers'!V:V, "")</f>
        <v>9</v>
      </c>
      <c r="BB22" s="62">
        <f>_xlfn.XLOOKUP(AE22, 'All pitchers'!A:A, 'All pitchers'!W:W, "")</f>
        <v>3</v>
      </c>
      <c r="BC22" s="62">
        <f>_xlfn.XLOOKUP(AE22, 'All pitchers'!A:A, 'All pitchers'!X:X, "")</f>
        <v>0</v>
      </c>
      <c r="BD22" s="62">
        <f>_xlfn.XLOOKUP(AE22, 'All pitchers'!A:A, 'All pitchers'!Y:Y, "")</f>
        <v>0.8</v>
      </c>
      <c r="BE22" s="64">
        <f>_xlfn.XLOOKUP(AE22, 'All pitchers'!A:A, 'All pitchers'!Z:Z, "")</f>
        <v>1</v>
      </c>
      <c r="BF22" s="11"/>
      <c r="BG22" s="7" t="s">
        <v>13</v>
      </c>
      <c r="BH22" s="41" t="s">
        <v>229</v>
      </c>
      <c r="BI22" s="41"/>
      <c r="BJ22" s="62">
        <f>_xlfn.XLOOKUP(BH22, 'All pitchers'!A:A, 'All pitchers'!B:B, "")</f>
        <v>1</v>
      </c>
      <c r="BK22" s="62">
        <f>_xlfn.XLOOKUP(BH22, 'All pitchers'!A:A, 'All pitchers'!C:C, "")</f>
        <v>1</v>
      </c>
      <c r="BL22" s="62">
        <f>_xlfn.XLOOKUP(BH22, 'All pitchers'!A:A, 'All pitchers'!D:D, "")</f>
        <v>0</v>
      </c>
      <c r="BM22" s="62">
        <f>_xlfn.XLOOKUP(BH22, 'All pitchers'!A:A, 'All pitchers'!E:E, "")</f>
        <v>0</v>
      </c>
      <c r="BN22" s="62">
        <f>_xlfn.XLOOKUP(BH22, 'All pitchers'!A:A, 'All pitchers'!F:F, "")</f>
        <v>0</v>
      </c>
      <c r="BO22" s="62">
        <f>_xlfn.XLOOKUP(BH22, 'All pitchers'!A:A, 'All pitchers'!G:G, "")</f>
        <v>1</v>
      </c>
      <c r="BP22" s="62">
        <f>_xlfn.XLOOKUP(BH22, 'All pitchers'!A:A, 'All pitchers'!H:H, "")</f>
        <v>0</v>
      </c>
      <c r="BQ22" s="62">
        <f>_xlfn.XLOOKUP(BH22, 'All pitchers'!A:A, 'All pitchers'!I:I, "")</f>
        <v>0</v>
      </c>
      <c r="BR22" s="62">
        <f>_xlfn.XLOOKUP(BH22, 'All pitchers'!A:A, 'All pitchers'!J:J, "")</f>
        <v>0</v>
      </c>
      <c r="BS22" s="64">
        <v>5</v>
      </c>
      <c r="BT22" s="62">
        <f>_xlfn.XLOOKUP(BH22, 'All pitchers'!A:A, 'All pitchers'!L:L, "")</f>
        <v>4</v>
      </c>
      <c r="BU22" s="62">
        <f>_xlfn.XLOOKUP(BH22, 'All pitchers'!A:A,'All pitchers'!M:M, "")</f>
        <v>5</v>
      </c>
      <c r="BV22" s="62">
        <f>_xlfn.XLOOKUP(BH22, 'All pitchers'!A:A, 'All pitchers'!N:N, "")</f>
        <v>5</v>
      </c>
      <c r="BW22" s="62">
        <f>_xlfn.XLOOKUP(BH22, 'All pitchers'!A:A, 'All pitchers'!O:O, "")</f>
        <v>3</v>
      </c>
      <c r="BX22" s="62">
        <f>_xlfn.XLOOKUP(BH22, 'All pitchers'!A:A, 'All pitchers'!P:P, "")</f>
        <v>3</v>
      </c>
      <c r="BY22" s="62">
        <f>_xlfn.XLOOKUP(BH22, 'All pitchers'!A:A, 'All pitchers'!Q:Q, "")</f>
        <v>1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0</v>
      </c>
      <c r="CC22" s="64">
        <f>_xlfn.XLOOKUP(BH22, 'All pitchers'!A:A, 'All pitchers'!U:U, "")</f>
        <v>9</v>
      </c>
      <c r="CD22" s="62">
        <f>_xlfn.XLOOKUP(BH22, 'All pitchers'!A:A, 'All pitchers'!V:V, "")</f>
        <v>1.8</v>
      </c>
      <c r="CE22" s="62">
        <f>_xlfn.XLOOKUP(BH22, 'All pitchers'!A:A, 'All pitchers'!W:W, "")</f>
        <v>5.4</v>
      </c>
      <c r="CF22" s="62">
        <f>_xlfn.XLOOKUP(BH22, 'All pitchers'!A:A, 'All pitchers'!X:X, "")</f>
        <v>5.4</v>
      </c>
      <c r="CG22" s="62">
        <f>_xlfn.XLOOKUP(BH22, 'All pitchers'!A:A, 'All pitchers'!Y:Y, "")</f>
        <v>-2.4</v>
      </c>
      <c r="CH22" s="64">
        <f>_xlfn.XLOOKUP(BH22, 'All pitchers'!A:A, 'All pitchers'!Z:Z, "")</f>
        <v>1.4</v>
      </c>
      <c r="CJ22" s="11"/>
      <c r="CK22" s="7" t="s">
        <v>13</v>
      </c>
      <c r="CL22" s="41" t="s">
        <v>240</v>
      </c>
      <c r="CM22" s="41"/>
      <c r="CN22" s="62">
        <f>_xlfn.XLOOKUP(CL22, 'All pitchers'!A:A, 'All pitchers'!B:B, "")</f>
        <v>3</v>
      </c>
      <c r="CO22" s="62">
        <f>_xlfn.XLOOKUP(CL22, 'All pitchers'!A:A, 'All pitchers'!C:C, "")</f>
        <v>0</v>
      </c>
      <c r="CP22" s="62">
        <f>_xlfn.XLOOKUP(CL22, 'All pitchers'!A:A, 'All pitchers'!D:D, "")</f>
        <v>0</v>
      </c>
      <c r="CQ22" s="62">
        <f>_xlfn.XLOOKUP(CL22, 'All pitchers'!A:A, 'All pitchers'!E:E, "")</f>
        <v>1</v>
      </c>
      <c r="CR22" s="62">
        <f>_xlfn.XLOOKUP(CL22, 'All pitchers'!A:A, 'All pitchers'!F:F, "")</f>
        <v>0</v>
      </c>
      <c r="CS22" s="62">
        <f>_xlfn.XLOOKUP(CL22, 'All pitchers'!A:A, 'All pitchers'!G:G, "")</f>
        <v>1</v>
      </c>
      <c r="CT22" s="62">
        <f>_xlfn.XLOOKUP(CL22, 'All pitchers'!A:A, 'All pitchers'!H:H, "")</f>
        <v>0</v>
      </c>
      <c r="CU22" s="62">
        <f>_xlfn.XLOOKUP(CL22, 'All pitchers'!A:A, 'All pitchers'!I:I, "")</f>
        <v>1</v>
      </c>
      <c r="CV22" s="62">
        <f>_xlfn.XLOOKUP(CL22, 'All pitchers'!A:A, 'All pitchers'!J:J, "")</f>
        <v>0</v>
      </c>
      <c r="CW22" s="64">
        <f>_xlfn.XLOOKUP(CL22, 'All pitchers'!A:A, 'All pitchers'!K:K, "")</f>
        <v>4.666666666666667</v>
      </c>
      <c r="CX22" s="62">
        <f>_xlfn.XLOOKUP(CL22, 'All pitchers'!A:A, 'All pitchers'!L:L, "")</f>
        <v>5</v>
      </c>
      <c r="CY22" s="62">
        <f>_xlfn.XLOOKUP(CL22, 'All pitchers'!A:A, 'All pitchers'!M:M, "")</f>
        <v>5</v>
      </c>
      <c r="CZ22" s="62">
        <f>_xlfn.XLOOKUP(CL22, 'All pitchers'!A:A, 'All pitchers'!N:N, "")</f>
        <v>5</v>
      </c>
      <c r="DA22" s="62">
        <f>_xlfn.XLOOKUP(CL22, 'All pitchers'!A:A, 'All pitchers'!O:O, "")</f>
        <v>2</v>
      </c>
      <c r="DB22" s="62">
        <f>_xlfn.XLOOKUP(CL22, 'All pitchers'!A:A, 'All pitchers'!P:P, "")</f>
        <v>5</v>
      </c>
      <c r="DC22" s="62">
        <f>_xlfn.XLOOKUP(CL22, 'All pitchers'!A:A, 'All pitchers'!Q:Q, "")</f>
        <v>4</v>
      </c>
      <c r="DD22" s="62">
        <f>_xlfn.XLOOKUP(CL22, 'All pitchers'!A:A, 'All pitchers'!R:R, "")</f>
        <v>1</v>
      </c>
      <c r="DE22" s="62">
        <f>_xlfn.XLOOKUP(CL22, 'All pitchers'!A:A, 'All pitchers'!S:S, "")</f>
        <v>0</v>
      </c>
      <c r="DF22" s="62">
        <f>_xlfn.XLOOKUP(CL22, 'All pitchers'!A:A, 'All pitchers'!T:T, "")</f>
        <v>0</v>
      </c>
      <c r="DG22" s="64">
        <f>_xlfn.XLOOKUP(CL22, 'All pitchers'!A:A, 'All pitchers'!U:U, "")</f>
        <v>9.64</v>
      </c>
      <c r="DH22" s="62">
        <f>_xlfn.XLOOKUP(CL22, 'All pitchers'!A:A, 'All pitchers'!V:V, "")</f>
        <v>7.71</v>
      </c>
      <c r="DI22" s="62">
        <f>_xlfn.XLOOKUP(CL22, 'All pitchers'!A:A, 'All pitchers'!W:W, "")</f>
        <v>9.64</v>
      </c>
      <c r="DJ22" s="62">
        <f>_xlfn.XLOOKUP(CL22, 'All pitchers'!A:A, 'All pitchers'!X:X, "")</f>
        <v>3.86</v>
      </c>
      <c r="DK22" s="62">
        <f>_xlfn.XLOOKUP(CL22, 'All pitchers'!A:A, 'All pitchers'!Y:Y, "")</f>
        <v>-2.2999999999999998</v>
      </c>
      <c r="DL22" s="64">
        <f>_xlfn.XLOOKUP(CL22, 'All pitchers'!A:A, 'All pitchers'!Z:Z, "")</f>
        <v>2.14</v>
      </c>
      <c r="DM22" s="11"/>
      <c r="DN22" s="7" t="s">
        <v>13</v>
      </c>
      <c r="DO22" s="41" t="s">
        <v>497</v>
      </c>
      <c r="DP22" s="41"/>
      <c r="DQ22" s="62">
        <f>_xlfn.XLOOKUP(DO22, 'All pitchers'!A:A, 'All pitchers'!B:B, "")</f>
        <v>1</v>
      </c>
      <c r="DR22" s="62">
        <f>_xlfn.XLOOKUP(DO22, 'All pitchers'!A:A, 'All pitchers'!C:C, "")</f>
        <v>1</v>
      </c>
      <c r="DS22" s="62">
        <f>_xlfn.XLOOKUP(DO22, 'All pitchers'!A:A, 'All pitchers'!D:D, "")</f>
        <v>0</v>
      </c>
      <c r="DT22" s="62">
        <f>_xlfn.XLOOKUP(DO22, 'All pitchers'!A:A, 'All pitchers'!E:E, "")</f>
        <v>0</v>
      </c>
      <c r="DU22" s="62">
        <f>_xlfn.XLOOKUP(DO22, 'All pitchers'!A:A, 'All pitchers'!F:F, "")</f>
        <v>0</v>
      </c>
      <c r="DV22" s="62">
        <f>_xlfn.XLOOKUP(DO22, 'All pitchers'!A:A, 'All pitchers'!G:G, "")</f>
        <v>1</v>
      </c>
      <c r="DW22" s="62">
        <f>_xlfn.XLOOKUP(DO22, 'All pitchers'!A:A, 'All pitchers'!H:H, "")</f>
        <v>0</v>
      </c>
      <c r="DX22" s="62">
        <f>_xlfn.XLOOKUP(DO22, 'All pitchers'!A:A, 'All pitchers'!I:I, "")</f>
        <v>0</v>
      </c>
      <c r="DY22" s="62">
        <f>_xlfn.XLOOKUP(DO22, 'All pitchers'!A:A, 'All pitchers'!J:J, "")</f>
        <v>0</v>
      </c>
      <c r="DZ22" s="64">
        <v>7</v>
      </c>
      <c r="EA22" s="62">
        <f>_xlfn.XLOOKUP(DO22, 'All pitchers'!A:A, 'All pitchers'!L:L, "")</f>
        <v>3</v>
      </c>
      <c r="EB22" s="62">
        <f>_xlfn.XLOOKUP(DO22, 'All pitchers'!A:A, 'All pitchers'!M:M, "")</f>
        <v>2</v>
      </c>
      <c r="EC22" s="62">
        <f>_xlfn.XLOOKUP(DO22, 'All pitchers'!A:A, 'All pitchers'!N:N, "")</f>
        <v>1</v>
      </c>
      <c r="ED22" s="62">
        <f>_xlfn.XLOOKUP(DO22, 'All pitchers'!A:A, 'All pitchers'!O:O, "")</f>
        <v>1</v>
      </c>
      <c r="EE22" s="62">
        <f>_xlfn.XLOOKUP(DO22, 'All pitchers'!A:A, 'All pitchers'!P:P, "")</f>
        <v>0</v>
      </c>
      <c r="EF22" s="62">
        <f>_xlfn.XLOOKUP(DO22, 'All pitchers'!A:A, 'All pitchers'!Q:Q, "")</f>
        <v>3</v>
      </c>
      <c r="EG22" s="62">
        <f>_xlfn.XLOOKUP(DO22, 'All pitchers'!A:A, 'All pitchers'!R:R, "")</f>
        <v>1</v>
      </c>
      <c r="EH22" s="62">
        <f>_xlfn.XLOOKUP(DO22, 'All pitchers'!A:A, 'All pitchers'!S:S, "")</f>
        <v>0</v>
      </c>
      <c r="EI22" s="62">
        <f>_xlfn.XLOOKUP(DO22, 'All pitchers'!A:A, 'All pitchers'!T:T, "")</f>
        <v>0</v>
      </c>
      <c r="EJ22" s="64">
        <f>_xlfn.XLOOKUP(DO22, 'All pitchers'!A:A, 'All pitchers'!U:U, "")</f>
        <v>1.29</v>
      </c>
      <c r="EK22" s="62">
        <f>_xlfn.XLOOKUP(DO22, 'All pitchers'!A:A, 'All pitchers'!V:V, "")</f>
        <v>3.86</v>
      </c>
      <c r="EL22" s="62">
        <f>_xlfn.XLOOKUP(DO22, 'All pitchers'!A:A, 'All pitchers'!W:W, "")</f>
        <v>0</v>
      </c>
      <c r="EM22" s="62">
        <f>_xlfn.XLOOKUP(DO22, 'All pitchers'!A:A, 'All pitchers'!X:X, "")</f>
        <v>1.29</v>
      </c>
      <c r="EN22" s="62">
        <f>_xlfn.XLOOKUP(DO22, 'All pitchers'!A:A, 'All pitchers'!Y:Y, "")</f>
        <v>2.8</v>
      </c>
      <c r="EO22" s="62">
        <f>_xlfn.XLOOKUP(DO22, 'All pitchers'!A:A, 'All pitchers'!Z:Z, "")</f>
        <v>0.43</v>
      </c>
    </row>
    <row r="23" spans="1:145" x14ac:dyDescent="0.3">
      <c r="A23" s="5" t="s">
        <v>13</v>
      </c>
      <c r="B23" s="41" t="s">
        <v>292</v>
      </c>
      <c r="C23" s="13"/>
      <c r="D23" s="62">
        <f>_xlfn.XLOOKUP(B23, 'All pitchers'!A:A, 'All pitchers'!B:B, "")</f>
        <v>1</v>
      </c>
      <c r="E23" s="62">
        <f>_xlfn.XLOOKUP(B23, 'All pitchers'!A:A, 'All pitchers'!C:C, "")</f>
        <v>1</v>
      </c>
      <c r="F23" s="62">
        <f>_xlfn.XLOOKUP(B23, 'All pitchers'!A:A, 'All pitchers'!D:D, "")</f>
        <v>0</v>
      </c>
      <c r="G23" s="62">
        <f>_xlfn.XLOOKUP(B23, 'All pitchers'!A:A, 'All pitchers'!E:E, "")</f>
        <v>0</v>
      </c>
      <c r="H23" s="62">
        <f>_xlfn.XLOOKUP(B23, 'All pitchers'!A:A, 'All pitchers'!F:F, "")</f>
        <v>0</v>
      </c>
      <c r="I23" s="62">
        <f>_xlfn.XLOOKUP(B23, 'All pitchers'!A:A, 'All pitchers'!G:G, "")</f>
        <v>1</v>
      </c>
      <c r="J23" s="62">
        <f>_xlfn.XLOOKUP(B23, 'All pitchers'!A:A, 'All pitchers'!H:H, "")</f>
        <v>0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f>_xlfn.XLOOKUP(B23, 'All pitchers'!A:A, 'All pitchers'!K:K, "")</f>
        <v>7.666666666666667</v>
      </c>
      <c r="N23" s="62">
        <f>_xlfn.XLOOKUP(B23, 'All pitchers'!A:A, 'All pitchers'!L:L, "")</f>
        <v>5</v>
      </c>
      <c r="O23" s="62">
        <f>_xlfn.XLOOKUP(B23, 'All pitchers'!A:A, 'All pitchers'!M:M, "")</f>
        <v>6</v>
      </c>
      <c r="P23" s="62">
        <f>_xlfn.XLOOKUP(B23, 'All pitchers'!A:A, 'All pitchers'!N:N, "")</f>
        <v>6</v>
      </c>
      <c r="Q23" s="62">
        <f>_xlfn.XLOOKUP(B23, 'All pitchers'!A:A, 'All pitchers'!O:O, "")</f>
        <v>5</v>
      </c>
      <c r="R23" s="62">
        <f>_xlfn.XLOOKUP(B23, 'All pitchers'!A:A, 'All pitchers'!P:P, "")</f>
        <v>2</v>
      </c>
      <c r="S23" s="62">
        <f>_xlfn.XLOOKUP(B23, 'All pitchers'!A:A, 'All pitchers'!Q:Q, "")</f>
        <v>9</v>
      </c>
      <c r="T23" s="62">
        <f>_xlfn.XLOOKUP(B23, 'All pitchers'!A:A, 'All pitchers'!R:R, "")</f>
        <v>0</v>
      </c>
      <c r="U23" s="62">
        <f>_xlfn.XLOOKUP(B23, 'All pitchers'!A:A, 'All pitchers'!S:S, "")</f>
        <v>0</v>
      </c>
      <c r="V23" s="62">
        <f>_xlfn.XLOOKUP(B23, 'All pitchers'!A:A, 'All pitchers'!T:T, "")</f>
        <v>0</v>
      </c>
      <c r="W23" s="64">
        <f>_xlfn.XLOOKUP(B23, 'All pitchers'!A:A, 'All pitchers'!U:U, "")</f>
        <v>7.04</v>
      </c>
      <c r="X23" s="62">
        <f>_xlfn.XLOOKUP(B23, 'All pitchers'!A:A, 'All pitchers'!V:V, "")</f>
        <v>10.57</v>
      </c>
      <c r="Y23" s="62">
        <f>_xlfn.XLOOKUP(B23, 'All pitchers'!A:A, 'All pitchers'!W:W, "")</f>
        <v>2.35</v>
      </c>
      <c r="Z23" s="62">
        <f>_xlfn.XLOOKUP(B23, 'All pitchers'!A:A, 'All pitchers'!X:X, "")</f>
        <v>5.87</v>
      </c>
      <c r="AA23" s="62">
        <f>_xlfn.XLOOKUP(B23, 'All pitchers'!A:A, 'All pitchers'!Y:Y, "")</f>
        <v>-1.3</v>
      </c>
      <c r="AB23" s="64">
        <f>_xlfn.XLOOKUP(B23, 'All pitchers'!A:A, 'All pitchers'!Z:Z, "")</f>
        <v>0.91</v>
      </c>
      <c r="AC23" s="11"/>
      <c r="AD23" s="7" t="s">
        <v>13</v>
      </c>
      <c r="AE23" s="41" t="s">
        <v>419</v>
      </c>
      <c r="AF23" s="41"/>
      <c r="AG23" s="62">
        <f>_xlfn.XLOOKUP(AE23, 'All pitchers'!A:A, 'All pitchers'!B:B, "")</f>
        <v>2</v>
      </c>
      <c r="AH23" s="62">
        <f>_xlfn.XLOOKUP(AE23, 'All pitchers'!A:A, 'All pitchers'!C:C, "")</f>
        <v>0</v>
      </c>
      <c r="AI23" s="62">
        <f>_xlfn.XLOOKUP(AE23, 'All pitchers'!A:A, 'All pitchers'!D:D, "")</f>
        <v>0</v>
      </c>
      <c r="AJ23" s="62">
        <f>_xlfn.XLOOKUP(AE23, 'All pitchers'!A:A, 'All pitchers'!E:E, "")</f>
        <v>1</v>
      </c>
      <c r="AK23" s="62">
        <f>_xlfn.XLOOKUP(AE23, 'All pitchers'!A:A, 'All pitchers'!F:F, "")</f>
        <v>0</v>
      </c>
      <c r="AL23" s="62">
        <f>_xlfn.XLOOKUP(AE23, 'All pitchers'!A:A, 'All pitchers'!G:G, "")</f>
        <v>0</v>
      </c>
      <c r="AM23" s="62" t="str">
        <f>_xlfn.XLOOKUP(AE23, 'All pitchers'!A:A, 'All pitchers'!H:H, "")</f>
        <v>-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v>5</v>
      </c>
      <c r="AQ23" s="62">
        <f>_xlfn.XLOOKUP(AE23, 'All pitchers'!A:A, 'All pitchers'!L:L, "")</f>
        <v>0</v>
      </c>
      <c r="AR23" s="62">
        <f>_xlfn.XLOOKUP(AE23, 'All pitchers'!A:A, 'All pitchers'!M:M, "")</f>
        <v>0</v>
      </c>
      <c r="AS23" s="62">
        <f>_xlfn.XLOOKUP(AE23, 'All pitchers'!A:A, 'All pitchers'!N:N, "")</f>
        <v>0</v>
      </c>
      <c r="AT23" s="62">
        <f>_xlfn.XLOOKUP(AE23, 'All pitchers'!A:A, 'All pitchers'!O:O, "")</f>
        <v>0</v>
      </c>
      <c r="AU23" s="62">
        <f>_xlfn.XLOOKUP(AE23, 'All pitchers'!A:A, 'All pitchers'!P:P, "")</f>
        <v>2</v>
      </c>
      <c r="AV23" s="62">
        <f>_xlfn.XLOOKUP(AE23, 'All pitchers'!A:A, 'All pitchers'!Q:Q, "")</f>
        <v>3</v>
      </c>
      <c r="AW23" s="62">
        <f>_xlfn.XLOOKUP(AE23, 'All pitchers'!A:A, 'All pitchers'!R:R, "")</f>
        <v>0</v>
      </c>
      <c r="AX23" s="62">
        <f>_xlfn.XLOOKUP(AE23, 'All pitchers'!A:A, 'All pitchers'!S:S, "")</f>
        <v>0</v>
      </c>
      <c r="AY23" s="62">
        <f>_xlfn.XLOOKUP(AE23, 'All pitchers'!A:A, 'All pitchers'!T:T, "")</f>
        <v>0</v>
      </c>
      <c r="AZ23" s="64">
        <f>_xlfn.XLOOKUP(AE23, 'All pitchers'!A:A, 'All pitchers'!U:U, "")</f>
        <v>0</v>
      </c>
      <c r="BA23" s="62">
        <f>_xlfn.XLOOKUP(AE23, 'All pitchers'!A:A, 'All pitchers'!V:V, "")</f>
        <v>5.4</v>
      </c>
      <c r="BB23" s="62">
        <f>_xlfn.XLOOKUP(AE23, 'All pitchers'!A:A, 'All pitchers'!W:W, "")</f>
        <v>3.6</v>
      </c>
      <c r="BC23" s="62">
        <f>_xlfn.XLOOKUP(AE23, 'All pitchers'!A:A, 'All pitchers'!X:X, "")</f>
        <v>0</v>
      </c>
      <c r="BD23" s="62">
        <f>_xlfn.XLOOKUP(AE23, 'All pitchers'!A:A, 'All pitchers'!Y:Y, "")</f>
        <v>2.8</v>
      </c>
      <c r="BE23" s="64">
        <f>_xlfn.XLOOKUP(AE23, 'All pitchers'!A:A, 'All pitchers'!Z:Z, "")</f>
        <v>0.4</v>
      </c>
      <c r="BF23" s="11"/>
      <c r="BG23" s="7" t="s">
        <v>13</v>
      </c>
      <c r="BH23" s="41" t="s">
        <v>284</v>
      </c>
      <c r="BI23" s="41"/>
      <c r="BJ23" s="62">
        <f>_xlfn.XLOOKUP(BH23, 'All pitchers'!A:A, 'All pitchers'!B:B, "")</f>
        <v>1</v>
      </c>
      <c r="BK23" s="62">
        <f>_xlfn.XLOOKUP(BH23, 'All pitchers'!A:A, 'All pitchers'!C:C, "")</f>
        <v>1</v>
      </c>
      <c r="BL23" s="62">
        <f>_xlfn.XLOOKUP(BH23, 'All pitchers'!A:A, 'All pitchers'!D:D, "")</f>
        <v>1</v>
      </c>
      <c r="BM23" s="62">
        <f>_xlfn.XLOOKUP(BH23, 'All pitchers'!A:A, 'All pitchers'!E:E, "")</f>
        <v>0</v>
      </c>
      <c r="BN23" s="62">
        <f>_xlfn.XLOOKUP(BH23, 'All pitchers'!A:A, 'All pitchers'!F:F, "")</f>
        <v>1</v>
      </c>
      <c r="BO23" s="62">
        <f>_xlfn.XLOOKUP(BH23, 'All pitchers'!A:A, 'All pitchers'!G:G, "")</f>
        <v>0</v>
      </c>
      <c r="BP23" s="62">
        <f>_xlfn.XLOOKUP(BH23, 'All pitchers'!A:A, 'All pitchers'!H:H, "")</f>
        <v>1</v>
      </c>
      <c r="BQ23" s="62">
        <f>_xlfn.XLOOKUP(BH23, 'All pitchers'!A:A, 'All pitchers'!I:I, "")</f>
        <v>0</v>
      </c>
      <c r="BR23" s="62">
        <f>_xlfn.XLOOKUP(BH23, 'All pitchers'!A:A, 'All pitchers'!J:J, "")</f>
        <v>1</v>
      </c>
      <c r="BS23" s="64">
        <v>9</v>
      </c>
      <c r="BT23" s="62">
        <f>_xlfn.XLOOKUP(BH23, 'All pitchers'!A:A, 'All pitchers'!L:L, "")</f>
        <v>6</v>
      </c>
      <c r="BU23" s="62">
        <f>_xlfn.XLOOKUP(BH23, 'All pitchers'!A:A,'All pitchers'!M:M, "")</f>
        <v>0</v>
      </c>
      <c r="BV23" s="62">
        <f>_xlfn.XLOOKUP(BH23, 'All pitchers'!A:A, 'All pitchers'!N:N, "")</f>
        <v>0</v>
      </c>
      <c r="BW23" s="62">
        <f>_xlfn.XLOOKUP(BH23, 'All pitchers'!A:A, 'All pitchers'!O:O, "")</f>
        <v>0</v>
      </c>
      <c r="BX23" s="62">
        <f>_xlfn.XLOOKUP(BH23, 'All pitchers'!A:A, 'All pitchers'!P:P, "")</f>
        <v>0</v>
      </c>
      <c r="BY23" s="62">
        <f>_xlfn.XLOOKUP(BH23, 'All pitchers'!A:A, 'All pitchers'!Q:Q, "")</f>
        <v>6</v>
      </c>
      <c r="BZ23" s="62">
        <f>_xlfn.XLOOKUP(BH23, 'All pitchers'!A:A, 'All pitchers'!R:R, "")</f>
        <v>0</v>
      </c>
      <c r="CA23" s="62">
        <f>_xlfn.XLOOKUP(BH23, 'All pitchers'!A:A, 'All pitchers'!S:S, "")</f>
        <v>0</v>
      </c>
      <c r="CB23" s="62">
        <f>_xlfn.XLOOKUP(BH23, 'All pitchers'!A:A, 'All pitchers'!T:T, "")</f>
        <v>0</v>
      </c>
      <c r="CC23" s="64">
        <f>_xlfn.XLOOKUP(BH23, 'All pitchers'!A:A, 'All pitchers'!U:U, "")</f>
        <v>0</v>
      </c>
      <c r="CD23" s="62">
        <f>_xlfn.XLOOKUP(BH23, 'All pitchers'!A:A, 'All pitchers'!V:V, "")</f>
        <v>6</v>
      </c>
      <c r="CE23" s="62">
        <f>_xlfn.XLOOKUP(BH23, 'All pitchers'!A:A, 'All pitchers'!W:W, "")</f>
        <v>0</v>
      </c>
      <c r="CF23" s="62">
        <f>_xlfn.XLOOKUP(BH23, 'All pitchers'!A:A, 'All pitchers'!X:X, "")</f>
        <v>0</v>
      </c>
      <c r="CG23" s="62">
        <f>_xlfn.XLOOKUP(BH23, 'All pitchers'!A:A, 'All pitchers'!Y:Y, "")</f>
        <v>6.1</v>
      </c>
      <c r="CH23" s="64">
        <f>_xlfn.XLOOKUP(BH23, 'All pitchers'!A:A, 'All pitchers'!Z:Z, "")</f>
        <v>0.67</v>
      </c>
      <c r="CJ23" s="11"/>
      <c r="CK23" s="7" t="s">
        <v>13</v>
      </c>
      <c r="CL23" s="41" t="s">
        <v>216</v>
      </c>
      <c r="CM23" s="41"/>
      <c r="CN23" s="62">
        <f>_xlfn.XLOOKUP(CL23, 'All pitchers'!A:A, 'All pitchers'!B:B, "")</f>
        <v>1</v>
      </c>
      <c r="CO23" s="62">
        <f>_xlfn.XLOOKUP(CL23, 'All pitchers'!A:A, 'All pitchers'!C:C, "")</f>
        <v>1</v>
      </c>
      <c r="CP23" s="62">
        <f>_xlfn.XLOOKUP(CL23, 'All pitchers'!A:A, 'All pitchers'!D:D, "")</f>
        <v>0</v>
      </c>
      <c r="CQ23" s="62">
        <f>_xlfn.XLOOKUP(CL23, 'All pitchers'!A:A, 'All pitchers'!E:E, "")</f>
        <v>0</v>
      </c>
      <c r="CR23" s="62">
        <f>_xlfn.XLOOKUP(CL23, 'All pitchers'!A:A, 'All pitchers'!F:F, "")</f>
        <v>0</v>
      </c>
      <c r="CS23" s="62">
        <f>_xlfn.XLOOKUP(CL23, 'All pitchers'!A:A, 'All pitchers'!G:G, "")</f>
        <v>1</v>
      </c>
      <c r="CT23" s="62">
        <f>_xlfn.XLOOKUP(CL23, 'All pitchers'!A:A, 'All pitchers'!H:H, "")</f>
        <v>0</v>
      </c>
      <c r="CU23" s="62">
        <f>_xlfn.XLOOKUP(CL23, 'All pitchers'!A:A, 'All pitchers'!I:I, "")</f>
        <v>0</v>
      </c>
      <c r="CV23" s="62">
        <f>_xlfn.XLOOKUP(CL23, 'All pitchers'!A:A, 'All pitchers'!J:J, "")</f>
        <v>0</v>
      </c>
      <c r="CW23" s="64">
        <v>6</v>
      </c>
      <c r="CX23" s="62">
        <f>_xlfn.XLOOKUP(CL23, 'All pitchers'!A:A, 'All pitchers'!L:L, "")</f>
        <v>5</v>
      </c>
      <c r="CY23" s="62">
        <f>_xlfn.XLOOKUP(CL23, 'All pitchers'!A:A, 'All pitchers'!M:M, "")</f>
        <v>1</v>
      </c>
      <c r="CZ23" s="62">
        <f>_xlfn.XLOOKUP(CL23, 'All pitchers'!A:A, 'All pitchers'!N:N, "")</f>
        <v>0</v>
      </c>
      <c r="DA23" s="62">
        <f>_xlfn.XLOOKUP(CL23, 'All pitchers'!A:A, 'All pitchers'!O:O, "")</f>
        <v>0</v>
      </c>
      <c r="DB23" s="62">
        <f>_xlfn.XLOOKUP(CL23, 'All pitchers'!A:A, 'All pitchers'!P:P, "")</f>
        <v>0</v>
      </c>
      <c r="DC23" s="62">
        <f>_xlfn.XLOOKUP(CL23, 'All pitchers'!A:A, 'All pitchers'!Q:Q, "")</f>
        <v>4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0</v>
      </c>
      <c r="DH23" s="62">
        <f>_xlfn.XLOOKUP(CL23, 'All pitchers'!A:A, 'All pitchers'!V:V, "")</f>
        <v>6</v>
      </c>
      <c r="DI23" s="62">
        <f>_xlfn.XLOOKUP(CL23, 'All pitchers'!A:A, 'All pitchers'!W:W, "")</f>
        <v>0</v>
      </c>
      <c r="DJ23" s="62">
        <f>_xlfn.XLOOKUP(CL23, 'All pitchers'!A:A, 'All pitchers'!X:X, "")</f>
        <v>0</v>
      </c>
      <c r="DK23" s="62">
        <f>_xlfn.XLOOKUP(CL23, 'All pitchers'!A:A, 'All pitchers'!Y:Y, "")</f>
        <v>3.4</v>
      </c>
      <c r="DL23" s="64">
        <f>_xlfn.XLOOKUP(CL23, 'All pitchers'!A:A, 'All pitchers'!Z:Z, "")</f>
        <v>0.83</v>
      </c>
      <c r="DM23" s="11"/>
      <c r="DN23" s="7" t="s">
        <v>13</v>
      </c>
      <c r="DO23" s="41" t="s">
        <v>417</v>
      </c>
      <c r="DP23" s="41"/>
      <c r="DQ23" s="62">
        <f>_xlfn.XLOOKUP(DO23, 'All pitchers'!A:A, 'All pitchers'!B:B, "")</f>
        <v>1</v>
      </c>
      <c r="DR23" s="62">
        <f>_xlfn.XLOOKUP(DO23, 'All pitchers'!A:A, 'All pitchers'!C:C, "")</f>
        <v>1</v>
      </c>
      <c r="DS23" s="62">
        <f>_xlfn.XLOOKUP(DO23, 'All pitchers'!A:A, 'All pitchers'!D:D, "")</f>
        <v>0</v>
      </c>
      <c r="DT23" s="62">
        <f>_xlfn.XLOOKUP(DO23, 'All pitchers'!A:A, 'All pitchers'!E:E, "")</f>
        <v>0</v>
      </c>
      <c r="DU23" s="62">
        <f>_xlfn.XLOOKUP(DO23, 'All pitchers'!A:A, 'All pitchers'!F:F, "")</f>
        <v>1</v>
      </c>
      <c r="DV23" s="62">
        <f>_xlfn.XLOOKUP(DO23, 'All pitchers'!A:A, 'All pitchers'!G:G, "")</f>
        <v>0</v>
      </c>
      <c r="DW23" s="62">
        <f>_xlfn.XLOOKUP(DO23, 'All pitchers'!A:A, 'All pitchers'!H:H, "")</f>
        <v>1</v>
      </c>
      <c r="DX23" s="62">
        <f>_xlfn.XLOOKUP(DO23, 'All pitchers'!A:A, 'All pitchers'!I:I, "")</f>
        <v>0</v>
      </c>
      <c r="DY23" s="62">
        <f>_xlfn.XLOOKUP(DO23, 'All pitchers'!A:A, 'All pitchers'!J:J, "")</f>
        <v>0</v>
      </c>
      <c r="DZ23" s="64">
        <v>7</v>
      </c>
      <c r="EA23" s="62">
        <f>_xlfn.XLOOKUP(DO23, 'All pitchers'!A:A, 'All pitchers'!L:L, "")</f>
        <v>10</v>
      </c>
      <c r="EB23" s="62">
        <f>_xlfn.XLOOKUP(DO23, 'All pitchers'!A:A, 'All pitchers'!M:M, "")</f>
        <v>3</v>
      </c>
      <c r="EC23" s="62">
        <f>_xlfn.XLOOKUP(DO23, 'All pitchers'!A:A, 'All pitchers'!N:N, "")</f>
        <v>3</v>
      </c>
      <c r="ED23" s="62">
        <f>_xlfn.XLOOKUP(DO23, 'All pitchers'!A:A, 'All pitchers'!O:O, "")</f>
        <v>2</v>
      </c>
      <c r="EE23" s="62">
        <f>_xlfn.XLOOKUP(DO23, 'All pitchers'!A:A, 'All pitchers'!P:P, "")</f>
        <v>2</v>
      </c>
      <c r="EF23" s="62">
        <f>_xlfn.XLOOKUP(DO23, 'All pitchers'!A:A, 'All pitchers'!Q:Q, "")</f>
        <v>5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3.86</v>
      </c>
      <c r="EK23" s="62">
        <f>_xlfn.XLOOKUP(DO23, 'All pitchers'!A:A, 'All pitchers'!V:V, "")</f>
        <v>6.43</v>
      </c>
      <c r="EL23" s="62">
        <f>_xlfn.XLOOKUP(DO23, 'All pitchers'!A:A, 'All pitchers'!W:W, "")</f>
        <v>2.57</v>
      </c>
      <c r="EM23" s="62">
        <f>_xlfn.XLOOKUP(DO23, 'All pitchers'!A:A, 'All pitchers'!X:X, "")</f>
        <v>2.57</v>
      </c>
      <c r="EN23" s="62">
        <f>_xlfn.XLOOKUP(DO23, 'All pitchers'!A:A, 'All pitchers'!Y:Y, "")</f>
        <v>2</v>
      </c>
      <c r="EO23" s="62">
        <f>_xlfn.XLOOKUP(DO23, 'All pitchers'!A:A, 'All pitchers'!Z:Z, "")</f>
        <v>1.71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2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2</v>
      </c>
      <c r="H24" s="62">
        <f>_xlfn.XLOOKUP(B24, 'All pitchers'!A:A, 'All pitchers'!F:F, "")</f>
        <v>0</v>
      </c>
      <c r="I24" s="62">
        <f>_xlfn.XLOOKUP(B24, 'All pitchers'!A:A, 'All pitchers'!G:G, "")</f>
        <v>1</v>
      </c>
      <c r="J24" s="62">
        <f>_xlfn.XLOOKUP(B24, 'All pitchers'!A:A, 'All pitchers'!H:H, "")</f>
        <v>0</v>
      </c>
      <c r="K24" s="62">
        <f>_xlfn.XLOOKUP(B24, 'All pitchers'!A:A, 'All pitchers'!I:I, "")</f>
        <v>1</v>
      </c>
      <c r="L24" s="62">
        <f>_xlfn.XLOOKUP(B24, 'All pitchers'!A:A, 'All pitchers'!J:J, "")</f>
        <v>0</v>
      </c>
      <c r="M24" s="64">
        <f>_xlfn.XLOOKUP(B24, 'All pitchers'!A:A, 'All pitchers'!K:K, "")</f>
        <v>1.3333333333333333</v>
      </c>
      <c r="N24" s="62">
        <f>_xlfn.XLOOKUP(B24, 'All pitchers'!A:A, 'All pitchers'!L:L, "")</f>
        <v>6</v>
      </c>
      <c r="O24" s="62">
        <f>_xlfn.XLOOKUP(B24, 'All pitchers'!A:A, 'All pitchers'!M:M, "")</f>
        <v>2</v>
      </c>
      <c r="P24" s="62">
        <f>_xlfn.XLOOKUP(B24, 'All pitchers'!A:A, 'All pitchers'!N:N, "")</f>
        <v>2</v>
      </c>
      <c r="Q24" s="62">
        <f>_xlfn.XLOOKUP(B24, 'All pitchers'!A:A, 'All pitchers'!O:O, "")</f>
        <v>0</v>
      </c>
      <c r="R24" s="62">
        <f>_xlfn.XLOOKUP(B24, 'All pitchers'!A:A, 'All pitchers'!P:P, "")</f>
        <v>1</v>
      </c>
      <c r="S24" s="62">
        <f>_xlfn.XLOOKUP(B24, 'All pitchers'!A:A, 'All pitchers'!Q:Q, "")</f>
        <v>1</v>
      </c>
      <c r="T24" s="62">
        <f>_xlfn.XLOOKUP(B24, 'All pitchers'!A:A, 'All pitchers'!R:R, "")</f>
        <v>0</v>
      </c>
      <c r="U24" s="62">
        <f>_xlfn.XLOOKUP(B24, 'All pitchers'!A:A, 'All pitchers'!S:S, "")</f>
        <v>0</v>
      </c>
      <c r="V24" s="62">
        <f>_xlfn.XLOOKUP(B24, 'All pitchers'!A:A, 'All pitchers'!T:T, "")</f>
        <v>0</v>
      </c>
      <c r="W24" s="64">
        <f>_xlfn.XLOOKUP(B24, 'All pitchers'!A:A, 'All pitchers'!U:U, "")</f>
        <v>13.5</v>
      </c>
      <c r="X24" s="62">
        <f>_xlfn.XLOOKUP(B24, 'All pitchers'!A:A, 'All pitchers'!V:V, "")</f>
        <v>6.75</v>
      </c>
      <c r="Y24" s="62">
        <f>_xlfn.XLOOKUP(B24, 'All pitchers'!A:A, 'All pitchers'!W:W, "")</f>
        <v>6.75</v>
      </c>
      <c r="Z24" s="62">
        <f>_xlfn.XLOOKUP(B24, 'All pitchers'!A:A, 'All pitchers'!X:X, "")</f>
        <v>0</v>
      </c>
      <c r="AA24" s="62">
        <f>_xlfn.XLOOKUP(B24, 'All pitchers'!A:A, 'All pitchers'!Y:Y, "")</f>
        <v>-1.2</v>
      </c>
      <c r="AB24" s="64">
        <f>_xlfn.XLOOKUP(B24, 'All pitchers'!A:A, 'All pitchers'!Z:Z, "")</f>
        <v>5.25</v>
      </c>
      <c r="AC24" s="11"/>
      <c r="AD24" s="7" t="s">
        <v>13</v>
      </c>
      <c r="AE24" s="41" t="s">
        <v>263</v>
      </c>
      <c r="AF24" s="41"/>
      <c r="AG24" s="62">
        <f>_xlfn.XLOOKUP(AE24, 'All pitchers'!A:A, 'All pitchers'!B:B, "")</f>
        <v>5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1</v>
      </c>
      <c r="AK24" s="62">
        <f>_xlfn.XLOOKUP(AE24, 'All pitchers'!A:A, 'All pitchers'!F:F, "")</f>
        <v>1</v>
      </c>
      <c r="AL24" s="62">
        <f>_xlfn.XLOOKUP(AE24, 'All pitchers'!A:A, 'All pitchers'!G:G, "")</f>
        <v>0</v>
      </c>
      <c r="AM24" s="62">
        <f>_xlfn.XLOOKUP(AE24, 'All pitchers'!A:A, 'All pitchers'!H:H, "")</f>
        <v>1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f>_xlfn.XLOOKUP(AE24, 'All pitchers'!A:A, 'All pitchers'!K:K, "")</f>
        <v>5.333333333333333</v>
      </c>
      <c r="AQ24" s="62">
        <f>_xlfn.XLOOKUP(AE24, 'All pitchers'!A:A, 'All pitchers'!L:L, "")</f>
        <v>9</v>
      </c>
      <c r="AR24" s="62">
        <f>_xlfn.XLOOKUP(AE24, 'All pitchers'!A:A, 'All pitchers'!M:M, "")</f>
        <v>7</v>
      </c>
      <c r="AS24" s="62">
        <f>_xlfn.XLOOKUP(AE24, 'All pitchers'!A:A, 'All pitchers'!N:N, "")</f>
        <v>6</v>
      </c>
      <c r="AT24" s="62">
        <f>_xlfn.XLOOKUP(AE24, 'All pitchers'!A:A, 'All pitchers'!O:O, "")</f>
        <v>1</v>
      </c>
      <c r="AU24" s="62">
        <f>_xlfn.XLOOKUP(AE24, 'All pitchers'!A:A, 'All pitchers'!P:P, "")</f>
        <v>3</v>
      </c>
      <c r="AV24" s="62">
        <f>_xlfn.XLOOKUP(AE24, 'All pitchers'!A:A, 'All pitchers'!Q:Q, "")</f>
        <v>3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10.119999999999999</v>
      </c>
      <c r="BA24" s="62">
        <f>_xlfn.XLOOKUP(AE24, 'All pitchers'!A:A, 'All pitchers'!V:V, "")</f>
        <v>5.0599999999999996</v>
      </c>
      <c r="BB24" s="62">
        <f>_xlfn.XLOOKUP(AE24, 'All pitchers'!A:A, 'All pitchers'!W:W, "")</f>
        <v>5.0599999999999996</v>
      </c>
      <c r="BC24" s="62">
        <f>_xlfn.XLOOKUP(AE24, 'All pitchers'!A:A, 'All pitchers'!X:X, "")</f>
        <v>1.69</v>
      </c>
      <c r="BD24" s="62">
        <f>_xlfn.XLOOKUP(AE24, 'All pitchers'!A:A, 'All pitchers'!Y:Y, "")</f>
        <v>-2</v>
      </c>
      <c r="BE24" s="64">
        <f>_xlfn.XLOOKUP(AE24, 'All pitchers'!A:A, 'All pitchers'!Z:Z, "")</f>
        <v>2.25</v>
      </c>
      <c r="BF24" s="11"/>
      <c r="BG24" s="7" t="s">
        <v>13</v>
      </c>
      <c r="BH24" s="41" t="s">
        <v>410</v>
      </c>
      <c r="BI24" s="41"/>
      <c r="BJ24" s="62">
        <f>_xlfn.XLOOKUP(BH24, 'All pitchers'!A:A, 'All pitchers'!B:B, "")</f>
        <v>1</v>
      </c>
      <c r="BK24" s="62">
        <f>_xlfn.XLOOKUP(BH24, 'All pitchers'!A:A, 'All pitchers'!C:C, "")</f>
        <v>1</v>
      </c>
      <c r="BL24" s="62">
        <f>_xlfn.XLOOKUP(BH24, 'All pitchers'!A:A, 'All pitchers'!D:D, "")</f>
        <v>0</v>
      </c>
      <c r="BM24" s="62">
        <f>_xlfn.XLOOKUP(BH24, 'All pitchers'!A:A, 'All pitchers'!E:E, "")</f>
        <v>0</v>
      </c>
      <c r="BN24" s="62">
        <f>_xlfn.XLOOKUP(BH24, 'All pitchers'!A:A, 'All pitchers'!F:F, "")</f>
        <v>0</v>
      </c>
      <c r="BO24" s="62">
        <f>_xlfn.XLOOKUP(BH24, 'All pitchers'!A:A, 'All pitchers'!G:G, "")</f>
        <v>1</v>
      </c>
      <c r="BP24" s="62">
        <f>_xlfn.XLOOKUP(BH24, 'All pitchers'!A:A, 'All pitchers'!H:H, "")</f>
        <v>0</v>
      </c>
      <c r="BQ24" s="62">
        <f>_xlfn.XLOOKUP(BH24, 'All pitchers'!A:A, 'All pitchers'!I:I, "")</f>
        <v>0</v>
      </c>
      <c r="BR24" s="62">
        <f>_xlfn.XLOOKUP(BH24, 'All pitchers'!A:A, 'All pitchers'!J:J, "")</f>
        <v>0</v>
      </c>
      <c r="BS24" s="64">
        <f>_xlfn.XLOOKUP(BH24, 'All pitchers'!A:A, 'All pitchers'!K:K, "")</f>
        <v>3.3333333333333335</v>
      </c>
      <c r="BT24" s="62">
        <f>_xlfn.XLOOKUP(BH24, 'All pitchers'!A:A, 'All pitchers'!L:L, "")</f>
        <v>5</v>
      </c>
      <c r="BU24" s="62">
        <f>_xlfn.XLOOKUP(BH24, 'All pitchers'!A:A,'All pitchers'!M:M, "")</f>
        <v>5</v>
      </c>
      <c r="BV24" s="62">
        <f>_xlfn.XLOOKUP(BH24, 'All pitchers'!A:A, 'All pitchers'!N:N, "")</f>
        <v>5</v>
      </c>
      <c r="BW24" s="62">
        <f>_xlfn.XLOOKUP(BH24, 'All pitchers'!A:A, 'All pitchers'!O:O, "")</f>
        <v>0</v>
      </c>
      <c r="BX24" s="62">
        <f>_xlfn.XLOOKUP(BH24, 'All pitchers'!A:A, 'All pitchers'!P:P, "")</f>
        <v>4</v>
      </c>
      <c r="BY24" s="62">
        <f>_xlfn.XLOOKUP(BH24, 'All pitchers'!A:A, 'All pitchers'!Q:Q, "")</f>
        <v>6</v>
      </c>
      <c r="BZ24" s="62">
        <f>_xlfn.XLOOKUP(BH24, 'All pitchers'!A:A, 'All pitchers'!R:R, "")</f>
        <v>0</v>
      </c>
      <c r="CA24" s="62">
        <f>_xlfn.XLOOKUP(BH24, 'All pitchers'!A:A, 'All pitchers'!S:S, "")</f>
        <v>0</v>
      </c>
      <c r="CB24" s="62">
        <f>_xlfn.XLOOKUP(BH24, 'All pitchers'!A:A, 'All pitchers'!T:T, "")</f>
        <v>2</v>
      </c>
      <c r="CC24" s="64">
        <f>_xlfn.XLOOKUP(BH24, 'All pitchers'!A:A, 'All pitchers'!U:U, "")</f>
        <v>13.5</v>
      </c>
      <c r="CD24" s="62">
        <f>_xlfn.XLOOKUP(BH24, 'All pitchers'!A:A, 'All pitchers'!V:V, "")</f>
        <v>16.2</v>
      </c>
      <c r="CE24" s="62">
        <f>_xlfn.XLOOKUP(BH24, 'All pitchers'!A:A, 'All pitchers'!W:W, "")</f>
        <v>10.8</v>
      </c>
      <c r="CF24" s="62">
        <f>_xlfn.XLOOKUP(BH24, 'All pitchers'!A:A, 'All pitchers'!X:X, "")</f>
        <v>0</v>
      </c>
      <c r="CG24" s="62">
        <f>_xlfn.XLOOKUP(BH24, 'All pitchers'!A:A, 'All pitchers'!Y:Y, "")</f>
        <v>-2.7</v>
      </c>
      <c r="CH24" s="64">
        <f>_xlfn.XLOOKUP(BH24, 'All pitchers'!A:A, 'All pitchers'!Z:Z, "")</f>
        <v>2.7</v>
      </c>
      <c r="CJ24" s="11"/>
      <c r="CK24" s="7" t="s">
        <v>13</v>
      </c>
      <c r="CL24" s="41" t="s">
        <v>489</v>
      </c>
      <c r="CM24" s="41"/>
      <c r="CN24" s="62">
        <f>_xlfn.XLOOKUP(CL24, 'All pitchers'!A:A, 'All pitchers'!B:B, "")</f>
        <v>2</v>
      </c>
      <c r="CO24" s="62">
        <f>_xlfn.XLOOKUP(CL24, 'All pitchers'!A:A, 'All pitchers'!C:C, "")</f>
        <v>0</v>
      </c>
      <c r="CP24" s="62">
        <f>_xlfn.XLOOKUP(CL24, 'All pitchers'!A:A, 'All pitchers'!D:D, "")</f>
        <v>0</v>
      </c>
      <c r="CQ24" s="62">
        <f>_xlfn.XLOOKUP(CL24, 'All pitchers'!A:A, 'All pitchers'!E:E, "")</f>
        <v>1</v>
      </c>
      <c r="CR24" s="62">
        <f>_xlfn.XLOOKUP(CL24, 'All pitchers'!A:A, 'All pitchers'!F:F, "")</f>
        <v>1</v>
      </c>
      <c r="CS24" s="62">
        <f>_xlfn.XLOOKUP(CL24, 'All pitchers'!A:A, 'All pitchers'!G:G, "")</f>
        <v>0</v>
      </c>
      <c r="CT24" s="62">
        <f>_xlfn.XLOOKUP(CL24, 'All pitchers'!A:A, 'All pitchers'!H:H, "")</f>
        <v>1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f>_xlfn.XLOOKUP(CL24, 'All pitchers'!A:A, 'All pitchers'!K:K, "")</f>
        <v>2.6666666666666665</v>
      </c>
      <c r="CX24" s="62">
        <f>_xlfn.XLOOKUP(CL24, 'All pitchers'!A:A, 'All pitchers'!L:L, "")</f>
        <v>2</v>
      </c>
      <c r="CY24" s="62">
        <f>_xlfn.XLOOKUP(CL24, 'All pitchers'!A:A, 'All pitchers'!M:M, "")</f>
        <v>1</v>
      </c>
      <c r="CZ24" s="62">
        <f>_xlfn.XLOOKUP(CL24, 'All pitchers'!A:A, 'All pitchers'!N:N, "")</f>
        <v>1</v>
      </c>
      <c r="DA24" s="62">
        <f>_xlfn.XLOOKUP(CL24, 'All pitchers'!A:A, 'All pitchers'!O:O, "")</f>
        <v>0</v>
      </c>
      <c r="DB24" s="62">
        <f>_xlfn.XLOOKUP(CL24, 'All pitchers'!A:A, 'All pitchers'!P:P, "")</f>
        <v>0</v>
      </c>
      <c r="DC24" s="62">
        <f>_xlfn.XLOOKUP(CL24, 'All pitchers'!A:A, 'All pitchers'!Q:Q, "")</f>
        <v>2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3.38</v>
      </c>
      <c r="DH24" s="62">
        <f>_xlfn.XLOOKUP(CL24, 'All pitchers'!A:A, 'All pitchers'!V:V, "")</f>
        <v>6.75</v>
      </c>
      <c r="DI24" s="62">
        <f>_xlfn.XLOOKUP(CL24, 'All pitchers'!A:A, 'All pitchers'!W:W, "")</f>
        <v>0</v>
      </c>
      <c r="DJ24" s="62">
        <f>_xlfn.XLOOKUP(CL24, 'All pitchers'!A:A, 'All pitchers'!X:X, "")</f>
        <v>0</v>
      </c>
      <c r="DK24" s="62">
        <f>_xlfn.XLOOKUP(CL24, 'All pitchers'!A:A, 'All pitchers'!Y:Y, "")</f>
        <v>1.5</v>
      </c>
      <c r="DL24" s="64">
        <f>_xlfn.XLOOKUP(CL24, 'All pitchers'!A:A, 'All pitchers'!Z:Z, "")</f>
        <v>0.75</v>
      </c>
      <c r="DM24" s="11"/>
      <c r="DN24" s="7" t="s">
        <v>13</v>
      </c>
      <c r="DO24" s="41" t="s">
        <v>17</v>
      </c>
      <c r="DP24" s="41"/>
      <c r="DQ24" s="62">
        <f>_xlfn.XLOOKUP(DO24, 'All pitchers'!A:A, 'All pitchers'!B:B, "")</f>
        <v>1</v>
      </c>
      <c r="DR24" s="62">
        <f>_xlfn.XLOOKUP(DO24, 'All pitchers'!A:A, 'All pitchers'!C:C, "")</f>
        <v>1</v>
      </c>
      <c r="DS24" s="62">
        <f>_xlfn.XLOOKUP(DO24, 'All pitchers'!A:A, 'All pitchers'!D:D, "")</f>
        <v>1</v>
      </c>
      <c r="DT24" s="62">
        <f>_xlfn.XLOOKUP(DO24, 'All pitchers'!A:A, 'All pitchers'!E:E, "")</f>
        <v>0</v>
      </c>
      <c r="DU24" s="62">
        <f>_xlfn.XLOOKUP(DO24, 'All pitchers'!A:A, 'All pitchers'!F:F, "")</f>
        <v>1</v>
      </c>
      <c r="DV24" s="62">
        <f>_xlfn.XLOOKUP(DO24, 'All pitchers'!A:A, 'All pitchers'!G:G, "")</f>
        <v>0</v>
      </c>
      <c r="DW24" s="62">
        <f>_xlfn.XLOOKUP(DO24, 'All pitchers'!A:A, 'All pitchers'!H:H, "")</f>
        <v>1</v>
      </c>
      <c r="DX24" s="62">
        <f>_xlfn.XLOOKUP(DO24, 'All pitchers'!A:A, 'All pitchers'!I:I, "")</f>
        <v>0</v>
      </c>
      <c r="DY24" s="62">
        <f>_xlfn.XLOOKUP(DO24, 'All pitchers'!A:A, 'All pitchers'!J:J, "")</f>
        <v>1</v>
      </c>
      <c r="DZ24" s="64">
        <v>9</v>
      </c>
      <c r="EA24" s="62">
        <f>_xlfn.XLOOKUP(DO24, 'All pitchers'!A:A, 'All pitchers'!L:L, "")</f>
        <v>3</v>
      </c>
      <c r="EB24" s="62">
        <f>_xlfn.XLOOKUP(DO24, 'All pitchers'!A:A, 'All pitchers'!M:M, "")</f>
        <v>0</v>
      </c>
      <c r="EC24" s="62">
        <f>_xlfn.XLOOKUP(DO24, 'All pitchers'!A:A, 'All pitchers'!N:N, "")</f>
        <v>0</v>
      </c>
      <c r="ED24" s="62">
        <f>_xlfn.XLOOKUP(DO24, 'All pitchers'!A:A, 'All pitchers'!O:O, "")</f>
        <v>0</v>
      </c>
      <c r="EE24" s="62">
        <f>_xlfn.XLOOKUP(DO24, 'All pitchers'!A:A, 'All pitchers'!P:P, "")</f>
        <v>0</v>
      </c>
      <c r="EF24" s="62">
        <f>_xlfn.XLOOKUP(DO24, 'All pitchers'!A:A, 'All pitchers'!Q:Q, "")</f>
        <v>5</v>
      </c>
      <c r="EG24" s="62">
        <f>_xlfn.XLOOKUP(DO24, 'All pitchers'!A:A, 'All pitchers'!R:R, "")</f>
        <v>0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>
        <f>_xlfn.XLOOKUP(DO24, 'All pitchers'!A:A, 'All pitchers'!U:U, "")</f>
        <v>0</v>
      </c>
      <c r="EK24" s="62">
        <f>_xlfn.XLOOKUP(DO24, 'All pitchers'!A:A, 'All pitchers'!V:V, "")</f>
        <v>5</v>
      </c>
      <c r="EL24" s="62">
        <f>_xlfn.XLOOKUP(DO24, 'All pitchers'!A:A, 'All pitchers'!W:W, "")</f>
        <v>0</v>
      </c>
      <c r="EM24" s="62">
        <f>_xlfn.XLOOKUP(DO24, 'All pitchers'!A:A, 'All pitchers'!X:X, "")</f>
        <v>0</v>
      </c>
      <c r="EN24" s="62">
        <f>_xlfn.XLOOKUP(DO24, 'All pitchers'!A:A, 'All pitchers'!Y:Y, "")</f>
        <v>6</v>
      </c>
      <c r="EO24" s="62">
        <f>_xlfn.XLOOKUP(DO24, 'All pitchers'!A:A, 'All pitchers'!Z:Z, "")</f>
        <v>0.33</v>
      </c>
    </row>
    <row r="25" spans="1:145" x14ac:dyDescent="0.3">
      <c r="A25" s="5" t="s">
        <v>13</v>
      </c>
      <c r="B25" s="41" t="s">
        <v>97</v>
      </c>
      <c r="C25" s="13"/>
      <c r="D25" s="62">
        <f>_xlfn.XLOOKUP(B25, 'All pitchers'!A:A, 'All pitchers'!B:B, "")</f>
        <v>4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2</v>
      </c>
      <c r="H25" s="62">
        <f>_xlfn.XLOOKUP(B25, 'All pitchers'!A:A, 'All pitchers'!F:F, "")</f>
        <v>0</v>
      </c>
      <c r="I25" s="62">
        <f>_xlfn.XLOOKUP(B25, 'All pitchers'!A:A, 'All pitchers'!G:G, "")</f>
        <v>0</v>
      </c>
      <c r="J25" s="62" t="str">
        <f>_xlfn.XLOOKUP(B25, 'All pitchers'!A:A, 'All pitchers'!H:H, "")</f>
        <v>-</v>
      </c>
      <c r="K25" s="62">
        <f>_xlfn.XLOOKUP(B25, 'All pitchers'!A:A, 'All pitchers'!I:I, "")</f>
        <v>0</v>
      </c>
      <c r="L25" s="62">
        <f>_xlfn.XLOOKUP(B25, 'All pitchers'!A:A, 'All pitchers'!J:J, "")</f>
        <v>0</v>
      </c>
      <c r="M25" s="64">
        <v>5</v>
      </c>
      <c r="N25" s="62">
        <f>_xlfn.XLOOKUP(B25, 'All pitchers'!A:A, 'All pitchers'!L:L, "")</f>
        <v>1</v>
      </c>
      <c r="O25" s="62">
        <f>_xlfn.XLOOKUP(B25, 'All pitchers'!A:A, 'All pitchers'!M:M, "")</f>
        <v>0</v>
      </c>
      <c r="P25" s="62">
        <f>_xlfn.XLOOKUP(B25, 'All pitchers'!A:A, 'All pitchers'!N:N, "")</f>
        <v>0</v>
      </c>
      <c r="Q25" s="62">
        <f>_xlfn.XLOOKUP(B25, 'All pitchers'!A:A, 'All pitchers'!O:O, "")</f>
        <v>0</v>
      </c>
      <c r="R25" s="62">
        <f>_xlfn.XLOOKUP(B25, 'All pitchers'!A:A, 'All pitchers'!P:P, "")</f>
        <v>0</v>
      </c>
      <c r="S25" s="62">
        <f>_xlfn.XLOOKUP(B25, 'All pitchers'!A:A, 'All pitchers'!Q:Q, "")</f>
        <v>2</v>
      </c>
      <c r="T25" s="62">
        <f>_xlfn.XLOOKUP(B25, 'All pitchers'!A:A, 'All pitchers'!R:R, "")</f>
        <v>0</v>
      </c>
      <c r="U25" s="62">
        <f>_xlfn.XLOOKUP(B25, 'All pitchers'!A:A, 'All pitchers'!S:S, "")</f>
        <v>0</v>
      </c>
      <c r="V25" s="62">
        <f>_xlfn.XLOOKUP(B25, 'All pitchers'!A:A, 'All pitchers'!T:T, "")</f>
        <v>0</v>
      </c>
      <c r="W25" s="64">
        <f>_xlfn.XLOOKUP(B25, 'All pitchers'!A:A, 'All pitchers'!U:U, "")</f>
        <v>0</v>
      </c>
      <c r="X25" s="62">
        <f>_xlfn.XLOOKUP(B25, 'All pitchers'!A:A, 'All pitchers'!V:V, "")</f>
        <v>3.6</v>
      </c>
      <c r="Y25" s="62">
        <f>_xlfn.XLOOKUP(B25, 'All pitchers'!A:A, 'All pitchers'!W:W, "")</f>
        <v>0</v>
      </c>
      <c r="Z25" s="62">
        <f>_xlfn.XLOOKUP(B25, 'All pitchers'!A:A, 'All pitchers'!X:X, "")</f>
        <v>0</v>
      </c>
      <c r="AA25" s="62">
        <f>_xlfn.XLOOKUP(B25, 'All pitchers'!A:A, 'All pitchers'!Y:Y, "")</f>
        <v>2.7</v>
      </c>
      <c r="AB25" s="64">
        <f>_xlfn.XLOOKUP(B25, 'All pitchers'!A:A, 'All pitchers'!Z:Z, "")</f>
        <v>0.2</v>
      </c>
      <c r="AC25" s="11"/>
      <c r="AD25" s="7" t="s">
        <v>13</v>
      </c>
      <c r="AE25" s="41" t="s">
        <v>525</v>
      </c>
      <c r="AF25" s="41"/>
      <c r="AG25" s="62">
        <f>_xlfn.XLOOKUP(AE25, 'All pitchers'!A:A, 'All pitchers'!B:B, "")</f>
        <v>1</v>
      </c>
      <c r="AH25" s="62">
        <f>_xlfn.XLOOKUP(AE25, 'All pitchers'!A:A, 'All pitchers'!C:C, "")</f>
        <v>1</v>
      </c>
      <c r="AI25" s="62">
        <f>_xlfn.XLOOKUP(AE25, 'All pitchers'!A:A, 'All pitchers'!D:D, "")</f>
        <v>0</v>
      </c>
      <c r="AJ25" s="62">
        <f>_xlfn.XLOOKUP(AE25, 'All pitchers'!A:A, 'All pitchers'!E:E, "")</f>
        <v>0</v>
      </c>
      <c r="AK25" s="62">
        <f>_xlfn.XLOOKUP(AE25, 'All pitchers'!A:A, 'All pitchers'!F:F, "")</f>
        <v>1</v>
      </c>
      <c r="AL25" s="62">
        <f>_xlfn.XLOOKUP(AE25, 'All pitchers'!A:A, 'All pitchers'!G:G, "")</f>
        <v>0</v>
      </c>
      <c r="AM25" s="62">
        <f>_xlfn.XLOOKUP(AE25, 'All pitchers'!A:A, 'All pitchers'!H:H, "")</f>
        <v>1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f>_xlfn.XLOOKUP(AE25, 'All pitchers'!A:A, 'All pitchers'!K:K, "")</f>
        <v>7.333333333333333</v>
      </c>
      <c r="AQ25" s="62">
        <f>_xlfn.XLOOKUP(AE25, 'All pitchers'!A:A, 'All pitchers'!L:L, "")</f>
        <v>8</v>
      </c>
      <c r="AR25" s="62">
        <f>_xlfn.XLOOKUP(AE25, 'All pitchers'!A:A, 'All pitchers'!M:M, "")</f>
        <v>3</v>
      </c>
      <c r="AS25" s="62">
        <f>_xlfn.XLOOKUP(AE25, 'All pitchers'!A:A, 'All pitchers'!N:N, "")</f>
        <v>2</v>
      </c>
      <c r="AT25" s="62">
        <f>_xlfn.XLOOKUP(AE25, 'All pitchers'!A:A, 'All pitchers'!O:O, "")</f>
        <v>1</v>
      </c>
      <c r="AU25" s="62">
        <f>_xlfn.XLOOKUP(AE25, 'All pitchers'!A:A, 'All pitchers'!P:P, "")</f>
        <v>5</v>
      </c>
      <c r="AV25" s="62">
        <f>_xlfn.XLOOKUP(AE25, 'All pitchers'!A:A, 'All pitchers'!Q:Q, "")</f>
        <v>5</v>
      </c>
      <c r="AW25" s="62">
        <f>_xlfn.XLOOKUP(AE25, 'All pitchers'!A:A, 'All pitchers'!R:R, "")</f>
        <v>0</v>
      </c>
      <c r="AX25" s="62">
        <f>_xlfn.XLOOKUP(AE25, 'All pitchers'!A:A, 'All pitchers'!S:S, "")</f>
        <v>0</v>
      </c>
      <c r="AY25" s="62">
        <f>_xlfn.XLOOKUP(AE25, 'All pitchers'!A:A, 'All pitchers'!T:T, "")</f>
        <v>0</v>
      </c>
      <c r="AZ25" s="64">
        <f>_xlfn.XLOOKUP(AE25, 'All pitchers'!A:A, 'All pitchers'!U:U, "")</f>
        <v>2.4500000000000002</v>
      </c>
      <c r="BA25" s="62">
        <f>_xlfn.XLOOKUP(AE25, 'All pitchers'!A:A, 'All pitchers'!V:V, "")</f>
        <v>6.14</v>
      </c>
      <c r="BB25" s="62">
        <f>_xlfn.XLOOKUP(AE25, 'All pitchers'!A:A, 'All pitchers'!W:W, "")</f>
        <v>6.14</v>
      </c>
      <c r="BC25" s="62">
        <f>_xlfn.XLOOKUP(AE25, 'All pitchers'!A:A, 'All pitchers'!X:X, "")</f>
        <v>1.23</v>
      </c>
      <c r="BD25" s="62">
        <f>_xlfn.XLOOKUP(AE25, 'All pitchers'!A:A, 'All pitchers'!Y:Y, "")</f>
        <v>3.2</v>
      </c>
      <c r="BE25" s="64">
        <f>_xlfn.XLOOKUP(AE25, 'All pitchers'!A:A, 'All pitchers'!Z:Z, "")</f>
        <v>1.77</v>
      </c>
      <c r="BF25" s="11"/>
      <c r="BG25" s="7" t="s">
        <v>13</v>
      </c>
      <c r="BH25" s="41" t="s">
        <v>269</v>
      </c>
      <c r="BI25" s="41"/>
      <c r="BJ25" s="62">
        <f>_xlfn.XLOOKUP(BH25, 'All pitchers'!A:A, 'All pitchers'!B:B, "")</f>
        <v>2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0</v>
      </c>
      <c r="BN25" s="62">
        <f>_xlfn.XLOOKUP(BH25, 'All pitchers'!A:A, 'All pitchers'!F:F, "")</f>
        <v>1</v>
      </c>
      <c r="BO25" s="62">
        <f>_xlfn.XLOOKUP(BH25, 'All pitchers'!A:A, 'All pitchers'!G:G, "")</f>
        <v>0</v>
      </c>
      <c r="BP25" s="62">
        <f>_xlfn.XLOOKUP(BH25, 'All pitchers'!A:A, 'All pitchers'!H:H, "")</f>
        <v>1</v>
      </c>
      <c r="BQ25" s="62">
        <f>_xlfn.XLOOKUP(BH25, 'All pitchers'!A:A, 'All pitchers'!I:I, "")</f>
        <v>0</v>
      </c>
      <c r="BR25" s="62">
        <f>_xlfn.XLOOKUP(BH25, 'All pitchers'!A:A, 'All pitchers'!J:J, "")</f>
        <v>0</v>
      </c>
      <c r="BS25" s="64">
        <v>4</v>
      </c>
      <c r="BT25" s="62">
        <f>_xlfn.XLOOKUP(BH25, 'All pitchers'!A:A, 'All pitchers'!L:L, "")</f>
        <v>5</v>
      </c>
      <c r="BU25" s="62">
        <f>_xlfn.XLOOKUP(BH25, 'All pitchers'!A:A,'All pitchers'!M:M, "")</f>
        <v>1</v>
      </c>
      <c r="BV25" s="62">
        <f>_xlfn.XLOOKUP(BH25, 'All pitchers'!A:A, 'All pitchers'!N:N, "")</f>
        <v>1</v>
      </c>
      <c r="BW25" s="62">
        <f>_xlfn.XLOOKUP(BH25, 'All pitchers'!A:A, 'All pitchers'!O:O, "")</f>
        <v>0</v>
      </c>
      <c r="BX25" s="62">
        <f>_xlfn.XLOOKUP(BH25, 'All pitchers'!A:A, 'All pitchers'!P:P, "")</f>
        <v>1</v>
      </c>
      <c r="BY25" s="62">
        <f>_xlfn.XLOOKUP(BH25, 'All pitchers'!A:A, 'All pitchers'!Q:Q, "")</f>
        <v>3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2.25</v>
      </c>
      <c r="CD25" s="62">
        <f>_xlfn.XLOOKUP(BH25, 'All pitchers'!A:A, 'All pitchers'!V:V, "")</f>
        <v>6.75</v>
      </c>
      <c r="CE25" s="62">
        <f>_xlfn.XLOOKUP(BH25, 'All pitchers'!A:A, 'All pitchers'!W:W, "")</f>
        <v>2.25</v>
      </c>
      <c r="CF25" s="62">
        <f>_xlfn.XLOOKUP(BH25, 'All pitchers'!A:A, 'All pitchers'!X:X, "")</f>
        <v>0</v>
      </c>
      <c r="CG25" s="62">
        <f>_xlfn.XLOOKUP(BH25, 'All pitchers'!A:A, 'All pitchers'!Y:Y, "")</f>
        <v>2.2999999999999998</v>
      </c>
      <c r="CH25" s="64">
        <f>_xlfn.XLOOKUP(BH25, 'All pitchers'!A:A, 'All pitchers'!Z:Z, "")</f>
        <v>1.5</v>
      </c>
      <c r="CJ25" s="11"/>
      <c r="CK25" s="7" t="s">
        <v>13</v>
      </c>
      <c r="CL25" s="41" t="s">
        <v>59</v>
      </c>
      <c r="CM25" s="41"/>
      <c r="CN25" s="62">
        <f>_xlfn.XLOOKUP(CL25, 'All pitchers'!A:A, 'All pitchers'!B:B, "")</f>
        <v>2</v>
      </c>
      <c r="CO25" s="62">
        <f>_xlfn.XLOOKUP(CL25, 'All pitchers'!A:A, 'All pitchers'!C:C, "")</f>
        <v>2</v>
      </c>
      <c r="CP25" s="62">
        <f>_xlfn.XLOOKUP(CL25, 'All pitchers'!A:A, 'All pitchers'!D:D, "")</f>
        <v>0</v>
      </c>
      <c r="CQ25" s="62">
        <f>_xlfn.XLOOKUP(CL25, 'All pitchers'!A:A, 'All pitchers'!E:E, "")</f>
        <v>0</v>
      </c>
      <c r="CR25" s="62">
        <f>_xlfn.XLOOKUP(CL25, 'All pitchers'!A:A, 'All pitchers'!F:F, "")</f>
        <v>1</v>
      </c>
      <c r="CS25" s="62">
        <f>_xlfn.XLOOKUP(CL25, 'All pitchers'!A:A, 'All pitchers'!G:G, "")</f>
        <v>1</v>
      </c>
      <c r="CT25" s="62">
        <f>_xlfn.XLOOKUP(CL25, 'All pitchers'!A:A, 'All pitchers'!H:H, "")</f>
        <v>0.5</v>
      </c>
      <c r="CU25" s="62">
        <f>_xlfn.XLOOKUP(CL25, 'All pitchers'!A:A, 'All pitchers'!I:I, "")</f>
        <v>0</v>
      </c>
      <c r="CV25" s="62">
        <f>_xlfn.XLOOKUP(CL25, 'All pitchers'!A:A, 'All pitchers'!J:J, "")</f>
        <v>0</v>
      </c>
      <c r="CW25" s="64">
        <v>12</v>
      </c>
      <c r="CX25" s="62">
        <f>_xlfn.XLOOKUP(CL25, 'All pitchers'!A:A, 'All pitchers'!L:L, "")</f>
        <v>12</v>
      </c>
      <c r="CY25" s="62">
        <f>_xlfn.XLOOKUP(CL25, 'All pitchers'!A:A, 'All pitchers'!M:M, "")</f>
        <v>6</v>
      </c>
      <c r="CZ25" s="62">
        <f>_xlfn.XLOOKUP(CL25, 'All pitchers'!A:A, 'All pitchers'!N:N, "")</f>
        <v>6</v>
      </c>
      <c r="DA25" s="62">
        <f>_xlfn.XLOOKUP(CL25, 'All pitchers'!A:A, 'All pitchers'!O:O, "")</f>
        <v>2</v>
      </c>
      <c r="DB25" s="62">
        <f>_xlfn.XLOOKUP(CL25, 'All pitchers'!A:A, 'All pitchers'!P:P, "")</f>
        <v>5</v>
      </c>
      <c r="DC25" s="62">
        <f>_xlfn.XLOOKUP(CL25, 'All pitchers'!A:A, 'All pitchers'!Q:Q, "")</f>
        <v>3</v>
      </c>
      <c r="DD25" s="62">
        <f>_xlfn.XLOOKUP(CL25, 'All pitchers'!A:A, 'All pitchers'!R:R, "")</f>
        <v>1</v>
      </c>
      <c r="DE25" s="62">
        <f>_xlfn.XLOOKUP(CL25, 'All pitchers'!A:A, 'All pitchers'!S:S, "")</f>
        <v>0</v>
      </c>
      <c r="DF25" s="62">
        <f>_xlfn.XLOOKUP(CL25, 'All pitchers'!A:A, 'All pitchers'!T:T, "")</f>
        <v>1</v>
      </c>
      <c r="DG25" s="64">
        <f>_xlfn.XLOOKUP(CL25, 'All pitchers'!A:A, 'All pitchers'!U:U, "")</f>
        <v>4.5</v>
      </c>
      <c r="DH25" s="62">
        <f>_xlfn.XLOOKUP(CL25, 'All pitchers'!A:A, 'All pitchers'!V:V, "")</f>
        <v>2.25</v>
      </c>
      <c r="DI25" s="62">
        <f>_xlfn.XLOOKUP(CL25, 'All pitchers'!A:A, 'All pitchers'!W:W, "")</f>
        <v>3.75</v>
      </c>
      <c r="DJ25" s="62">
        <f>_xlfn.XLOOKUP(CL25, 'All pitchers'!A:A, 'All pitchers'!X:X, "")</f>
        <v>1.5</v>
      </c>
      <c r="DK25" s="62">
        <f>_xlfn.XLOOKUP(CL25, 'All pitchers'!A:A, 'All pitchers'!Y:Y, "")</f>
        <v>1.3</v>
      </c>
      <c r="DL25" s="64">
        <f>_xlfn.XLOOKUP(CL25, 'All pitchers'!A:A, 'All pitchers'!Z:Z, "")</f>
        <v>1.42</v>
      </c>
      <c r="DM25" s="11"/>
      <c r="DN25" s="7" t="s">
        <v>13</v>
      </c>
      <c r="DO25" s="41" t="s">
        <v>237</v>
      </c>
      <c r="DP25" s="41"/>
      <c r="DQ25" s="62">
        <f>_xlfn.XLOOKUP(DO25, 'All pitchers'!A:A, 'All pitchers'!B:B, "")</f>
        <v>1</v>
      </c>
      <c r="DR25" s="62">
        <f>_xlfn.XLOOKUP(DO25, 'All pitchers'!A:A, 'All pitchers'!C:C, "")</f>
        <v>0</v>
      </c>
      <c r="DS25" s="62">
        <f>_xlfn.XLOOKUP(DO25, 'All pitchers'!A:A, 'All pitchers'!D:D, "")</f>
        <v>0</v>
      </c>
      <c r="DT25" s="62">
        <f>_xlfn.XLOOKUP(DO25, 'All pitchers'!A:A, 'All pitchers'!E:E, "")</f>
        <v>1</v>
      </c>
      <c r="DU25" s="62">
        <f>_xlfn.XLOOKUP(DO25, 'All pitchers'!A:A, 'All pitchers'!F:F, "")</f>
        <v>0</v>
      </c>
      <c r="DV25" s="62">
        <f>_xlfn.XLOOKUP(DO25, 'All pitchers'!A:A, 'All pitchers'!G:G, "")</f>
        <v>0</v>
      </c>
      <c r="DW25" s="62" t="str">
        <f>_xlfn.XLOOKUP(DO25, 'All pitchers'!A:A, 'All pitchers'!H:H, "")</f>
        <v>-</v>
      </c>
      <c r="DX25" s="62">
        <f>_xlfn.XLOOKUP(DO25, 'All pitchers'!A:A, 'All pitchers'!I:I, "")</f>
        <v>0</v>
      </c>
      <c r="DY25" s="62">
        <f>_xlfn.XLOOKUP(DO25, 'All pitchers'!A:A, 'All pitchers'!J:J, "")</f>
        <v>0</v>
      </c>
      <c r="DZ25" s="64">
        <v>2</v>
      </c>
      <c r="EA25" s="62">
        <f>_xlfn.XLOOKUP(DO25, 'All pitchers'!A:A, 'All pitchers'!L:L, "")</f>
        <v>0</v>
      </c>
      <c r="EB25" s="62">
        <f>_xlfn.XLOOKUP(DO25, 'All pitchers'!A:A, 'All pitchers'!M:M, "")</f>
        <v>0</v>
      </c>
      <c r="EC25" s="62">
        <f>_xlfn.XLOOKUP(DO25, 'All pitchers'!A:A, 'All pitchers'!N:N, "")</f>
        <v>0</v>
      </c>
      <c r="ED25" s="62">
        <f>_xlfn.XLOOKUP(DO25, 'All pitchers'!A:A, 'All pitchers'!O:O, "")</f>
        <v>0</v>
      </c>
      <c r="EE25" s="62">
        <f>_xlfn.XLOOKUP(DO25, 'All pitchers'!A:A, 'All pitchers'!P:P, "")</f>
        <v>1</v>
      </c>
      <c r="EF25" s="62">
        <f>_xlfn.XLOOKUP(DO25, 'All pitchers'!A:A, 'All pitchers'!Q:Q, "")</f>
        <v>1</v>
      </c>
      <c r="EG25" s="62">
        <f>_xlfn.XLOOKUP(DO25, 'All pitchers'!A:A, 'All pitchers'!R:R, "")</f>
        <v>0</v>
      </c>
      <c r="EH25" s="62">
        <f>_xlfn.XLOOKUP(DO25, 'All pitchers'!A:A, 'All pitchers'!S:S, "")</f>
        <v>0</v>
      </c>
      <c r="EI25" s="62">
        <f>_xlfn.XLOOKUP(DO25, 'All pitchers'!A:A, 'All pitchers'!T:T, "")</f>
        <v>0</v>
      </c>
      <c r="EJ25" s="64">
        <f>_xlfn.XLOOKUP(DO25, 'All pitchers'!A:A, 'All pitchers'!U:U, "")</f>
        <v>0</v>
      </c>
      <c r="EK25" s="62">
        <f>_xlfn.XLOOKUP(DO25, 'All pitchers'!A:A, 'All pitchers'!V:V, "")</f>
        <v>4.5</v>
      </c>
      <c r="EL25" s="62">
        <f>_xlfn.XLOOKUP(DO25, 'All pitchers'!A:A, 'All pitchers'!W:W, "")</f>
        <v>4.5</v>
      </c>
      <c r="EM25" s="62">
        <f>_xlfn.XLOOKUP(DO25, 'All pitchers'!A:A, 'All pitchers'!X:X, "")</f>
        <v>0</v>
      </c>
      <c r="EN25" s="62">
        <f>_xlfn.XLOOKUP(DO25, 'All pitchers'!A:A, 'All pitchers'!Y:Y, "")</f>
        <v>1.1000000000000001</v>
      </c>
      <c r="EO25" s="62">
        <f>_xlfn.XLOOKUP(DO25, 'All pitchers'!A:A, 'All pitchers'!Z:Z, "")</f>
        <v>0.5</v>
      </c>
    </row>
    <row r="26" spans="1:145" x14ac:dyDescent="0.3">
      <c r="A26" s="5" t="s">
        <v>13</v>
      </c>
      <c r="B26" s="41" t="s">
        <v>271</v>
      </c>
      <c r="C26" s="13"/>
      <c r="D26" s="62">
        <f>_xlfn.XLOOKUP(B26, 'All pitchers'!A:A, 'All pitchers'!B:B, "")</f>
        <v>4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3</v>
      </c>
      <c r="H26" s="62">
        <f>_xlfn.XLOOKUP(B26, 'All pitchers'!A:A, 'All pitchers'!F:F, "")</f>
        <v>0</v>
      </c>
      <c r="I26" s="62">
        <f>_xlfn.XLOOKUP(B26, 'All pitchers'!A:A, 'All pitchers'!G:G, "")</f>
        <v>0</v>
      </c>
      <c r="J26" s="62" t="str">
        <f>_xlfn.XLOOKUP(B26, 'All pitchers'!A:A, 'All pitchers'!H:H, "")</f>
        <v>-</v>
      </c>
      <c r="K26" s="62">
        <f>_xlfn.XLOOKUP(B26, 'All pitchers'!A:A, 'All pitchers'!I:I, "")</f>
        <v>3</v>
      </c>
      <c r="L26" s="62">
        <f>_xlfn.XLOOKUP(B26, 'All pitchers'!A:A, 'All pitchers'!J:J, "")</f>
        <v>0</v>
      </c>
      <c r="M26" s="64">
        <v>5</v>
      </c>
      <c r="N26" s="62">
        <f>_xlfn.XLOOKUP(B26, 'All pitchers'!A:A, 'All pitchers'!L:L, "")</f>
        <v>5</v>
      </c>
      <c r="O26" s="62">
        <f>_xlfn.XLOOKUP(B26, 'All pitchers'!A:A, 'All pitchers'!M:M, "")</f>
        <v>2</v>
      </c>
      <c r="P26" s="62">
        <f>_xlfn.XLOOKUP(B26, 'All pitchers'!A:A, 'All pitchers'!N:N, "")</f>
        <v>2</v>
      </c>
      <c r="Q26" s="62">
        <f>_xlfn.XLOOKUP(B26, 'All pitchers'!A:A, 'All pitchers'!O:O, "")</f>
        <v>0</v>
      </c>
      <c r="R26" s="62">
        <f>_xlfn.XLOOKUP(B26, 'All pitchers'!A:A, 'All pitchers'!P:P, "")</f>
        <v>3</v>
      </c>
      <c r="S26" s="62">
        <f>_xlfn.XLOOKUP(B26, 'All pitchers'!A:A, 'All pitchers'!Q:Q, "")</f>
        <v>5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1</v>
      </c>
      <c r="W26" s="64">
        <f>_xlfn.XLOOKUP(B26, 'All pitchers'!A:A, 'All pitchers'!U:U, "")</f>
        <v>3.6</v>
      </c>
      <c r="X26" s="62">
        <f>_xlfn.XLOOKUP(B26, 'All pitchers'!A:A, 'All pitchers'!V:V, "")</f>
        <v>9</v>
      </c>
      <c r="Y26" s="62">
        <f>_xlfn.XLOOKUP(B26, 'All pitchers'!A:A, 'All pitchers'!W:W, "")</f>
        <v>5.4</v>
      </c>
      <c r="Z26" s="62">
        <f>_xlfn.XLOOKUP(B26, 'All pitchers'!A:A, 'All pitchers'!X:X, "")</f>
        <v>0</v>
      </c>
      <c r="AA26" s="62">
        <f>_xlfn.XLOOKUP(B26, 'All pitchers'!A:A, 'All pitchers'!Y:Y, "")</f>
        <v>1</v>
      </c>
      <c r="AB26" s="64">
        <f>_xlfn.XLOOKUP(B26, 'All pitchers'!A:A, 'All pitchers'!Z:Z, "")</f>
        <v>1.6</v>
      </c>
      <c r="AC26" s="11"/>
      <c r="AD26" s="7" t="s">
        <v>13</v>
      </c>
      <c r="AE26" s="41" t="s">
        <v>279</v>
      </c>
      <c r="AF26" s="41"/>
      <c r="AG26" s="62">
        <f>_xlfn.XLOOKUP(AE26, 'All pitchers'!A:A, 'All pitchers'!B:B, "")</f>
        <v>1</v>
      </c>
      <c r="AH26" s="62">
        <f>_xlfn.XLOOKUP(AE26, 'All pitchers'!A:A, 'All pitchers'!C:C, "")</f>
        <v>0</v>
      </c>
      <c r="AI26" s="62">
        <f>_xlfn.XLOOKUP(AE26, 'All pitchers'!A:A, 'All pitchers'!D:D, "")</f>
        <v>0</v>
      </c>
      <c r="AJ26" s="62">
        <f>_xlfn.XLOOKUP(AE26, 'All pitchers'!A:A, 'All pitchers'!E:E, "")</f>
        <v>0</v>
      </c>
      <c r="AK26" s="62">
        <f>_xlfn.XLOOKUP(AE26, 'All pitchers'!A:A, 'All pitchers'!F:F, "")</f>
        <v>0</v>
      </c>
      <c r="AL26" s="62">
        <f>_xlfn.XLOOKUP(AE26, 'All pitchers'!A:A, 'All pitchers'!G:G, "")</f>
        <v>1</v>
      </c>
      <c r="AM26" s="62">
        <f>_xlfn.XLOOKUP(AE26, 'All pitchers'!A:A, 'All pitchers'!H:H, "")</f>
        <v>0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v>2</v>
      </c>
      <c r="AQ26" s="62">
        <f>_xlfn.XLOOKUP(AE26, 'All pitchers'!A:A, 'All pitchers'!L:L, "")</f>
        <v>5</v>
      </c>
      <c r="AR26" s="62">
        <f>_xlfn.XLOOKUP(AE26, 'All pitchers'!A:A, 'All pitchers'!M:M, "")</f>
        <v>4</v>
      </c>
      <c r="AS26" s="62">
        <f>_xlfn.XLOOKUP(AE26, 'All pitchers'!A:A, 'All pitchers'!N:N, "")</f>
        <v>4</v>
      </c>
      <c r="AT26" s="62">
        <f>_xlfn.XLOOKUP(AE26, 'All pitchers'!A:A, 'All pitchers'!O:O, "")</f>
        <v>0</v>
      </c>
      <c r="AU26" s="62">
        <f>_xlfn.XLOOKUP(AE26, 'All pitchers'!A:A, 'All pitchers'!P:P, "")</f>
        <v>2</v>
      </c>
      <c r="AV26" s="62">
        <f>_xlfn.XLOOKUP(AE26, 'All pitchers'!A:A, 'All pitchers'!Q:Q, "")</f>
        <v>3</v>
      </c>
      <c r="AW26" s="62">
        <f>_xlfn.XLOOKUP(AE26, 'All pitchers'!A:A, 'All pitchers'!R:R, "")</f>
        <v>0</v>
      </c>
      <c r="AX26" s="62">
        <f>_xlfn.XLOOKUP(AE26, 'All pitchers'!A:A, 'All pitchers'!S:S, "")</f>
        <v>0</v>
      </c>
      <c r="AY26" s="62">
        <f>_xlfn.XLOOKUP(AE26, 'All pitchers'!A:A, 'All pitchers'!T:T, "")</f>
        <v>0</v>
      </c>
      <c r="AZ26" s="64">
        <f>_xlfn.XLOOKUP(AE26, 'All pitchers'!A:A, 'All pitchers'!U:U, "")</f>
        <v>18</v>
      </c>
      <c r="BA26" s="62">
        <f>_xlfn.XLOOKUP(AE26, 'All pitchers'!A:A, 'All pitchers'!V:V, "")</f>
        <v>13.5</v>
      </c>
      <c r="BB26" s="62">
        <f>_xlfn.XLOOKUP(AE26, 'All pitchers'!A:A, 'All pitchers'!W:W, "")</f>
        <v>9</v>
      </c>
      <c r="BC26" s="62">
        <f>_xlfn.XLOOKUP(AE26, 'All pitchers'!A:A, 'All pitchers'!X:X, "")</f>
        <v>0</v>
      </c>
      <c r="BD26" s="62">
        <f>_xlfn.XLOOKUP(AE26, 'All pitchers'!A:A, 'All pitchers'!Y:Y, "")</f>
        <v>-2.7</v>
      </c>
      <c r="BE26" s="64">
        <f>_xlfn.XLOOKUP(AE26, 'All pitchers'!A:A, 'All pitchers'!Z:Z, "")</f>
        <v>3.5</v>
      </c>
      <c r="BF26" s="11"/>
      <c r="BG26" s="7" t="s">
        <v>13</v>
      </c>
      <c r="BH26" s="41" t="s">
        <v>106</v>
      </c>
      <c r="BI26" s="41"/>
      <c r="BJ26" s="62">
        <f>_xlfn.XLOOKUP(BH26, 'All pitchers'!A:A, 'All pitchers'!B:B, "")</f>
        <v>3</v>
      </c>
      <c r="BK26" s="62">
        <f>_xlfn.XLOOKUP(BH26, 'All pitchers'!A:A, 'All pitchers'!C:C, "")</f>
        <v>0</v>
      </c>
      <c r="BL26" s="62">
        <f>_xlfn.XLOOKUP(BH26, 'All pitchers'!A:A, 'All pitchers'!D:D, "")</f>
        <v>0</v>
      </c>
      <c r="BM26" s="62">
        <f>_xlfn.XLOOKUP(BH26, 'All pitchers'!A:A, 'All pitchers'!E:E, "")</f>
        <v>0</v>
      </c>
      <c r="BN26" s="62">
        <f>_xlfn.XLOOKUP(BH26, 'All pitchers'!A:A, 'All pitchers'!F:F, "")</f>
        <v>0</v>
      </c>
      <c r="BO26" s="62">
        <f>_xlfn.XLOOKUP(BH26, 'All pitchers'!A:A, 'All pitchers'!G:G, "")</f>
        <v>1</v>
      </c>
      <c r="BP26" s="62">
        <f>_xlfn.XLOOKUP(BH26, 'All pitchers'!A:A, 'All pitchers'!H:H, "")</f>
        <v>0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>
        <f>_xlfn.XLOOKUP(BH26, 'All pitchers'!A:A, 'All pitchers'!K:K, "")</f>
        <v>4.666666666666667</v>
      </c>
      <c r="BT26" s="62">
        <f>_xlfn.XLOOKUP(BH26, 'All pitchers'!A:A, 'All pitchers'!L:L, "")</f>
        <v>7</v>
      </c>
      <c r="BU26" s="62">
        <f>_xlfn.XLOOKUP(BH26, 'All pitchers'!A:A,'All pitchers'!M:M, "")</f>
        <v>4</v>
      </c>
      <c r="BV26" s="62">
        <f>_xlfn.XLOOKUP(BH26, 'All pitchers'!A:A, 'All pitchers'!N:N, "")</f>
        <v>4</v>
      </c>
      <c r="BW26" s="62">
        <f>_xlfn.XLOOKUP(BH26, 'All pitchers'!A:A, 'All pitchers'!O:O, "")</f>
        <v>0</v>
      </c>
      <c r="BX26" s="62">
        <f>_xlfn.XLOOKUP(BH26, 'All pitchers'!A:A, 'All pitchers'!P:P, "")</f>
        <v>2</v>
      </c>
      <c r="BY26" s="62">
        <f>_xlfn.XLOOKUP(BH26, 'All pitchers'!A:A, 'All pitchers'!Q:Q, "")</f>
        <v>8</v>
      </c>
      <c r="BZ26" s="62">
        <f>_xlfn.XLOOKUP(BH26, 'All pitchers'!A:A, 'All pitchers'!R:R, "")</f>
        <v>1</v>
      </c>
      <c r="CA26" s="62">
        <f>_xlfn.XLOOKUP(BH26, 'All pitchers'!A:A, 'All pitchers'!S:S, "")</f>
        <v>0</v>
      </c>
      <c r="CB26" s="62">
        <f>_xlfn.XLOOKUP(BH26, 'All pitchers'!A:A, 'All pitchers'!T:T, "")</f>
        <v>0</v>
      </c>
      <c r="CC26" s="64">
        <f>_xlfn.XLOOKUP(BH26, 'All pitchers'!A:A, 'All pitchers'!U:U, "")</f>
        <v>7.71</v>
      </c>
      <c r="CD26" s="62">
        <f>_xlfn.XLOOKUP(BH26, 'All pitchers'!A:A, 'All pitchers'!V:V, "")</f>
        <v>15.43</v>
      </c>
      <c r="CE26" s="62">
        <f>_xlfn.XLOOKUP(BH26, 'All pitchers'!A:A, 'All pitchers'!W:W, "")</f>
        <v>3.86</v>
      </c>
      <c r="CF26" s="62">
        <f>_xlfn.XLOOKUP(BH26, 'All pitchers'!A:A, 'All pitchers'!X:X, "")</f>
        <v>0</v>
      </c>
      <c r="CG26" s="62">
        <f>_xlfn.XLOOKUP(BH26, 'All pitchers'!A:A, 'All pitchers'!Y:Y, "")</f>
        <v>-0.9</v>
      </c>
      <c r="CH26" s="64">
        <f>_xlfn.XLOOKUP(BH26, 'All pitchers'!A:A, 'All pitchers'!Z:Z, "")</f>
        <v>1.93</v>
      </c>
      <c r="CJ26" s="11"/>
      <c r="CK26" s="7" t="s">
        <v>13</v>
      </c>
      <c r="CL26" s="41" t="s">
        <v>76</v>
      </c>
      <c r="CM26" s="41"/>
      <c r="CN26" s="62">
        <f>_xlfn.XLOOKUP(CL26, 'All pitchers'!A:A, 'All pitchers'!B:B, "")</f>
        <v>2</v>
      </c>
      <c r="CO26" s="62">
        <f>_xlfn.XLOOKUP(CL26, 'All pitchers'!A:A, 'All pitchers'!C:C, "")</f>
        <v>2</v>
      </c>
      <c r="CP26" s="62">
        <f>_xlfn.XLOOKUP(CL26, 'All pitchers'!A:A, 'All pitchers'!D:D, "")</f>
        <v>1</v>
      </c>
      <c r="CQ26" s="62">
        <f>_xlfn.XLOOKUP(CL26, 'All pitchers'!A:A, 'All pitchers'!E:E, "")</f>
        <v>0</v>
      </c>
      <c r="CR26" s="62">
        <f>_xlfn.XLOOKUP(CL26, 'All pitchers'!A:A, 'All pitchers'!F:F, "")</f>
        <v>1</v>
      </c>
      <c r="CS26" s="62">
        <f>_xlfn.XLOOKUP(CL26, 'All pitchers'!A:A, 'All pitchers'!G:G, "")</f>
        <v>1</v>
      </c>
      <c r="CT26" s="62">
        <f>_xlfn.XLOOKUP(CL26, 'All pitchers'!A:A, 'All pitchers'!H:H, "")</f>
        <v>0.5</v>
      </c>
      <c r="CU26" s="62">
        <f>_xlfn.XLOOKUP(CL26, 'All pitchers'!A:A, 'All pitchers'!I:I, "")</f>
        <v>0</v>
      </c>
      <c r="CV26" s="62">
        <f>_xlfn.XLOOKUP(CL26, 'All pitchers'!A:A, 'All pitchers'!J:J, "")</f>
        <v>1</v>
      </c>
      <c r="CW26" s="64">
        <v>15</v>
      </c>
      <c r="CX26" s="62">
        <f>_xlfn.XLOOKUP(CL26, 'All pitchers'!A:A, 'All pitchers'!L:L, "")</f>
        <v>18</v>
      </c>
      <c r="CY26" s="62">
        <f>_xlfn.XLOOKUP(CL26, 'All pitchers'!A:A, 'All pitchers'!M:M, "")</f>
        <v>5</v>
      </c>
      <c r="CZ26" s="62">
        <f>_xlfn.XLOOKUP(CL26, 'All pitchers'!A:A, 'All pitchers'!N:N, "")</f>
        <v>2</v>
      </c>
      <c r="DA26" s="62">
        <f>_xlfn.XLOOKUP(CL26, 'All pitchers'!A:A, 'All pitchers'!O:O, "")</f>
        <v>2</v>
      </c>
      <c r="DB26" s="62">
        <f>_xlfn.XLOOKUP(CL26, 'All pitchers'!A:A, 'All pitchers'!P:P, "")</f>
        <v>3</v>
      </c>
      <c r="DC26" s="62">
        <f>_xlfn.XLOOKUP(CL26, 'All pitchers'!A:A, 'All pitchers'!Q:Q, "")</f>
        <v>14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0</v>
      </c>
      <c r="DG26" s="64">
        <f>_xlfn.XLOOKUP(CL26, 'All pitchers'!A:A, 'All pitchers'!U:U, "")</f>
        <v>1.2</v>
      </c>
      <c r="DH26" s="62">
        <f>_xlfn.XLOOKUP(CL26, 'All pitchers'!A:A, 'All pitchers'!V:V, "")</f>
        <v>8.4</v>
      </c>
      <c r="DI26" s="62">
        <f>_xlfn.XLOOKUP(CL26, 'All pitchers'!A:A, 'All pitchers'!W:W, "")</f>
        <v>1.8</v>
      </c>
      <c r="DJ26" s="62">
        <f>_xlfn.XLOOKUP(CL26, 'All pitchers'!A:A, 'All pitchers'!X:X, "")</f>
        <v>1.2</v>
      </c>
      <c r="DK26" s="62">
        <f>_xlfn.XLOOKUP(CL26, 'All pitchers'!A:A, 'All pitchers'!Y:Y, "")</f>
        <v>7.9</v>
      </c>
      <c r="DL26" s="64">
        <f>_xlfn.XLOOKUP(CL26, 'All pitchers'!A:A, 'All pitchers'!Z:Z, "")</f>
        <v>1.4</v>
      </c>
      <c r="DM26" s="11"/>
      <c r="DN26" s="7" t="s">
        <v>13</v>
      </c>
      <c r="DO26" s="41" t="s">
        <v>217</v>
      </c>
      <c r="DP26" s="41"/>
      <c r="DQ26" s="62">
        <f>_xlfn.XLOOKUP(DO26, 'All pitchers'!A:A, 'All pitchers'!B:B, "")</f>
        <v>1</v>
      </c>
      <c r="DR26" s="62">
        <f>_xlfn.XLOOKUP(DO26, 'All pitchers'!A:A, 'All pitchers'!C:C, "")</f>
        <v>1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1</v>
      </c>
      <c r="DV26" s="62">
        <f>_xlfn.XLOOKUP(DO26, 'All pitchers'!A:A, 'All pitchers'!G:G, "")</f>
        <v>0</v>
      </c>
      <c r="DW26" s="62">
        <f>_xlfn.XLOOKUP(DO26, 'All pitchers'!A:A, 'All pitchers'!H:H, "")</f>
        <v>1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v>7</v>
      </c>
      <c r="EA26" s="62">
        <f>_xlfn.XLOOKUP(DO26, 'All pitchers'!A:A, 'All pitchers'!L:L, "")</f>
        <v>4</v>
      </c>
      <c r="EB26" s="62">
        <f>_xlfn.XLOOKUP(DO26, 'All pitchers'!A:A, 'All pitchers'!M:M, "")</f>
        <v>4</v>
      </c>
      <c r="EC26" s="62">
        <f>_xlfn.XLOOKUP(DO26, 'All pitchers'!A:A, 'All pitchers'!N:N, "")</f>
        <v>4</v>
      </c>
      <c r="ED26" s="62">
        <f>_xlfn.XLOOKUP(DO26, 'All pitchers'!A:A, 'All pitchers'!O:O, "")</f>
        <v>2</v>
      </c>
      <c r="EE26" s="62">
        <f>_xlfn.XLOOKUP(DO26, 'All pitchers'!A:A, 'All pitchers'!P:P, "")</f>
        <v>1</v>
      </c>
      <c r="EF26" s="62">
        <f>_xlfn.XLOOKUP(DO26, 'All pitchers'!A:A, 'All pitchers'!Q:Q, "")</f>
        <v>3</v>
      </c>
      <c r="EG26" s="62">
        <f>_xlfn.XLOOKUP(DO26, 'All pitchers'!A:A, 'All pitchers'!R:R, "")</f>
        <v>0</v>
      </c>
      <c r="EH26" s="62">
        <f>_xlfn.XLOOKUP(DO26, 'All pitchers'!A:A, 'All pitchers'!S:S, "")</f>
        <v>0</v>
      </c>
      <c r="EI26" s="62">
        <f>_xlfn.XLOOKUP(DO26, 'All pitchers'!A:A, 'All pitchers'!T:T, "")</f>
        <v>0</v>
      </c>
      <c r="EJ26" s="62">
        <v>9</v>
      </c>
      <c r="EK26" s="62">
        <f>_xlfn.XLOOKUP(DO26, 'All pitchers'!A:A, 'All pitchers'!V:V, "")</f>
        <v>3.86</v>
      </c>
      <c r="EL26" s="62">
        <f>_xlfn.XLOOKUP(DO26, 'All pitchers'!A:A, 'All pitchers'!W:W, "")</f>
        <v>1.29</v>
      </c>
      <c r="EM26" s="62">
        <f>_xlfn.XLOOKUP(DO26, 'All pitchers'!A:A, 'All pitchers'!X:X, "")</f>
        <v>2.57</v>
      </c>
      <c r="EN26" s="62">
        <f>_xlfn.XLOOKUP(DO26, 'All pitchers'!A:A, 'All pitchers'!Y:Y, "")</f>
        <v>0.8</v>
      </c>
      <c r="EO26" s="62">
        <f>_xlfn.XLOOKUP(DO26, 'All pitchers'!A:A, 'All pitchers'!Z:Z, "")</f>
        <v>0.71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20</v>
      </c>
      <c r="E27" s="10">
        <f t="shared" si="5"/>
        <v>3</v>
      </c>
      <c r="F27" s="10">
        <f t="shared" si="5"/>
        <v>0</v>
      </c>
      <c r="G27" s="10">
        <f t="shared" si="5"/>
        <v>13</v>
      </c>
      <c r="H27" s="10">
        <f t="shared" si="5"/>
        <v>1</v>
      </c>
      <c r="I27" s="10">
        <f t="shared" si="5"/>
        <v>4</v>
      </c>
      <c r="J27" s="10">
        <f t="shared" si="5"/>
        <v>1</v>
      </c>
      <c r="K27" s="10">
        <f t="shared" si="5"/>
        <v>5</v>
      </c>
      <c r="L27" s="10">
        <f t="shared" si="5"/>
        <v>0</v>
      </c>
      <c r="M27" s="59">
        <f t="shared" si="5"/>
        <v>46.333333333333336</v>
      </c>
      <c r="N27" s="10">
        <f t="shared" si="5"/>
        <v>44</v>
      </c>
      <c r="O27" s="10">
        <f t="shared" si="5"/>
        <v>20</v>
      </c>
      <c r="P27" s="10">
        <f t="shared" si="5"/>
        <v>17</v>
      </c>
      <c r="Q27" s="10">
        <f t="shared" si="5"/>
        <v>6</v>
      </c>
      <c r="R27" s="10">
        <f t="shared" si="5"/>
        <v>13</v>
      </c>
      <c r="S27" s="10">
        <f t="shared" si="5"/>
        <v>33</v>
      </c>
      <c r="T27" s="10">
        <f t="shared" si="5"/>
        <v>0</v>
      </c>
      <c r="U27" s="10">
        <f t="shared" si="5"/>
        <v>0</v>
      </c>
      <c r="V27" s="10">
        <f t="shared" si="5"/>
        <v>2</v>
      </c>
      <c r="W27" s="59">
        <f>(P27/M27)*9</f>
        <v>3.3021582733812949</v>
      </c>
      <c r="X27" s="59"/>
      <c r="Y27" s="59"/>
      <c r="Z27" s="10"/>
      <c r="AA27" s="10"/>
      <c r="AB27" s="59">
        <f>(R27+N27)/M27</f>
        <v>1.2302158273381294</v>
      </c>
      <c r="AC27" s="11"/>
      <c r="AD27" s="7"/>
      <c r="AE27" s="15" t="s">
        <v>15</v>
      </c>
      <c r="AF27" s="3"/>
      <c r="AG27" s="10">
        <f t="shared" ref="AG27:AY27" si="6">SUM(AG18:AG26)</f>
        <v>21</v>
      </c>
      <c r="AH27" s="10">
        <f t="shared" si="6"/>
        <v>4</v>
      </c>
      <c r="AI27" s="10">
        <f t="shared" si="6"/>
        <v>0</v>
      </c>
      <c r="AJ27" s="10">
        <f t="shared" si="6"/>
        <v>7</v>
      </c>
      <c r="AK27" s="10">
        <f t="shared" si="6"/>
        <v>5</v>
      </c>
      <c r="AL27" s="10">
        <f t="shared" si="6"/>
        <v>1</v>
      </c>
      <c r="AM27" s="10">
        <f t="shared" si="6"/>
        <v>5</v>
      </c>
      <c r="AN27" s="10">
        <f t="shared" si="6"/>
        <v>2</v>
      </c>
      <c r="AO27" s="10">
        <f t="shared" si="6"/>
        <v>0</v>
      </c>
      <c r="AP27" s="59">
        <f t="shared" si="6"/>
        <v>52.333333333333343</v>
      </c>
      <c r="AQ27" s="10">
        <f t="shared" si="6"/>
        <v>49</v>
      </c>
      <c r="AR27" s="10">
        <f t="shared" si="6"/>
        <v>25</v>
      </c>
      <c r="AS27" s="10">
        <f t="shared" si="6"/>
        <v>22</v>
      </c>
      <c r="AT27" s="10">
        <f t="shared" si="6"/>
        <v>2</v>
      </c>
      <c r="AU27" s="10">
        <f t="shared" si="6"/>
        <v>26</v>
      </c>
      <c r="AV27" s="10">
        <f t="shared" si="6"/>
        <v>41</v>
      </c>
      <c r="AW27" s="10">
        <f t="shared" si="6"/>
        <v>0</v>
      </c>
      <c r="AX27" s="10">
        <f t="shared" si="6"/>
        <v>1</v>
      </c>
      <c r="AY27" s="10">
        <f t="shared" si="6"/>
        <v>0</v>
      </c>
      <c r="AZ27" s="59">
        <f>(AS27/AP27)*9</f>
        <v>3.783439490445859</v>
      </c>
      <c r="BA27" s="59"/>
      <c r="BB27" s="59"/>
      <c r="BC27" s="10"/>
      <c r="BD27" s="10"/>
      <c r="BE27" s="59">
        <f>(AU27+AQ27)/AP27</f>
        <v>1.4331210191082799</v>
      </c>
      <c r="BF27" s="11"/>
      <c r="BG27" s="7"/>
      <c r="BH27" s="3" t="s">
        <v>15</v>
      </c>
      <c r="BI27" s="3"/>
      <c r="BJ27" s="10">
        <f t="shared" ref="BJ27:CB27" si="7">SUM(BJ18:BJ26)</f>
        <v>15</v>
      </c>
      <c r="BK27" s="10">
        <f t="shared" si="7"/>
        <v>5</v>
      </c>
      <c r="BL27" s="10">
        <f t="shared" si="7"/>
        <v>1</v>
      </c>
      <c r="BM27" s="10">
        <f t="shared" si="7"/>
        <v>3</v>
      </c>
      <c r="BN27" s="10">
        <f t="shared" si="7"/>
        <v>3</v>
      </c>
      <c r="BO27" s="10">
        <f t="shared" si="7"/>
        <v>5</v>
      </c>
      <c r="BP27" s="10">
        <f t="shared" si="7"/>
        <v>3</v>
      </c>
      <c r="BQ27" s="10">
        <f t="shared" si="7"/>
        <v>1</v>
      </c>
      <c r="BR27" s="10">
        <f t="shared" si="7"/>
        <v>1</v>
      </c>
      <c r="BS27" s="59">
        <f t="shared" si="7"/>
        <v>49.666666666666664</v>
      </c>
      <c r="BT27" s="10">
        <f t="shared" si="7"/>
        <v>55</v>
      </c>
      <c r="BU27" s="10">
        <f t="shared" si="7"/>
        <v>25</v>
      </c>
      <c r="BV27" s="10">
        <f t="shared" si="7"/>
        <v>24</v>
      </c>
      <c r="BW27" s="10">
        <f t="shared" si="7"/>
        <v>3</v>
      </c>
      <c r="BX27" s="10">
        <f t="shared" si="7"/>
        <v>20</v>
      </c>
      <c r="BY27" s="10">
        <f t="shared" si="7"/>
        <v>38</v>
      </c>
      <c r="BZ27" s="10">
        <f t="shared" si="7"/>
        <v>1</v>
      </c>
      <c r="CA27" s="10">
        <f t="shared" si="7"/>
        <v>2</v>
      </c>
      <c r="CB27" s="10">
        <f t="shared" si="7"/>
        <v>3</v>
      </c>
      <c r="CC27" s="59">
        <f>(BV27/BS27)*9</f>
        <v>4.348993288590604</v>
      </c>
      <c r="CD27" s="59"/>
      <c r="CE27" s="59"/>
      <c r="CF27" s="10"/>
      <c r="CG27" s="10"/>
      <c r="CH27" s="59">
        <f>(BX27+BT27)/BS27</f>
        <v>1.5100671140939599</v>
      </c>
      <c r="CJ27" s="11"/>
      <c r="CK27" s="7"/>
      <c r="CL27" s="15" t="s">
        <v>15</v>
      </c>
      <c r="CM27" s="3"/>
      <c r="CN27" s="10">
        <f t="shared" ref="CN27:DF27" si="8">SUM(CN18:CN26)</f>
        <v>17</v>
      </c>
      <c r="CO27" s="10">
        <f t="shared" si="8"/>
        <v>9</v>
      </c>
      <c r="CP27" s="10">
        <f t="shared" si="8"/>
        <v>2</v>
      </c>
      <c r="CQ27" s="10">
        <f t="shared" si="8"/>
        <v>4</v>
      </c>
      <c r="CR27" s="10">
        <f t="shared" si="8"/>
        <v>5</v>
      </c>
      <c r="CS27" s="10">
        <f t="shared" si="8"/>
        <v>5</v>
      </c>
      <c r="CT27" s="10">
        <f t="shared" si="8"/>
        <v>3.5</v>
      </c>
      <c r="CU27" s="10">
        <f t="shared" si="8"/>
        <v>1</v>
      </c>
      <c r="CV27" s="10">
        <f t="shared" si="8"/>
        <v>1</v>
      </c>
      <c r="CW27" s="59">
        <f t="shared" si="8"/>
        <v>76</v>
      </c>
      <c r="CX27" s="10">
        <f t="shared" si="8"/>
        <v>76</v>
      </c>
      <c r="CY27" s="10">
        <f t="shared" si="8"/>
        <v>34</v>
      </c>
      <c r="CZ27" s="10">
        <f t="shared" si="8"/>
        <v>27</v>
      </c>
      <c r="DA27" s="10">
        <f t="shared" si="8"/>
        <v>7</v>
      </c>
      <c r="DB27" s="10">
        <f t="shared" si="8"/>
        <v>21</v>
      </c>
      <c r="DC27" s="10">
        <f t="shared" si="8"/>
        <v>61</v>
      </c>
      <c r="DD27" s="10">
        <f t="shared" si="8"/>
        <v>2</v>
      </c>
      <c r="DE27" s="10">
        <f t="shared" si="8"/>
        <v>1</v>
      </c>
      <c r="DF27" s="10">
        <f t="shared" si="8"/>
        <v>1</v>
      </c>
      <c r="DG27" s="59">
        <f>(CZ27/CW27)*9</f>
        <v>3.1973684210526314</v>
      </c>
      <c r="DH27" s="59"/>
      <c r="DI27" s="59"/>
      <c r="DJ27" s="10"/>
      <c r="DK27" s="10"/>
      <c r="DL27" s="59">
        <f>(DB27+CX27)/CW27</f>
        <v>1.2763157894736843</v>
      </c>
      <c r="DM27" s="11"/>
      <c r="DN27" s="7"/>
      <c r="DO27" s="15" t="s">
        <v>15</v>
      </c>
      <c r="DP27" s="3"/>
      <c r="DQ27" s="10">
        <f t="shared" ref="DQ27:EI27" si="9">SUM(DQ18:DQ26)</f>
        <v>15</v>
      </c>
      <c r="DR27" s="10">
        <f t="shared" si="9"/>
        <v>5</v>
      </c>
      <c r="DS27" s="10">
        <f t="shared" si="9"/>
        <v>1</v>
      </c>
      <c r="DT27" s="10">
        <f t="shared" si="9"/>
        <v>3</v>
      </c>
      <c r="DU27" s="10">
        <f t="shared" si="9"/>
        <v>4</v>
      </c>
      <c r="DV27" s="10">
        <f t="shared" si="9"/>
        <v>3</v>
      </c>
      <c r="DW27" s="10">
        <f t="shared" si="9"/>
        <v>4</v>
      </c>
      <c r="DX27" s="10">
        <f t="shared" si="9"/>
        <v>1</v>
      </c>
      <c r="DY27" s="10">
        <f t="shared" si="9"/>
        <v>1</v>
      </c>
      <c r="DZ27" s="59">
        <f t="shared" si="9"/>
        <v>60</v>
      </c>
      <c r="EA27" s="10">
        <f t="shared" si="9"/>
        <v>39</v>
      </c>
      <c r="EB27" s="10">
        <f t="shared" si="9"/>
        <v>16</v>
      </c>
      <c r="EC27" s="10">
        <f t="shared" si="9"/>
        <v>14</v>
      </c>
      <c r="ED27" s="10">
        <f t="shared" si="9"/>
        <v>5</v>
      </c>
      <c r="EE27" s="10">
        <f t="shared" si="9"/>
        <v>10</v>
      </c>
      <c r="EF27" s="10">
        <f t="shared" si="9"/>
        <v>37</v>
      </c>
      <c r="EG27" s="10">
        <f t="shared" si="9"/>
        <v>1</v>
      </c>
      <c r="EH27" s="10">
        <f t="shared" si="9"/>
        <v>0</v>
      </c>
      <c r="EI27" s="10">
        <f t="shared" si="9"/>
        <v>1</v>
      </c>
      <c r="EJ27" s="59">
        <f>(EC27/DZ27)*9</f>
        <v>2.1</v>
      </c>
      <c r="EK27" s="59"/>
      <c r="EL27" s="59"/>
      <c r="EM27" s="10"/>
      <c r="EN27" s="10"/>
      <c r="EO27" s="59">
        <f>(EE27+EA27)/DZ27</f>
        <v>0.81666666666666665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56</v>
      </c>
      <c r="B34" s="3"/>
      <c r="AC34" s="11"/>
      <c r="AD34" s="3" t="s">
        <v>400</v>
      </c>
      <c r="AE34" s="3"/>
      <c r="BF34" s="11"/>
      <c r="BG34" s="3" t="s">
        <v>398</v>
      </c>
      <c r="BH34" s="3"/>
      <c r="CJ34" s="11"/>
      <c r="CK34" s="3" t="s">
        <v>617</v>
      </c>
      <c r="CL34" s="3"/>
      <c r="DM34" s="11"/>
      <c r="DN34" s="3" t="s">
        <v>78</v>
      </c>
      <c r="DO34" s="3"/>
    </row>
    <row r="35" spans="1:145" x14ac:dyDescent="0.3">
      <c r="B35" s="3" t="s">
        <v>23</v>
      </c>
      <c r="C35" s="3"/>
      <c r="D35" s="10" t="s">
        <v>24</v>
      </c>
      <c r="E35" s="10" t="s">
        <v>25</v>
      </c>
      <c r="F35" s="10" t="s">
        <v>110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111</v>
      </c>
      <c r="Y35" s="50" t="s">
        <v>0</v>
      </c>
      <c r="Z35" s="50" t="s">
        <v>36</v>
      </c>
      <c r="AA35" s="50" t="s">
        <v>37</v>
      </c>
      <c r="AB35" s="10" t="s">
        <v>112</v>
      </c>
      <c r="AC35" s="11"/>
      <c r="AE35" s="3" t="s">
        <v>23</v>
      </c>
      <c r="AF35" s="3"/>
      <c r="AG35" s="10" t="s">
        <v>24</v>
      </c>
      <c r="AH35" s="10" t="s">
        <v>25</v>
      </c>
      <c r="AI35" s="10" t="s">
        <v>110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111</v>
      </c>
      <c r="BB35" s="50" t="s">
        <v>0</v>
      </c>
      <c r="BC35" s="50" t="s">
        <v>36</v>
      </c>
      <c r="BD35" s="50" t="s">
        <v>37</v>
      </c>
      <c r="BE35" s="10" t="s">
        <v>112</v>
      </c>
      <c r="BF35" s="11"/>
      <c r="BH35" s="3" t="s">
        <v>23</v>
      </c>
      <c r="BI35" s="3"/>
      <c r="BJ35" s="10" t="s">
        <v>24</v>
      </c>
      <c r="BK35" s="10" t="s">
        <v>25</v>
      </c>
      <c r="BL35" s="10" t="s">
        <v>110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111</v>
      </c>
      <c r="CE35" s="50" t="s">
        <v>0</v>
      </c>
      <c r="CF35" s="50" t="s">
        <v>36</v>
      </c>
      <c r="CG35" s="50" t="s">
        <v>37</v>
      </c>
      <c r="CH35" s="10" t="s">
        <v>112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110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111</v>
      </c>
      <c r="DI35" s="50" t="s">
        <v>0</v>
      </c>
      <c r="DJ35" s="50" t="s">
        <v>36</v>
      </c>
      <c r="DK35" s="50" t="s">
        <v>37</v>
      </c>
      <c r="DL35" s="10" t="s">
        <v>112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110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111</v>
      </c>
      <c r="EL35" s="50" t="s">
        <v>0</v>
      </c>
      <c r="EM35" s="50" t="s">
        <v>36</v>
      </c>
      <c r="EN35" s="50" t="s">
        <v>37</v>
      </c>
      <c r="EO35" s="10" t="s">
        <v>112</v>
      </c>
    </row>
    <row r="36" spans="1:145" x14ac:dyDescent="0.3">
      <c r="A36" s="7" t="s">
        <v>6</v>
      </c>
      <c r="B36" s="41" t="s">
        <v>315</v>
      </c>
      <c r="C36" s="41"/>
      <c r="D36" s="62">
        <f>_xlfn.XLOOKUP(B36, 'All hitters'!A:A, 'All hitters'!B:B, "")</f>
        <v>5</v>
      </c>
      <c r="E36" s="62">
        <f>_xlfn.XLOOKUP(B36, 'All hitters'!A:A, 'All hitters'!C:C, "")</f>
        <v>3</v>
      </c>
      <c r="F36" s="62">
        <f>_xlfn.XLOOKUP(B36, 'All hitters'!A:A, 'All hitters'!D:D, "")</f>
        <v>13</v>
      </c>
      <c r="G36" s="62">
        <f>_xlfn.XLOOKUP(B36, 'All hitters'!A:A, 'All hitters'!E:E, "")</f>
        <v>12</v>
      </c>
      <c r="H36" s="62">
        <f>_xlfn.XLOOKUP(B36, 'All hitters'!A:A, 'All hitters'!F:F, "")</f>
        <v>1</v>
      </c>
      <c r="I36" s="62">
        <f>_xlfn.XLOOKUP(B36, 'All hitters'!A:A, 'All hitters'!G:G, "")</f>
        <v>2</v>
      </c>
      <c r="J36" s="62">
        <f>_xlfn.XLOOKUP(B36, 'All hitters'!A:A, 'All hitters'!H:H, "")</f>
        <v>0</v>
      </c>
      <c r="K36" s="62">
        <f>_xlfn.XLOOKUP(B36, 'All hitters'!A:A, 'All hitters'!I:I, "")</f>
        <v>0</v>
      </c>
      <c r="L36" s="62">
        <f>_xlfn.XLOOKUP(B36, 'All hitters'!A:A, 'All hitters'!J:J, "")</f>
        <v>0</v>
      </c>
      <c r="M36" s="62">
        <f>_xlfn.XLOOKUP(B36, 'All hitters'!A:A, 'All hitters'!K:K, "")</f>
        <v>2</v>
      </c>
      <c r="N36" s="62">
        <f>_xlfn.XLOOKUP(B36, 'All hitters'!A:A, 'All hitters'!L:L, "")</f>
        <v>1</v>
      </c>
      <c r="O36" s="62">
        <f>_xlfn.XLOOKUP(B36, 'All hitters'!A:A, 'All hitters'!M:M, "")</f>
        <v>0</v>
      </c>
      <c r="P36" s="62">
        <f>_xlfn.XLOOKUP(B36, 'All hitters'!A:A, 'All hitters'!N:N, "")</f>
        <v>0</v>
      </c>
      <c r="Q36" s="62">
        <f>_xlfn.XLOOKUP(B36, 'All hitters'!A:A, 'All hitters'!O:O, "")</f>
        <v>3</v>
      </c>
      <c r="R36" s="62">
        <f>_xlfn.XLOOKUP(B36, 'All hitters'!A:A, 'All hitters'!P:P, "")</f>
        <v>0</v>
      </c>
      <c r="S36" s="62">
        <f>_xlfn.XLOOKUP(B36, 'All hitters'!A:A, 'All hitters'!Q:Q, "")</f>
        <v>0</v>
      </c>
      <c r="T36" s="62">
        <f>_xlfn.XLOOKUP(B36, 'All hitters'!A:A, 'All hitters'!R:R, "")</f>
        <v>0</v>
      </c>
      <c r="U36" s="62">
        <f>_xlfn.XLOOKUP(B36, 'All hitters'!A:A, 'All hitters'!S:S, "")</f>
        <v>0</v>
      </c>
      <c r="V36" s="62">
        <f>_xlfn.XLOOKUP(B36, 'All hitters'!A:A, 'All hitters'!T:T, "")</f>
        <v>0</v>
      </c>
      <c r="W36" s="62">
        <f>_xlfn.XLOOKUP(B36, 'All hitters'!A:A, 'All hitters'!U:U, "")</f>
        <v>0</v>
      </c>
      <c r="X36" s="62">
        <f>_xlfn.XLOOKUP(B36, 'All hitters'!A:A, 'All hitters'!V:V, "")</f>
        <v>1</v>
      </c>
      <c r="Y36" s="63">
        <f>_xlfn.XLOOKUP(B36, 'All hitters'!A:A, 'All hitters'!W:W, "")</f>
        <v>0.16700000000000001</v>
      </c>
      <c r="Z36" s="63">
        <f>_xlfn.XLOOKUP(B36, 'All hitters'!A:A, 'All hitters'!X:X, "")</f>
        <v>0.23100000000000001</v>
      </c>
      <c r="AA36" s="63">
        <f>_xlfn.XLOOKUP(B36, 'All hitters'!A:A, 'All hitters'!Y:Y, "")</f>
        <v>0.16700000000000001</v>
      </c>
      <c r="AB36" s="62">
        <f>_xlfn.XLOOKUP(B36, 'All hitters'!A:A, 'All hitters'!Z:Z, "")</f>
        <v>20</v>
      </c>
      <c r="AC36" s="11"/>
      <c r="AD36" s="7" t="s">
        <v>6</v>
      </c>
      <c r="AE36" s="41" t="s">
        <v>517</v>
      </c>
      <c r="AF36" s="41"/>
      <c r="AG36" s="62">
        <f>_xlfn.XLOOKUP(AE36, 'All hitters'!A:A, 'All hitters'!B:B, "")</f>
        <v>5</v>
      </c>
      <c r="AH36" s="62">
        <f>_xlfn.XLOOKUP(AE36, 'All hitters'!A:A, 'All hitters'!C:C, "")</f>
        <v>3</v>
      </c>
      <c r="AI36" s="62">
        <f>_xlfn.XLOOKUP(AE36, 'All hitters'!A:A, 'All hitters'!D:D, "")</f>
        <v>17</v>
      </c>
      <c r="AJ36" s="62">
        <f>_xlfn.XLOOKUP(AE36, 'All hitters'!A:A, 'All hitters'!E:E, "")</f>
        <v>14</v>
      </c>
      <c r="AK36" s="62">
        <f>_xlfn.XLOOKUP(AE36, 'All hitters'!A:A, 'All hitters'!F:F, "")</f>
        <v>1</v>
      </c>
      <c r="AL36" s="62">
        <f>_xlfn.XLOOKUP(AE36, 'All hitters'!A:A, 'All hitters'!G:G, "")</f>
        <v>2</v>
      </c>
      <c r="AM36" s="62">
        <f>_xlfn.XLOOKUP(AE36, 'All hitters'!A:A, 'All hitters'!H:H, "")</f>
        <v>0</v>
      </c>
      <c r="AN36" s="62">
        <f>_xlfn.XLOOKUP(AE36, 'All hitters'!A:A, 'All hitters'!I:I, "")</f>
        <v>0</v>
      </c>
      <c r="AO36" s="62">
        <f>_xlfn.XLOOKUP(AE36, 'All hitters'!A:A, 'All hitters'!J:J, "")</f>
        <v>0</v>
      </c>
      <c r="AP36" s="62">
        <f>_xlfn.XLOOKUP(AE36, 'All hitters'!A:A, 'All hitters'!K:K, "")</f>
        <v>2</v>
      </c>
      <c r="AQ36" s="62">
        <f>_xlfn.XLOOKUP(AE36, 'All hitters'!A:A, 'All hitters'!L:L, "")</f>
        <v>2</v>
      </c>
      <c r="AR36" s="62">
        <f>_xlfn.XLOOKUP(AE36, 'All hitters'!A:A, 'All hitters'!M:M, "")</f>
        <v>0</v>
      </c>
      <c r="AS36" s="62">
        <f>_xlfn.XLOOKUP(AE36, 'All hitters'!A:A, 'All hitters'!N:N, "")</f>
        <v>0</v>
      </c>
      <c r="AT36" s="62">
        <f>_xlfn.XLOOKUP(AE36, 'All hitters'!A:A, 'All hitters'!O:O, "")</f>
        <v>4</v>
      </c>
      <c r="AU36" s="62">
        <f>_xlfn.XLOOKUP(AE36, 'All hitters'!A:A, 'All hitters'!P:P, "")</f>
        <v>0</v>
      </c>
      <c r="AV36" s="62">
        <f>_xlfn.XLOOKUP(AE36, 'All hitters'!A:A, 'All hitters'!Q:Q, "")</f>
        <v>0</v>
      </c>
      <c r="AW36" s="62">
        <f>_xlfn.XLOOKUP(AE36, 'All hitters'!A:A, 'All hitters'!R:R, "")</f>
        <v>1</v>
      </c>
      <c r="AX36" s="62">
        <f>_xlfn.XLOOKUP(AE36, 'All hitters'!A:A, 'All hitters'!S:S, "")</f>
        <v>0</v>
      </c>
      <c r="AY36" s="62">
        <f>_xlfn.XLOOKUP(AE36, 'All hitters'!A:A, 'All hitters'!T:T, "")</f>
        <v>1</v>
      </c>
      <c r="AZ36" s="62">
        <f>_xlfn.XLOOKUP(AE36, 'All hitters'!A:A, 'All hitters'!U:U, "")</f>
        <v>0</v>
      </c>
      <c r="BA36" s="62">
        <f>_xlfn.XLOOKUP(AE36, 'All hitters'!A:A, 'All hitters'!V:V, "")</f>
        <v>2</v>
      </c>
      <c r="BB36" s="63">
        <f>_xlfn.XLOOKUP(AE36, 'All hitters'!A:A, 'All hitters'!W:W, "")</f>
        <v>0.14299999999999999</v>
      </c>
      <c r="BC36" s="63">
        <f>_xlfn.XLOOKUP(AE36, 'All hitters'!A:A, 'All hitters'!X:X, "")</f>
        <v>0.25</v>
      </c>
      <c r="BD36" s="63">
        <f>_xlfn.XLOOKUP(AE36, 'All hitters'!A:A, 'All hitters'!Y:Y, "")</f>
        <v>0.14299999999999999</v>
      </c>
      <c r="BE36" s="62">
        <f>_xlfn.XLOOKUP(AE36, 'All hitters'!A:A, 'All hitters'!Z:Z, "")</f>
        <v>40</v>
      </c>
      <c r="BF36" s="11"/>
      <c r="BG36" s="7" t="s">
        <v>6</v>
      </c>
      <c r="BH36" s="41" t="s">
        <v>302</v>
      </c>
      <c r="BI36" s="41"/>
      <c r="BJ36" s="62">
        <f>_xlfn.XLOOKUP(BH36, 'All hitters'!A:A, 'All hitters'!B:B, "")</f>
        <v>5</v>
      </c>
      <c r="BK36" s="62">
        <f>_xlfn.XLOOKUP(BH36, 'All hitters'!A:A, 'All hitters'!C:C, "")</f>
        <v>5</v>
      </c>
      <c r="BL36" s="62">
        <f>_xlfn.XLOOKUP(BH36, 'All hitters'!A:A, 'All hitters'!D:D, "")</f>
        <v>17</v>
      </c>
      <c r="BM36" s="62">
        <f>_xlfn.XLOOKUP(BH36, 'All hitters'!A:A, 'All hitters'!E:E, "")</f>
        <v>16</v>
      </c>
      <c r="BN36" s="62">
        <f>_xlfn.XLOOKUP(BH36, 'All hitters'!A:A, 'All hitters'!F:F, "")</f>
        <v>2</v>
      </c>
      <c r="BO36" s="62">
        <f>_xlfn.XLOOKUP(BH36, 'All hitters'!A:A, 'All hitters'!G:G, "")</f>
        <v>7</v>
      </c>
      <c r="BP36" s="62">
        <f>_xlfn.XLOOKUP(BH36, 'All hitters'!A:A, 'All hitters'!H:H, "")</f>
        <v>2</v>
      </c>
      <c r="BQ36" s="62">
        <f>_xlfn.XLOOKUP(BH36, 'All hitters'!A:A, 'All hitters'!I:I, "")</f>
        <v>0</v>
      </c>
      <c r="BR36" s="62">
        <f>_xlfn.XLOOKUP(BH36, 'All hitters'!A:A, 'All hitters'!J:J, "")</f>
        <v>0</v>
      </c>
      <c r="BS36" s="62">
        <f>_xlfn.XLOOKUP(BH36, 'All hitters'!A:A, 'All hitters'!K:K, "")</f>
        <v>2</v>
      </c>
      <c r="BT36" s="62">
        <f>_xlfn.XLOOKUP(BH36, 'All hitters'!A:A, 'All hitters'!L:L, "")</f>
        <v>1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0</v>
      </c>
      <c r="BX36" s="62">
        <f>_xlfn.XLOOKUP(BH36, 'All hitters'!A:A, 'All hitters'!P:P, "")</f>
        <v>0</v>
      </c>
      <c r="BY36" s="62">
        <f>_xlfn.XLOOKUP(BH36, 'All hitters'!A:A, 'All hitters'!Q:Q, "")</f>
        <v>1</v>
      </c>
      <c r="BZ36" s="62">
        <f>_xlfn.XLOOKUP(BH36, 'All hitters'!A:A, 'All hitters'!R:R, "")</f>
        <v>0</v>
      </c>
      <c r="CA36" s="62">
        <f>_xlfn.XLOOKUP(BH36, 'All hitters'!A:A, 'All hitters'!S:S, "")</f>
        <v>0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5</v>
      </c>
      <c r="CE36" s="63">
        <f>_xlfn.XLOOKUP(BH36, 'All hitters'!A:A, 'All hitters'!W:W, "")</f>
        <v>0.438</v>
      </c>
      <c r="CF36" s="63">
        <f>_xlfn.XLOOKUP(BH36, 'All hitters'!A:A, 'All hitters'!X:X, "")</f>
        <v>0.47099999999999997</v>
      </c>
      <c r="CG36" s="63">
        <f>_xlfn.XLOOKUP(BH36, 'All hitters'!A:A, 'All hitters'!Y:Y, "")</f>
        <v>0.56200000000000006</v>
      </c>
      <c r="CH36" s="62">
        <f>_xlfn.XLOOKUP(BH36, 'All hitters'!A:A, 'All hitters'!Z:Z, "")</f>
        <v>100</v>
      </c>
      <c r="CJ36" s="11"/>
      <c r="CK36" s="7" t="s">
        <v>6</v>
      </c>
      <c r="CL36" s="41" t="s">
        <v>484</v>
      </c>
      <c r="CM36" s="41"/>
      <c r="CN36" s="62">
        <f>_xlfn.XLOOKUP(CL36, 'All hitters'!A:A, 'All hitters'!B:B, "")</f>
        <v>6</v>
      </c>
      <c r="CO36" s="62">
        <f>_xlfn.XLOOKUP(CL36, 'All hitters'!A:A, 'All hitters'!C:C, "")</f>
        <v>6</v>
      </c>
      <c r="CP36" s="62">
        <f>_xlfn.XLOOKUP(CL36, 'All hitters'!A:A, 'All hitters'!D:D, "")</f>
        <v>22</v>
      </c>
      <c r="CQ36" s="62">
        <f>_xlfn.XLOOKUP(CL36, 'All hitters'!A:A, 'All hitters'!E:E, "")</f>
        <v>19</v>
      </c>
      <c r="CR36" s="62">
        <f>_xlfn.XLOOKUP(CL36, 'All hitters'!A:A, 'All hitters'!F:F, "")</f>
        <v>2</v>
      </c>
      <c r="CS36" s="62">
        <f>_xlfn.XLOOKUP(CL36, 'All hitters'!A:A, 'All hitters'!G:G, "")</f>
        <v>4</v>
      </c>
      <c r="CT36" s="62">
        <f>_xlfn.XLOOKUP(CL36, 'All hitters'!A:A, 'All hitters'!H:H, "")</f>
        <v>1</v>
      </c>
      <c r="CU36" s="62">
        <f>_xlfn.XLOOKUP(CL36, 'All hitters'!A:A, 'All hitters'!I:I, "")</f>
        <v>0</v>
      </c>
      <c r="CV36" s="62">
        <f>_xlfn.XLOOKUP(CL36, 'All hitters'!A:A, 'All hitters'!J:J, "")</f>
        <v>1</v>
      </c>
      <c r="CW36" s="62">
        <f>_xlfn.XLOOKUP(CL36, 'All hitters'!A:A, 'All hitters'!K:K, "")</f>
        <v>1</v>
      </c>
      <c r="CX36" s="62">
        <f>_xlfn.XLOOKUP(CL36, 'All hitters'!A:A, 'All hitters'!L:L, "")</f>
        <v>3</v>
      </c>
      <c r="CY36" s="62">
        <f>_xlfn.XLOOKUP(CL36, 'All hitters'!A:A, 'All hitters'!M:M, "")</f>
        <v>0</v>
      </c>
      <c r="CZ36" s="62">
        <f>_xlfn.XLOOKUP(CL36, 'All hitters'!A:A, 'All hitters'!N:N, "")</f>
        <v>0</v>
      </c>
      <c r="DA36" s="62">
        <f>_xlfn.XLOOKUP(CL36, 'All hitters'!A:A, 'All hitters'!O:O, "")</f>
        <v>7</v>
      </c>
      <c r="DB36" s="62">
        <f>_xlfn.XLOOKUP(CL36, 'All hitters'!A:A, 'All hitters'!P:P, "")</f>
        <v>0</v>
      </c>
      <c r="DC36" s="62">
        <f>_xlfn.XLOOKUP(CL36, 'All hitters'!A:A, 'All hitters'!Q:Q, "")</f>
        <v>1</v>
      </c>
      <c r="DD36" s="62">
        <f>_xlfn.XLOOKUP(CL36, 'All hitters'!A:A, 'All hitters'!R:R, "")</f>
        <v>0</v>
      </c>
      <c r="DE36" s="62">
        <f>_xlfn.XLOOKUP(CL36, 'All hitters'!A:A, 'All hitters'!S:S, "")</f>
        <v>0</v>
      </c>
      <c r="DF36" s="62">
        <f>_xlfn.XLOOKUP(CL36, 'All hitters'!A:A, 'All hitters'!T:T, "")</f>
        <v>3</v>
      </c>
      <c r="DG36" s="62">
        <f>_xlfn.XLOOKUP(CL36, 'All hitters'!A:A, 'All hitters'!U:U, "")</f>
        <v>0</v>
      </c>
      <c r="DH36" s="62">
        <f>_xlfn.XLOOKUP(CL36, 'All hitters'!A:A, 'All hitters'!V:V, "")</f>
        <v>4</v>
      </c>
      <c r="DI36" s="63">
        <f>_xlfn.XLOOKUP(CL36, 'All hitters'!A:A, 'All hitters'!W:W, "")</f>
        <v>0.21099999999999999</v>
      </c>
      <c r="DJ36" s="63">
        <f>_xlfn.XLOOKUP(CL36, 'All hitters'!A:A, 'All hitters'!X:X, "")</f>
        <v>0.318</v>
      </c>
      <c r="DK36" s="63">
        <f>_xlfn.XLOOKUP(CL36, 'All hitters'!A:A, 'All hitters'!Y:Y, "")</f>
        <v>0.42099999999999999</v>
      </c>
      <c r="DL36" s="62">
        <f>_xlfn.XLOOKUP(CL36, 'All hitters'!A:A, 'All hitters'!Z:Z, "")</f>
        <v>66.7</v>
      </c>
      <c r="DM36" s="11"/>
      <c r="DN36" s="7" t="s">
        <v>6</v>
      </c>
      <c r="DO36" s="41" t="s">
        <v>175</v>
      </c>
      <c r="DP36" s="41"/>
      <c r="DQ36" s="62">
        <f>_xlfn.XLOOKUP(DO36, 'All hitters'!A:A, 'All hitters'!B:B, "")</f>
        <v>6</v>
      </c>
      <c r="DR36" s="62">
        <f>_xlfn.XLOOKUP(DO36, 'All hitters'!A:A, 'All hitters'!C:C, "")</f>
        <v>5</v>
      </c>
      <c r="DS36" s="62">
        <f>_xlfn.XLOOKUP(DO36, 'All hitters'!A:A, 'All hitters'!D:D, "")</f>
        <v>21</v>
      </c>
      <c r="DT36" s="62">
        <f>_xlfn.XLOOKUP(DO36, 'All hitters'!A:A, 'All hitters'!E:E, "")</f>
        <v>18</v>
      </c>
      <c r="DU36" s="62">
        <f>_xlfn.XLOOKUP(DO36, 'All hitters'!A:A, 'All hitters'!F:F, "")</f>
        <v>2</v>
      </c>
      <c r="DV36" s="62">
        <f>_xlfn.XLOOKUP(DO36, 'All hitters'!A:A, 'All hitters'!G:G, "")</f>
        <v>8</v>
      </c>
      <c r="DW36" s="62">
        <f>_xlfn.XLOOKUP(DO36, 'All hitters'!A:A, 'All hitters'!H:H, "")</f>
        <v>2</v>
      </c>
      <c r="DX36" s="62">
        <f>_xlfn.XLOOKUP(DO36, 'All hitters'!A:A, 'All hitters'!I:I, "")</f>
        <v>0</v>
      </c>
      <c r="DY36" s="62">
        <f>_xlfn.XLOOKUP(DO36, 'All hitters'!A:A, 'All hitters'!J:J, "")</f>
        <v>1</v>
      </c>
      <c r="DZ36" s="62">
        <f>_xlfn.XLOOKUP(DO36, 'All hitters'!A:A, 'All hitters'!K:K, "")</f>
        <v>3</v>
      </c>
      <c r="EA36" s="62">
        <f>_xlfn.XLOOKUP(DO36, 'All hitters'!A:A, 'All hitters'!L:L, "")</f>
        <v>3</v>
      </c>
      <c r="EB36" s="62">
        <f>_xlfn.XLOOKUP(DO36, 'All hitters'!A:A, 'All hitters'!M:M, "")</f>
        <v>0</v>
      </c>
      <c r="EC36" s="62">
        <f>_xlfn.XLOOKUP(DO36, 'All hitters'!A:A, 'All hitters'!N:N, "")</f>
        <v>0</v>
      </c>
      <c r="ED36" s="62">
        <f>_xlfn.XLOOKUP(DO36, 'All hitters'!A:A, 'All hitters'!O:O, "")</f>
        <v>4</v>
      </c>
      <c r="EE36" s="62">
        <f>_xlfn.XLOOKUP(DO36, 'All hitters'!A:A, 'All hitters'!P:P, "")</f>
        <v>0</v>
      </c>
      <c r="EF36" s="62">
        <f>_xlfn.XLOOKUP(DO36, 'All hitters'!A:A, 'All hitters'!Q:Q, "")</f>
        <v>0</v>
      </c>
      <c r="EG36" s="62">
        <f>_xlfn.XLOOKUP(DO36, 'All hitters'!A:A, 'All hitters'!R:R, "")</f>
        <v>0</v>
      </c>
      <c r="EH36" s="62">
        <f>_xlfn.XLOOKUP(DO36, 'All hitters'!A:A, 'All hitters'!S:S, "")</f>
        <v>0</v>
      </c>
      <c r="EI36" s="62">
        <f>_xlfn.XLOOKUP(DO36, 'All hitters'!A:A, 'All hitters'!T:T, "")</f>
        <v>0</v>
      </c>
      <c r="EJ36" s="62">
        <f>_xlfn.XLOOKUP(DO36, 'All hitters'!A:A, 'All hitters'!U:U, "")</f>
        <v>0</v>
      </c>
      <c r="EK36" s="62">
        <f>_xlfn.XLOOKUP(DO36, 'All hitters'!A:A, 'All hitters'!V:V, "")</f>
        <v>5</v>
      </c>
      <c r="EL36" s="62">
        <f>_xlfn.XLOOKUP(DO36, 'All hitters'!A:A, 'All hitters'!W:W, "")</f>
        <v>0.44400000000000001</v>
      </c>
      <c r="EM36" s="62">
        <f>_xlfn.XLOOKUP(DO36, 'All hitters'!A:A, 'All hitters'!X:X, "")</f>
        <v>0.52400000000000002</v>
      </c>
      <c r="EN36" s="62">
        <f>_xlfn.XLOOKUP(DO36, 'All hitters'!A:A, 'All hitters'!Y:Y, "")</f>
        <v>0.72199999999999998</v>
      </c>
      <c r="EO36" s="62">
        <f>_xlfn.XLOOKUP(DO36, 'All hitters'!A:A, 'All hitters'!Z:Z, "")</f>
        <v>83.3</v>
      </c>
    </row>
    <row r="37" spans="1:145" x14ac:dyDescent="0.3">
      <c r="A37" s="7" t="s">
        <v>7</v>
      </c>
      <c r="B37" s="41" t="s">
        <v>125</v>
      </c>
      <c r="C37" s="41"/>
      <c r="D37" s="62">
        <f>_xlfn.XLOOKUP(B37, 'All hitters'!A:A, 'All hitters'!B:B, "")</f>
        <v>7</v>
      </c>
      <c r="E37" s="62">
        <f>_xlfn.XLOOKUP(B37, 'All hitters'!A:A, 'All hitters'!C:C, "")</f>
        <v>6</v>
      </c>
      <c r="F37" s="62">
        <f>_xlfn.XLOOKUP(B37, 'All hitters'!A:A, 'All hitters'!D:D, "")</f>
        <v>26</v>
      </c>
      <c r="G37" s="62">
        <f>_xlfn.XLOOKUP(B37, 'All hitters'!A:A, 'All hitters'!E:E, "")</f>
        <v>26</v>
      </c>
      <c r="H37" s="62">
        <f>_xlfn.XLOOKUP(B37, 'All hitters'!A:A, 'All hitters'!F:F, "")</f>
        <v>4</v>
      </c>
      <c r="I37" s="62">
        <f>_xlfn.XLOOKUP(B37, 'All hitters'!A:A, 'All hitters'!G:G, "")</f>
        <v>9</v>
      </c>
      <c r="J37" s="62">
        <f>_xlfn.XLOOKUP(B37, 'All hitters'!A:A, 'All hitters'!H:H, "")</f>
        <v>4</v>
      </c>
      <c r="K37" s="62">
        <f>_xlfn.XLOOKUP(B37, 'All hitters'!A:A, 'All hitters'!I:I, "")</f>
        <v>0</v>
      </c>
      <c r="L37" s="62">
        <f>_xlfn.XLOOKUP(B37, 'All hitters'!A:A, 'All hitters'!J:J, "")</f>
        <v>1</v>
      </c>
      <c r="M37" s="62">
        <f>_xlfn.XLOOKUP(B37, 'All hitters'!A:A, 'All hitters'!K:K, "")</f>
        <v>3</v>
      </c>
      <c r="N37" s="62">
        <f>_xlfn.XLOOKUP(B37, 'All hitters'!A:A, 'All hitters'!L:L, "")</f>
        <v>0</v>
      </c>
      <c r="O37" s="62">
        <f>_xlfn.XLOOKUP(B37, 'All hitters'!A:A, 'All hitters'!M:M, "")</f>
        <v>0</v>
      </c>
      <c r="P37" s="62">
        <f>_xlfn.XLOOKUP(B37, 'All hitters'!A:A, 'All hitters'!N:N, "")</f>
        <v>0</v>
      </c>
      <c r="Q37" s="62">
        <f>_xlfn.XLOOKUP(B37, 'All hitters'!A:A, 'All hitters'!O:O, "")</f>
        <v>1</v>
      </c>
      <c r="R37" s="62">
        <f>_xlfn.XLOOKUP(B37, 'All hitters'!A:A, 'All hitters'!P:P, "")</f>
        <v>0</v>
      </c>
      <c r="S37" s="62">
        <f>_xlfn.XLOOKUP(B37, 'All hitters'!A:A, 'All hitters'!Q:Q, "")</f>
        <v>0</v>
      </c>
      <c r="T37" s="62">
        <f>_xlfn.XLOOKUP(B37, 'All hitters'!A:A, 'All hitters'!R:R, "")</f>
        <v>0</v>
      </c>
      <c r="U37" s="62">
        <f>_xlfn.XLOOKUP(B37, 'All hitters'!A:A, 'All hitters'!S:S, "")</f>
        <v>0</v>
      </c>
      <c r="V37" s="62">
        <f>_xlfn.XLOOKUP(B37, 'All hitters'!A:A, 'All hitters'!T:T, "")</f>
        <v>1</v>
      </c>
      <c r="W37" s="62">
        <f>_xlfn.XLOOKUP(B37, 'All hitters'!A:A, 'All hitters'!U:U, "")</f>
        <v>0</v>
      </c>
      <c r="X37" s="62">
        <f>_xlfn.XLOOKUP(B37, 'All hitters'!A:A, 'All hitters'!V:V, "")</f>
        <v>5</v>
      </c>
      <c r="Y37" s="63">
        <f>_xlfn.XLOOKUP(B37, 'All hitters'!A:A, 'All hitters'!W:W, "")</f>
        <v>0.34599999999999997</v>
      </c>
      <c r="Z37" s="63">
        <f>_xlfn.XLOOKUP(B37, 'All hitters'!A:A, 'All hitters'!X:X, "")</f>
        <v>0.34599999999999997</v>
      </c>
      <c r="AA37" s="63">
        <f>_xlfn.XLOOKUP(B37, 'All hitters'!A:A, 'All hitters'!Y:Y, "")</f>
        <v>0.61499999999999999</v>
      </c>
      <c r="AB37" s="62">
        <f>_xlfn.XLOOKUP(B37, 'All hitters'!A:A, 'All hitters'!Z:Z, "")</f>
        <v>71.400000000000006</v>
      </c>
      <c r="AC37" s="11"/>
      <c r="AD37" s="7" t="s">
        <v>7</v>
      </c>
      <c r="AE37" s="41" t="s">
        <v>506</v>
      </c>
      <c r="AF37" s="41"/>
      <c r="AG37" s="62">
        <f>_xlfn.XLOOKUP(AE37, 'All hitters'!A:A, 'All hitters'!B:B, "")</f>
        <v>7</v>
      </c>
      <c r="AH37" s="62">
        <f>_xlfn.XLOOKUP(AE37, 'All hitters'!A:A, 'All hitters'!C:C, "")</f>
        <v>7</v>
      </c>
      <c r="AI37" s="62">
        <f>_xlfn.XLOOKUP(AE37, 'All hitters'!A:A, 'All hitters'!D:D, "")</f>
        <v>31</v>
      </c>
      <c r="AJ37" s="62">
        <f>_xlfn.XLOOKUP(AE37, 'All hitters'!A:A, 'All hitters'!E:E, "")</f>
        <v>24</v>
      </c>
      <c r="AK37" s="62">
        <f>_xlfn.XLOOKUP(AE37, 'All hitters'!A:A, 'All hitters'!F:F, "")</f>
        <v>4</v>
      </c>
      <c r="AL37" s="62">
        <f>_xlfn.XLOOKUP(AE37, 'All hitters'!A:A, 'All hitters'!G:G, "")</f>
        <v>5</v>
      </c>
      <c r="AM37" s="62">
        <f>_xlfn.XLOOKUP(AE37, 'All hitters'!A:A, 'All hitters'!H:H, "")</f>
        <v>1</v>
      </c>
      <c r="AN37" s="62">
        <f>_xlfn.XLOOKUP(AE37, 'All hitters'!A:A, 'All hitters'!I:I, "")</f>
        <v>0</v>
      </c>
      <c r="AO37" s="62">
        <f>_xlfn.XLOOKUP(AE37, 'All hitters'!A:A, 'All hitters'!J:J, "")</f>
        <v>1</v>
      </c>
      <c r="AP37" s="62">
        <f>_xlfn.XLOOKUP(AE37, 'All hitters'!A:A, 'All hitters'!K:K, "")</f>
        <v>6</v>
      </c>
      <c r="AQ37" s="62">
        <f>_xlfn.XLOOKUP(AE37, 'All hitters'!A:A, 'All hitters'!L:L, "")</f>
        <v>3</v>
      </c>
      <c r="AR37" s="62">
        <f>_xlfn.XLOOKUP(AE37, 'All hitters'!A:A, 'All hitters'!M:M, "")</f>
        <v>0</v>
      </c>
      <c r="AS37" s="62">
        <f>_xlfn.XLOOKUP(AE37, 'All hitters'!A:A, 'All hitters'!N:N, "")</f>
        <v>1</v>
      </c>
      <c r="AT37" s="62">
        <f>_xlfn.XLOOKUP(AE37, 'All hitters'!A:A, 'All hitters'!O:O, "")</f>
        <v>11</v>
      </c>
      <c r="AU37" s="62">
        <f>_xlfn.XLOOKUP(AE37, 'All hitters'!A:A, 'All hitters'!P:P, "")</f>
        <v>0</v>
      </c>
      <c r="AV37" s="62">
        <f>_xlfn.XLOOKUP(AE37, 'All hitters'!A:A, 'All hitters'!Q:Q, "")</f>
        <v>0</v>
      </c>
      <c r="AW37" s="62">
        <f>_xlfn.XLOOKUP(AE37, 'All hitters'!A:A, 'All hitters'!R:R, "")</f>
        <v>0</v>
      </c>
      <c r="AX37" s="62">
        <f>_xlfn.XLOOKUP(AE37, 'All hitters'!A:A, 'All hitters'!S:S, "")</f>
        <v>3</v>
      </c>
      <c r="AY37" s="62">
        <f>_xlfn.XLOOKUP(AE37, 'All hitters'!A:A, 'All hitters'!T:T, "")</f>
        <v>2</v>
      </c>
      <c r="AZ37" s="62">
        <f>_xlfn.XLOOKUP(AE37, 'All hitters'!A:A, 'All hitters'!U:U, "")</f>
        <v>0</v>
      </c>
      <c r="BA37" s="62">
        <f>_xlfn.XLOOKUP(AE37, 'All hitters'!A:A, 'All hitters'!V:V, "")</f>
        <v>4</v>
      </c>
      <c r="BB37" s="63">
        <f>_xlfn.XLOOKUP(AE37, 'All hitters'!A:A, 'All hitters'!W:W, "")</f>
        <v>0.20799999999999999</v>
      </c>
      <c r="BC37" s="63">
        <f>_xlfn.XLOOKUP(AE37, 'All hitters'!A:A, 'All hitters'!X:X, "")</f>
        <v>0.28999999999999998</v>
      </c>
      <c r="BD37" s="63">
        <f>_xlfn.XLOOKUP(AE37, 'All hitters'!A:A, 'All hitters'!Y:Y, "")</f>
        <v>0.375</v>
      </c>
      <c r="BE37" s="62">
        <f>_xlfn.XLOOKUP(AE37, 'All hitters'!A:A, 'All hitters'!Z:Z, "")</f>
        <v>57.1</v>
      </c>
      <c r="BF37" s="11"/>
      <c r="BG37" s="7" t="s">
        <v>7</v>
      </c>
      <c r="BH37" s="41" t="s">
        <v>124</v>
      </c>
      <c r="BI37" s="41"/>
      <c r="BJ37" s="62">
        <f>_xlfn.XLOOKUP(BH37, 'All hitters'!A:A, 'All hitters'!B:B, "")</f>
        <v>6</v>
      </c>
      <c r="BK37" s="62">
        <f>_xlfn.XLOOKUP(BH37, 'All hitters'!A:A, 'All hitters'!C:C, "")</f>
        <v>6</v>
      </c>
      <c r="BL37" s="62">
        <f>_xlfn.XLOOKUP(BH37, 'All hitters'!A:A, 'All hitters'!D:D, "")</f>
        <v>27</v>
      </c>
      <c r="BM37" s="62">
        <f>_xlfn.XLOOKUP(BH37, 'All hitters'!A:A, 'All hitters'!E:E, "")</f>
        <v>25</v>
      </c>
      <c r="BN37" s="62">
        <f>_xlfn.XLOOKUP(BH37, 'All hitters'!A:A, 'All hitters'!F:F, "")</f>
        <v>6</v>
      </c>
      <c r="BO37" s="62">
        <f>_xlfn.XLOOKUP(BH37, 'All hitters'!A:A, 'All hitters'!G:G, "")</f>
        <v>10</v>
      </c>
      <c r="BP37" s="62">
        <f>_xlfn.XLOOKUP(BH37, 'All hitters'!A:A, 'All hitters'!H:H, "")</f>
        <v>1</v>
      </c>
      <c r="BQ37" s="62">
        <f>_xlfn.XLOOKUP(BH37, 'All hitters'!A:A, 'All hitters'!I:I, "")</f>
        <v>1</v>
      </c>
      <c r="BR37" s="62">
        <f>_xlfn.XLOOKUP(BH37, 'All hitters'!A:A, 'All hitters'!J:J, "")</f>
        <v>3</v>
      </c>
      <c r="BS37" s="62">
        <f>_xlfn.XLOOKUP(BH37, 'All hitters'!A:A, 'All hitters'!K:K, "")</f>
        <v>7</v>
      </c>
      <c r="BT37" s="62">
        <f>_xlfn.XLOOKUP(BH37, 'All hitters'!A:A, 'All hitters'!L:L, "")</f>
        <v>1</v>
      </c>
      <c r="BU37" s="62">
        <f>_xlfn.XLOOKUP(BH37, 'All hitters'!A:A, 'All hitters'!M:M, "")</f>
        <v>1</v>
      </c>
      <c r="BV37" s="62">
        <f>_xlfn.XLOOKUP(BH37, 'All hitters'!A:A, 'All hitters'!N:N, "")</f>
        <v>0</v>
      </c>
      <c r="BW37" s="62">
        <f>_xlfn.XLOOKUP(BH37, 'All hitters'!A:A, 'All hitters'!O:O, "")</f>
        <v>0</v>
      </c>
      <c r="BX37" s="62">
        <f>_xlfn.XLOOKUP(BH37, 'All hitters'!A:A, 'All hitters'!P:P, "")</f>
        <v>0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1</v>
      </c>
      <c r="CB37" s="62">
        <f>_xlfn.XLOOKUP(BH37, 'All hitters'!A:A, 'All hitters'!T:T, "")</f>
        <v>1</v>
      </c>
      <c r="CC37" s="62">
        <f>_xlfn.XLOOKUP(BH37, 'All hitters'!A:A, 'All hitters'!U:U, "")</f>
        <v>0</v>
      </c>
      <c r="CD37" s="62">
        <f>_xlfn.XLOOKUP(BH37, 'All hitters'!A:A, 'All hitters'!V:V, "")</f>
        <v>6</v>
      </c>
      <c r="CE37" s="63">
        <f>_xlfn.XLOOKUP(BH37, 'All hitters'!A:A, 'All hitters'!W:W, "")</f>
        <v>0.4</v>
      </c>
      <c r="CF37" s="63">
        <f>_xlfn.XLOOKUP(BH37, 'All hitters'!A:A, 'All hitters'!X:X, "")</f>
        <v>0.40699999999999997</v>
      </c>
      <c r="CG37" s="63">
        <f>_xlfn.XLOOKUP(BH37, 'All hitters'!A:A, 'All hitters'!Y:Y, "")</f>
        <v>0.88</v>
      </c>
      <c r="CH37" s="62">
        <f>_xlfn.XLOOKUP(BH37, 'All hitters'!A:A, 'All hitters'!Z:Z, "")</f>
        <v>100</v>
      </c>
      <c r="CJ37" s="11"/>
      <c r="CK37" s="7" t="s">
        <v>7</v>
      </c>
      <c r="CL37" s="41" t="s">
        <v>68</v>
      </c>
      <c r="CM37" s="41"/>
      <c r="CN37" s="62">
        <f>_xlfn.XLOOKUP(CL37, 'All hitters'!A:A, 'All hitters'!B:B, "")</f>
        <v>6</v>
      </c>
      <c r="CO37" s="62">
        <f>_xlfn.XLOOKUP(CL37, 'All hitters'!A:A, 'All hitters'!C:C, "")</f>
        <v>6</v>
      </c>
      <c r="CP37" s="62">
        <f>_xlfn.XLOOKUP(CL37, 'All hitters'!A:A, 'All hitters'!D:D, "")</f>
        <v>25</v>
      </c>
      <c r="CQ37" s="62">
        <f>_xlfn.XLOOKUP(CL37, 'All hitters'!A:A, 'All hitters'!E:E, "")</f>
        <v>23</v>
      </c>
      <c r="CR37" s="62">
        <f>_xlfn.XLOOKUP(CL37, 'All hitters'!A:A, 'All hitters'!F:F, "")</f>
        <v>2</v>
      </c>
      <c r="CS37" s="62">
        <f>_xlfn.XLOOKUP(CL37, 'All hitters'!A:A, 'All hitters'!G:G, "")</f>
        <v>4</v>
      </c>
      <c r="CT37" s="62">
        <f>_xlfn.XLOOKUP(CL37, 'All hitters'!A:A, 'All hitters'!H:H, "")</f>
        <v>0</v>
      </c>
      <c r="CU37" s="62">
        <f>_xlfn.XLOOKUP(CL37, 'All hitters'!A:A, 'All hitters'!I:I, "")</f>
        <v>0</v>
      </c>
      <c r="CV37" s="62">
        <f>_xlfn.XLOOKUP(CL37, 'All hitters'!A:A, 'All hitters'!J:J, "")</f>
        <v>1</v>
      </c>
      <c r="CW37" s="62">
        <f>_xlfn.XLOOKUP(CL37, 'All hitters'!A:A, 'All hitters'!K:K, "")</f>
        <v>5</v>
      </c>
      <c r="CX37" s="62">
        <f>_xlfn.XLOOKUP(CL37, 'All hitters'!A:A, 'All hitters'!L:L, "")</f>
        <v>1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5</v>
      </c>
      <c r="DB37" s="62">
        <f>_xlfn.XLOOKUP(CL37, 'All hitters'!A:A, 'All hitters'!P:P, "")</f>
        <v>0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1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3</v>
      </c>
      <c r="DI37" s="63">
        <f>_xlfn.XLOOKUP(CL37, 'All hitters'!A:A, 'All hitters'!W:W, "")</f>
        <v>0.17399999999999999</v>
      </c>
      <c r="DJ37" s="63">
        <f>_xlfn.XLOOKUP(CL37, 'All hitters'!A:A, 'All hitters'!X:X, "")</f>
        <v>0.2</v>
      </c>
      <c r="DK37" s="63">
        <f>_xlfn.XLOOKUP(CL37, 'All hitters'!A:A, 'All hitters'!Y:Y, "")</f>
        <v>0.30399999999999999</v>
      </c>
      <c r="DL37" s="62">
        <f>_xlfn.XLOOKUP(CL37, 'All hitters'!A:A, 'All hitters'!Z:Z, "")</f>
        <v>50</v>
      </c>
      <c r="DM37" s="11"/>
      <c r="DN37" s="7" t="s">
        <v>7</v>
      </c>
      <c r="DO37" s="41" t="s">
        <v>164</v>
      </c>
      <c r="DP37" s="41"/>
      <c r="DQ37" s="62">
        <f>_xlfn.XLOOKUP(DO37, 'All hitters'!A:A, 'All hitters'!B:B, "")</f>
        <v>6</v>
      </c>
      <c r="DR37" s="62">
        <f>_xlfn.XLOOKUP(DO37, 'All hitters'!A:A, 'All hitters'!C:C, "")</f>
        <v>6</v>
      </c>
      <c r="DS37" s="62">
        <f>_xlfn.XLOOKUP(DO37, 'All hitters'!A:A, 'All hitters'!D:D, "")</f>
        <v>28</v>
      </c>
      <c r="DT37" s="62">
        <f>_xlfn.XLOOKUP(DO37, 'All hitters'!A:A, 'All hitters'!E:E, "")</f>
        <v>27</v>
      </c>
      <c r="DU37" s="62">
        <f>_xlfn.XLOOKUP(DO37, 'All hitters'!A:A, 'All hitters'!F:F, "")</f>
        <v>2</v>
      </c>
      <c r="DV37" s="62">
        <f>_xlfn.XLOOKUP(DO37, 'All hitters'!A:A, 'All hitters'!G:G, "")</f>
        <v>5</v>
      </c>
      <c r="DW37" s="62">
        <f>_xlfn.XLOOKUP(DO37, 'All hitters'!A:A, 'All hitters'!H:H, "")</f>
        <v>0</v>
      </c>
      <c r="DX37" s="62">
        <f>_xlfn.XLOOKUP(DO37, 'All hitters'!A:A, 'All hitters'!I:I, "")</f>
        <v>0</v>
      </c>
      <c r="DY37" s="62">
        <f>_xlfn.XLOOKUP(DO37, 'All hitters'!A:A, 'All hitters'!J:J, "")</f>
        <v>0</v>
      </c>
      <c r="DZ37" s="62">
        <f>_xlfn.XLOOKUP(DO37, 'All hitters'!A:A, 'All hitters'!K:K, "")</f>
        <v>2</v>
      </c>
      <c r="EA37" s="62">
        <f>_xlfn.XLOOKUP(DO37, 'All hitters'!A:A, 'All hitters'!L:L, "")</f>
        <v>1</v>
      </c>
      <c r="EB37" s="62">
        <f>_xlfn.XLOOKUP(DO37, 'All hitters'!A:A, 'All hitters'!M:M, "")</f>
        <v>0</v>
      </c>
      <c r="EC37" s="62">
        <f>_xlfn.XLOOKUP(DO37, 'All hitters'!A:A, 'All hitters'!N:N, "")</f>
        <v>0</v>
      </c>
      <c r="ED37" s="62">
        <f>_xlfn.XLOOKUP(DO37, 'All hitters'!A:A, 'All hitters'!O:O, "")</f>
        <v>1</v>
      </c>
      <c r="EE37" s="62">
        <f>_xlfn.XLOOKUP(DO37, 'All hitters'!A:A, 'All hitters'!P:P, "")</f>
        <v>2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0</v>
      </c>
      <c r="EI37" s="62">
        <f>_xlfn.XLOOKUP(DO37, 'All hitters'!A:A, 'All hitters'!T:T, "")</f>
        <v>0</v>
      </c>
      <c r="EJ37" s="62">
        <f>_xlfn.XLOOKUP(DO37, 'All hitters'!A:A, 'All hitters'!U:U, "")</f>
        <v>0</v>
      </c>
      <c r="EK37" s="62">
        <f>_xlfn.XLOOKUP(DO37, 'All hitters'!A:A, 'All hitters'!V:V, "")</f>
        <v>3</v>
      </c>
      <c r="EL37" s="62">
        <f>_xlfn.XLOOKUP(DO37, 'All hitters'!A:A, 'All hitters'!W:W, "")</f>
        <v>0.185</v>
      </c>
      <c r="EM37" s="62">
        <f>_xlfn.XLOOKUP(DO37, 'All hitters'!A:A, 'All hitters'!X:X, "")</f>
        <v>0.214</v>
      </c>
      <c r="EN37" s="62">
        <f>_xlfn.XLOOKUP(DO37, 'All hitters'!A:A, 'All hitters'!Y:Y, "")</f>
        <v>0.185</v>
      </c>
      <c r="EO37" s="62">
        <f>_xlfn.XLOOKUP(DO37, 'All hitters'!A:A, 'All hitters'!Z:Z, "")</f>
        <v>50</v>
      </c>
    </row>
    <row r="38" spans="1:145" x14ac:dyDescent="0.3">
      <c r="A38" s="7" t="s">
        <v>9</v>
      </c>
      <c r="B38" s="41" t="s">
        <v>493</v>
      </c>
      <c r="C38" s="41"/>
      <c r="D38" s="62">
        <f>_xlfn.XLOOKUP(B38, 'All hitters'!A:A, 'All hitters'!B:B, "")</f>
        <v>3</v>
      </c>
      <c r="E38" s="62">
        <f>_xlfn.XLOOKUP(B38, 'All hitters'!A:A, 'All hitters'!C:C, "")</f>
        <v>3</v>
      </c>
      <c r="F38" s="62">
        <f>_xlfn.XLOOKUP(B38, 'All hitters'!A:A, 'All hitters'!D:D, "")</f>
        <v>12</v>
      </c>
      <c r="G38" s="62">
        <f>_xlfn.XLOOKUP(B38, 'All hitters'!A:A, 'All hitters'!E:E, "")</f>
        <v>11</v>
      </c>
      <c r="H38" s="62">
        <f>_xlfn.XLOOKUP(B38, 'All hitters'!A:A, 'All hitters'!F:F, "")</f>
        <v>2</v>
      </c>
      <c r="I38" s="62">
        <f>_xlfn.XLOOKUP(B38, 'All hitters'!A:A, 'All hitters'!G:G, "")</f>
        <v>1</v>
      </c>
      <c r="J38" s="62">
        <f>_xlfn.XLOOKUP(B38, 'All hitters'!A:A, 'All hitters'!H:H, "")</f>
        <v>0</v>
      </c>
      <c r="K38" s="62">
        <f>_xlfn.XLOOKUP(B38, 'All hitters'!A:A, 'All hitters'!I:I, "")</f>
        <v>0</v>
      </c>
      <c r="L38" s="62">
        <f>_xlfn.XLOOKUP(B38, 'All hitters'!A:A, 'All hitters'!J:J, "")</f>
        <v>0</v>
      </c>
      <c r="M38" s="62">
        <f>_xlfn.XLOOKUP(B38, 'All hitters'!A:A, 'All hitters'!K:K, "")</f>
        <v>0</v>
      </c>
      <c r="N38" s="62">
        <f>_xlfn.XLOOKUP(B38, 'All hitters'!A:A, 'All hitters'!L:L, "")</f>
        <v>1</v>
      </c>
      <c r="O38" s="62">
        <f>_xlfn.XLOOKUP(B38, 'All hitters'!A:A, 'All hitters'!M:M, "")</f>
        <v>0</v>
      </c>
      <c r="P38" s="62">
        <f>_xlfn.XLOOKUP(B38, 'All hitters'!A:A, 'All hitters'!N:N, "")</f>
        <v>0</v>
      </c>
      <c r="Q38" s="62">
        <f>_xlfn.XLOOKUP(B38, 'All hitters'!A:A, 'All hitters'!O:O, "")</f>
        <v>3</v>
      </c>
      <c r="R38" s="62">
        <f>_xlfn.XLOOKUP(B38, 'All hitters'!A:A, 'All hitters'!P:P, "")</f>
        <v>2</v>
      </c>
      <c r="S38" s="62">
        <f>_xlfn.XLOOKUP(B38, 'All hitters'!A:A, 'All hitters'!Q:Q, "")</f>
        <v>0</v>
      </c>
      <c r="T38" s="62">
        <f>_xlfn.XLOOKUP(B38, 'All hitters'!A:A, 'All hitters'!R:R, "")</f>
        <v>0</v>
      </c>
      <c r="U38" s="62">
        <f>_xlfn.XLOOKUP(B38, 'All hitters'!A:A, 'All hitters'!S:S, "")</f>
        <v>0</v>
      </c>
      <c r="V38" s="62">
        <f>_xlfn.XLOOKUP(B38, 'All hitters'!A:A, 'All hitters'!T:T, "")</f>
        <v>0</v>
      </c>
      <c r="W38" s="62">
        <f>_xlfn.XLOOKUP(B38, 'All hitters'!A:A, 'All hitters'!U:U, "")</f>
        <v>0</v>
      </c>
      <c r="X38" s="62">
        <f>_xlfn.XLOOKUP(B38, 'All hitters'!A:A, 'All hitters'!V:V, "")</f>
        <v>1</v>
      </c>
      <c r="Y38" s="63">
        <f>_xlfn.XLOOKUP(B38, 'All hitters'!A:A, 'All hitters'!W:W, "")</f>
        <v>9.0999999999999998E-2</v>
      </c>
      <c r="Z38" s="63">
        <f>_xlfn.XLOOKUP(B38, 'All hitters'!A:A, 'All hitters'!X:X, "")</f>
        <v>0.16700000000000001</v>
      </c>
      <c r="AA38" s="63">
        <f>_xlfn.XLOOKUP(B38, 'All hitters'!A:A, 'All hitters'!Y:Y, "")</f>
        <v>9.0999999999999998E-2</v>
      </c>
      <c r="AB38" s="62">
        <f>_xlfn.XLOOKUP(B38, 'All hitters'!A:A, 'All hitters'!Z:Z, "")</f>
        <v>33.299999999999997</v>
      </c>
      <c r="AC38" s="11"/>
      <c r="AD38" s="7" t="s">
        <v>9</v>
      </c>
      <c r="AE38" s="41" t="s">
        <v>368</v>
      </c>
      <c r="AF38" s="41"/>
      <c r="AG38" s="62">
        <f>_xlfn.XLOOKUP(AE38, 'All hitters'!A:A, 'All hitters'!B:B, "")</f>
        <v>6</v>
      </c>
      <c r="AH38" s="62">
        <f>_xlfn.XLOOKUP(AE38, 'All hitters'!A:A, 'All hitters'!C:C, "")</f>
        <v>6</v>
      </c>
      <c r="AI38" s="62">
        <f>_xlfn.XLOOKUP(AE38, 'All hitters'!A:A, 'All hitters'!D:D, "")</f>
        <v>26</v>
      </c>
      <c r="AJ38" s="62">
        <f>_xlfn.XLOOKUP(AE38, 'All hitters'!A:A, 'All hitters'!E:E, "")</f>
        <v>22</v>
      </c>
      <c r="AK38" s="62">
        <f>_xlfn.XLOOKUP(AE38, 'All hitters'!A:A, 'All hitters'!F:F, "")</f>
        <v>4</v>
      </c>
      <c r="AL38" s="62">
        <f>_xlfn.XLOOKUP(AE38, 'All hitters'!A:A, 'All hitters'!G:G, "")</f>
        <v>11</v>
      </c>
      <c r="AM38" s="62">
        <f>_xlfn.XLOOKUP(AE38, 'All hitters'!A:A, 'All hitters'!H:H, "")</f>
        <v>3</v>
      </c>
      <c r="AN38" s="62">
        <f>_xlfn.XLOOKUP(AE38, 'All hitters'!A:A, 'All hitters'!I:I, "")</f>
        <v>0</v>
      </c>
      <c r="AO38" s="62">
        <f>_xlfn.XLOOKUP(AE38, 'All hitters'!A:A, 'All hitters'!J:J, "")</f>
        <v>0</v>
      </c>
      <c r="AP38" s="62">
        <f>_xlfn.XLOOKUP(AE38, 'All hitters'!A:A, 'All hitters'!K:K, "")</f>
        <v>3</v>
      </c>
      <c r="AQ38" s="62">
        <f>_xlfn.XLOOKUP(AE38, 'All hitters'!A:A, 'All hitters'!L:L, "")</f>
        <v>4</v>
      </c>
      <c r="AR38" s="62">
        <f>_xlfn.XLOOKUP(AE38, 'All hitters'!A:A, 'All hitters'!M:M, "")</f>
        <v>2</v>
      </c>
      <c r="AS38" s="62">
        <f>_xlfn.XLOOKUP(AE38, 'All hitters'!A:A, 'All hitters'!N:N, "")</f>
        <v>0</v>
      </c>
      <c r="AT38" s="62">
        <f>_xlfn.XLOOKUP(AE38, 'All hitters'!A:A, 'All hitters'!O:O, "")</f>
        <v>3</v>
      </c>
      <c r="AU38" s="62">
        <f>_xlfn.XLOOKUP(AE38, 'All hitters'!A:A, 'All hitters'!P:P, "")</f>
        <v>1</v>
      </c>
      <c r="AV38" s="62">
        <f>_xlfn.XLOOKUP(AE38, 'All hitters'!A:A, 'All hitters'!Q:Q, "")</f>
        <v>0</v>
      </c>
      <c r="AW38" s="62">
        <f>_xlfn.XLOOKUP(AE38, 'All hitters'!A:A, 'All hitters'!R:R, "")</f>
        <v>0</v>
      </c>
      <c r="AX38" s="62">
        <f>_xlfn.XLOOKUP(AE38, 'All hitters'!A:A, 'All hitters'!S:S, "")</f>
        <v>0</v>
      </c>
      <c r="AY38" s="62">
        <f>_xlfn.XLOOKUP(AE38, 'All hitters'!A:A, 'All hitters'!T:T, "")</f>
        <v>0</v>
      </c>
      <c r="AZ38" s="62">
        <f>_xlfn.XLOOKUP(AE38, 'All hitters'!A:A, 'All hitters'!U:U, "")</f>
        <v>0</v>
      </c>
      <c r="BA38" s="62">
        <f>_xlfn.XLOOKUP(AE38, 'All hitters'!A:A, 'All hitters'!V:V, "")</f>
        <v>5</v>
      </c>
      <c r="BB38" s="63">
        <f>_xlfn.XLOOKUP(AE38, 'All hitters'!A:A, 'All hitters'!W:W, "")</f>
        <v>0.5</v>
      </c>
      <c r="BC38" s="63">
        <f>_xlfn.XLOOKUP(AE38, 'All hitters'!A:A, 'All hitters'!X:X, "")</f>
        <v>0.57699999999999996</v>
      </c>
      <c r="BD38" s="63">
        <f>_xlfn.XLOOKUP(AE38, 'All hitters'!A:A, 'All hitters'!Y:Y, "")</f>
        <v>0.63600000000000001</v>
      </c>
      <c r="BE38" s="62">
        <f>_xlfn.XLOOKUP(AE38, 'All hitters'!A:A, 'All hitters'!Z:Z, "")</f>
        <v>83.3</v>
      </c>
      <c r="BF38" s="11"/>
      <c r="BG38" s="7" t="s">
        <v>9</v>
      </c>
      <c r="BH38" s="41" t="s">
        <v>181</v>
      </c>
      <c r="BI38" s="41"/>
      <c r="BJ38" s="62">
        <f>_xlfn.XLOOKUP(BH38, 'All hitters'!A:A, 'All hitters'!B:B, "")</f>
        <v>6</v>
      </c>
      <c r="BK38" s="62">
        <f>_xlfn.XLOOKUP(BH38, 'All hitters'!A:A, 'All hitters'!C:C, "")</f>
        <v>5</v>
      </c>
      <c r="BL38" s="62">
        <f>_xlfn.XLOOKUP(BH38, 'All hitters'!A:A, 'All hitters'!D:D, "")</f>
        <v>24</v>
      </c>
      <c r="BM38" s="62">
        <f>_xlfn.XLOOKUP(BH38, 'All hitters'!A:A, 'All hitters'!E:E, "")</f>
        <v>21</v>
      </c>
      <c r="BN38" s="62">
        <f>_xlfn.XLOOKUP(BH38, 'All hitters'!A:A, 'All hitters'!F:F, "")</f>
        <v>5</v>
      </c>
      <c r="BO38" s="62">
        <f>_xlfn.XLOOKUP(BH38, 'All hitters'!A:A, 'All hitters'!G:G, "")</f>
        <v>6</v>
      </c>
      <c r="BP38" s="62">
        <f>_xlfn.XLOOKUP(BH38, 'All hitters'!A:A, 'All hitters'!H:H, "")</f>
        <v>0</v>
      </c>
      <c r="BQ38" s="62">
        <f>_xlfn.XLOOKUP(BH38, 'All hitters'!A:A, 'All hitters'!I:I, "")</f>
        <v>2</v>
      </c>
      <c r="BR38" s="62">
        <f>_xlfn.XLOOKUP(BH38, 'All hitters'!A:A, 'All hitters'!J:J, "")</f>
        <v>0</v>
      </c>
      <c r="BS38" s="62">
        <f>_xlfn.XLOOKUP(BH38, 'All hitters'!A:A, 'All hitters'!K:K, "")</f>
        <v>2</v>
      </c>
      <c r="BT38" s="62">
        <f>_xlfn.XLOOKUP(BH38, 'All hitters'!A:A, 'All hitters'!L:L, "")</f>
        <v>3</v>
      </c>
      <c r="BU38" s="62">
        <f>_xlfn.XLOOKUP(BH38, 'All hitters'!A:A, 'All hitters'!M:M, "")</f>
        <v>0</v>
      </c>
      <c r="BV38" s="62">
        <f>_xlfn.XLOOKUP(BH38, 'All hitters'!A:A, 'All hitters'!N:N, "")</f>
        <v>0</v>
      </c>
      <c r="BW38" s="62">
        <f>_xlfn.XLOOKUP(BH38, 'All hitters'!A:A, 'All hitters'!O:O, "")</f>
        <v>5</v>
      </c>
      <c r="BX38" s="62">
        <f>_xlfn.XLOOKUP(BH38, 'All hitters'!A:A, 'All hitters'!P:P, "")</f>
        <v>1</v>
      </c>
      <c r="BY38" s="62">
        <f>_xlfn.XLOOKUP(BH38, 'All hitters'!A:A, 'All hitters'!Q:Q, "")</f>
        <v>0</v>
      </c>
      <c r="BZ38" s="62">
        <f>_xlfn.XLOOKUP(BH38, 'All hitters'!A:A, 'All hitters'!R:R, "")</f>
        <v>0</v>
      </c>
      <c r="CA38" s="62">
        <f>_xlfn.XLOOKUP(BH38, 'All hitters'!A:A, 'All hitters'!S:S, "")</f>
        <v>0</v>
      </c>
      <c r="CB38" s="62">
        <f>_xlfn.XLOOKUP(BH38, 'All hitters'!A:A, 'All hitters'!T:T, "")</f>
        <v>0</v>
      </c>
      <c r="CC38" s="62">
        <f>_xlfn.XLOOKUP(BH38, 'All hitters'!A:A, 'All hitters'!U:U, "")</f>
        <v>0</v>
      </c>
      <c r="CD38" s="62">
        <f>_xlfn.XLOOKUP(BH38, 'All hitters'!A:A, 'All hitters'!V:V, "")</f>
        <v>5</v>
      </c>
      <c r="CE38" s="63">
        <f>_xlfn.XLOOKUP(BH38, 'All hitters'!A:A, 'All hitters'!W:W, "")</f>
        <v>0.28599999999999998</v>
      </c>
      <c r="CF38" s="63">
        <f>_xlfn.XLOOKUP(BH38, 'All hitters'!A:A, 'All hitters'!X:X, "")</f>
        <v>0.375</v>
      </c>
      <c r="CG38" s="63">
        <f>_xlfn.XLOOKUP(BH38, 'All hitters'!A:A, 'All hitters'!Y:Y, "")</f>
        <v>0.47599999999999998</v>
      </c>
      <c r="CH38" s="62">
        <f>_xlfn.XLOOKUP(BH38, 'All hitters'!A:A, 'All hitters'!Z:Z, "")</f>
        <v>83.3</v>
      </c>
      <c r="CJ38" s="11"/>
      <c r="CK38" s="7" t="s">
        <v>9</v>
      </c>
      <c r="CL38" s="41" t="s">
        <v>118</v>
      </c>
      <c r="CM38" s="41"/>
      <c r="CN38" s="62">
        <f>_xlfn.XLOOKUP(CL38, 'All hitters'!A:A, 'All hitters'!B:B, "")</f>
        <v>6</v>
      </c>
      <c r="CO38" s="62">
        <f>_xlfn.XLOOKUP(CL38, 'All hitters'!A:A, 'All hitters'!C:C, "")</f>
        <v>6</v>
      </c>
      <c r="CP38" s="62">
        <f>_xlfn.XLOOKUP(CL38, 'All hitters'!A:A, 'All hitters'!D:D, "")</f>
        <v>28</v>
      </c>
      <c r="CQ38" s="62">
        <f>_xlfn.XLOOKUP(CL38, 'All hitters'!A:A, 'All hitters'!E:E, "")</f>
        <v>27</v>
      </c>
      <c r="CR38" s="62">
        <f>_xlfn.XLOOKUP(CL38, 'All hitters'!A:A, 'All hitters'!F:F, "")</f>
        <v>5</v>
      </c>
      <c r="CS38" s="62">
        <f>_xlfn.XLOOKUP(CL38, 'All hitters'!A:A, 'All hitters'!G:G, "")</f>
        <v>10</v>
      </c>
      <c r="CT38" s="62">
        <f>_xlfn.XLOOKUP(CL38, 'All hitters'!A:A, 'All hitters'!H:H, "")</f>
        <v>1</v>
      </c>
      <c r="CU38" s="62">
        <f>_xlfn.XLOOKUP(CL38, 'All hitters'!A:A, 'All hitters'!I:I, "")</f>
        <v>0</v>
      </c>
      <c r="CV38" s="62">
        <f>_xlfn.XLOOKUP(CL38, 'All hitters'!A:A, 'All hitters'!J:J, "")</f>
        <v>0</v>
      </c>
      <c r="CW38" s="62">
        <f>_xlfn.XLOOKUP(CL38, 'All hitters'!A:A, 'All hitters'!K:K, "")</f>
        <v>0</v>
      </c>
      <c r="CX38" s="62">
        <f>_xlfn.XLOOKUP(CL38, 'All hitters'!A:A, 'All hitters'!L:L, "")</f>
        <v>1</v>
      </c>
      <c r="CY38" s="62">
        <f>_xlfn.XLOOKUP(CL38, 'All hitters'!A:A, 'All hitters'!M:M, "")</f>
        <v>0</v>
      </c>
      <c r="CZ38" s="62">
        <f>_xlfn.XLOOKUP(CL38, 'All hitters'!A:A, 'All hitters'!N:N, "")</f>
        <v>0</v>
      </c>
      <c r="DA38" s="62">
        <f>_xlfn.XLOOKUP(CL38, 'All hitters'!A:A, 'All hitters'!O:O, "")</f>
        <v>3</v>
      </c>
      <c r="DB38" s="62">
        <f>_xlfn.XLOOKUP(CL38, 'All hitters'!A:A, 'All hitters'!P:P, "")</f>
        <v>1</v>
      </c>
      <c r="DC38" s="62">
        <f>_xlfn.XLOOKUP(CL38, 'All hitters'!A:A, 'All hitters'!Q:Q, "")</f>
        <v>1</v>
      </c>
      <c r="DD38" s="62">
        <f>_xlfn.XLOOKUP(CL38, 'All hitters'!A:A, 'All hitters'!R:R, "")</f>
        <v>0</v>
      </c>
      <c r="DE38" s="62">
        <f>_xlfn.XLOOKUP(CL38, 'All hitters'!A:A, 'All hitters'!S:S, "")</f>
        <v>0</v>
      </c>
      <c r="DF38" s="62">
        <f>_xlfn.XLOOKUP(CL38, 'All hitters'!A:A, 'All hitters'!T:T, "")</f>
        <v>0</v>
      </c>
      <c r="DG38" s="62">
        <f>_xlfn.XLOOKUP(CL38, 'All hitters'!A:A, 'All hitters'!U:U, "")</f>
        <v>0</v>
      </c>
      <c r="DH38" s="62">
        <f>_xlfn.XLOOKUP(CL38, 'All hitters'!A:A, 'All hitters'!V:V, "")</f>
        <v>6</v>
      </c>
      <c r="DI38" s="63">
        <f>_xlfn.XLOOKUP(CL38, 'All hitters'!A:A, 'All hitters'!W:W, "")</f>
        <v>0.37</v>
      </c>
      <c r="DJ38" s="63">
        <f>_xlfn.XLOOKUP(CL38, 'All hitters'!A:A, 'All hitters'!X:X, "")</f>
        <v>0.39300000000000002</v>
      </c>
      <c r="DK38" s="63">
        <f>_xlfn.XLOOKUP(CL38, 'All hitters'!A:A, 'All hitters'!Y:Y, "")</f>
        <v>0.40699999999999997</v>
      </c>
      <c r="DL38" s="62">
        <f>_xlfn.XLOOKUP(CL38, 'All hitters'!A:A, 'All hitters'!Z:Z, "")</f>
        <v>100</v>
      </c>
      <c r="DM38" s="11"/>
      <c r="DN38" s="7" t="s">
        <v>9</v>
      </c>
      <c r="DO38" s="41" t="s">
        <v>107</v>
      </c>
      <c r="DP38" s="41"/>
      <c r="DQ38" s="62">
        <f>_xlfn.XLOOKUP(DO38, 'All hitters'!A:A, 'All hitters'!B:B, "")</f>
        <v>5</v>
      </c>
      <c r="DR38" s="62">
        <f>_xlfn.XLOOKUP(DO38, 'All hitters'!A:A, 'All hitters'!C:C, "")</f>
        <v>5</v>
      </c>
      <c r="DS38" s="62">
        <f>_xlfn.XLOOKUP(DO38, 'All hitters'!A:A, 'All hitters'!D:D, "")</f>
        <v>23</v>
      </c>
      <c r="DT38" s="62">
        <f>_xlfn.XLOOKUP(DO38, 'All hitters'!A:A, 'All hitters'!E:E, "")</f>
        <v>18</v>
      </c>
      <c r="DU38" s="62">
        <f>_xlfn.XLOOKUP(DO38, 'All hitters'!A:A, 'All hitters'!F:F, "")</f>
        <v>3</v>
      </c>
      <c r="DV38" s="62">
        <f>_xlfn.XLOOKUP(DO38, 'All hitters'!A:A, 'All hitters'!G:G, "")</f>
        <v>5</v>
      </c>
      <c r="DW38" s="62">
        <f>_xlfn.XLOOKUP(DO38, 'All hitters'!A:A, 'All hitters'!H:H, "")</f>
        <v>2</v>
      </c>
      <c r="DX38" s="62">
        <f>_xlfn.XLOOKUP(DO38, 'All hitters'!A:A, 'All hitters'!I:I, "")</f>
        <v>0</v>
      </c>
      <c r="DY38" s="62">
        <f>_xlfn.XLOOKUP(DO38, 'All hitters'!A:A, 'All hitters'!J:J, "")</f>
        <v>0</v>
      </c>
      <c r="DZ38" s="62">
        <f>_xlfn.XLOOKUP(DO38, 'All hitters'!A:A, 'All hitters'!K:K, "")</f>
        <v>1</v>
      </c>
      <c r="EA38" s="62">
        <f>_xlfn.XLOOKUP(DO38, 'All hitters'!A:A, 'All hitters'!L:L, "")</f>
        <v>4</v>
      </c>
      <c r="EB38" s="62">
        <f>_xlfn.XLOOKUP(DO38, 'All hitters'!A:A, 'All hitters'!M:M, "")</f>
        <v>0</v>
      </c>
      <c r="EC38" s="62">
        <f>_xlfn.XLOOKUP(DO38, 'All hitters'!A:A, 'All hitters'!N:N, "")</f>
        <v>1</v>
      </c>
      <c r="ED38" s="62">
        <f>_xlfn.XLOOKUP(DO38, 'All hitters'!A:A, 'All hitters'!O:O, "")</f>
        <v>2</v>
      </c>
      <c r="EE38" s="62">
        <f>_xlfn.XLOOKUP(DO38, 'All hitters'!A:A, 'All hitters'!P:P, "")</f>
        <v>0</v>
      </c>
      <c r="EF38" s="62">
        <f>_xlfn.XLOOKUP(DO38, 'All hitters'!A:A, 'All hitters'!Q:Q, "")</f>
        <v>0</v>
      </c>
      <c r="EG38" s="62">
        <f>_xlfn.XLOOKUP(DO38, 'All hitters'!A:A, 'All hitters'!R:R, "")</f>
        <v>0</v>
      </c>
      <c r="EH38" s="62">
        <f>_xlfn.XLOOKUP(DO38, 'All hitters'!A:A, 'All hitters'!S:S, "")</f>
        <v>0</v>
      </c>
      <c r="EI38" s="62">
        <f>_xlfn.XLOOKUP(DO38, 'All hitters'!A:A, 'All hitters'!T:T, "")</f>
        <v>1</v>
      </c>
      <c r="EJ38" s="62">
        <f>_xlfn.XLOOKUP(DO38, 'All hitters'!A:A, 'All hitters'!U:U, "")</f>
        <v>0</v>
      </c>
      <c r="EK38" s="62">
        <f>_xlfn.XLOOKUP(DO38, 'All hitters'!A:A, 'All hitters'!V:V, "")</f>
        <v>3</v>
      </c>
      <c r="EL38" s="62">
        <f>_xlfn.XLOOKUP(DO38, 'All hitters'!A:A, 'All hitters'!W:W, "")</f>
        <v>0.27800000000000002</v>
      </c>
      <c r="EM38" s="62">
        <f>_xlfn.XLOOKUP(DO38, 'All hitters'!A:A, 'All hitters'!X:X, "")</f>
        <v>0.435</v>
      </c>
      <c r="EN38" s="62">
        <f>_xlfn.XLOOKUP(DO38, 'All hitters'!A:A, 'All hitters'!Y:Y, "")</f>
        <v>0.38900000000000001</v>
      </c>
      <c r="EO38" s="62">
        <f>_xlfn.XLOOKUP(DO38, 'All hitters'!A:A, 'All hitters'!Z:Z, "")</f>
        <v>60</v>
      </c>
    </row>
    <row r="39" spans="1:145" x14ac:dyDescent="0.3">
      <c r="A39" s="7" t="s">
        <v>10</v>
      </c>
      <c r="B39" s="41" t="s">
        <v>88</v>
      </c>
      <c r="C39" s="41"/>
      <c r="D39" s="62">
        <f>_xlfn.XLOOKUP(B39, 'All hitters'!A:A, 'All hitters'!B:B, "")</f>
        <v>8</v>
      </c>
      <c r="E39" s="62">
        <f>_xlfn.XLOOKUP(B39, 'All hitters'!A:A, 'All hitters'!C:C, "")</f>
        <v>8</v>
      </c>
      <c r="F39" s="62">
        <f>_xlfn.XLOOKUP(B39, 'All hitters'!A:A, 'All hitters'!D:D, "")</f>
        <v>37</v>
      </c>
      <c r="G39" s="62">
        <f>_xlfn.XLOOKUP(B39, 'All hitters'!A:A, 'All hitters'!E:E, "")</f>
        <v>34</v>
      </c>
      <c r="H39" s="62">
        <f>_xlfn.XLOOKUP(B39, 'All hitters'!A:A, 'All hitters'!F:F, "")</f>
        <v>6</v>
      </c>
      <c r="I39" s="62">
        <f>_xlfn.XLOOKUP(B39, 'All hitters'!A:A, 'All hitters'!G:G, "")</f>
        <v>11</v>
      </c>
      <c r="J39" s="62">
        <f>_xlfn.XLOOKUP(B39, 'All hitters'!A:A, 'All hitters'!H:H, "")</f>
        <v>1</v>
      </c>
      <c r="K39" s="62">
        <f>_xlfn.XLOOKUP(B39, 'All hitters'!A:A, 'All hitters'!I:I, "")</f>
        <v>0</v>
      </c>
      <c r="L39" s="62">
        <f>_xlfn.XLOOKUP(B39, 'All hitters'!A:A, 'All hitters'!J:J, "")</f>
        <v>3</v>
      </c>
      <c r="M39" s="62">
        <f>_xlfn.XLOOKUP(B39, 'All hitters'!A:A, 'All hitters'!K:K, "")</f>
        <v>8</v>
      </c>
      <c r="N39" s="62">
        <f>_xlfn.XLOOKUP(B39, 'All hitters'!A:A, 'All hitters'!L:L, "")</f>
        <v>3</v>
      </c>
      <c r="O39" s="62">
        <f>_xlfn.XLOOKUP(B39, 'All hitters'!A:A, 'All hitters'!M:M, "")</f>
        <v>0</v>
      </c>
      <c r="P39" s="62">
        <f>_xlfn.XLOOKUP(B39, 'All hitters'!A:A, 'All hitters'!N:N, "")</f>
        <v>0</v>
      </c>
      <c r="Q39" s="62">
        <f>_xlfn.XLOOKUP(B39, 'All hitters'!A:A, 'All hitters'!O:O, "")</f>
        <v>6</v>
      </c>
      <c r="R39" s="62">
        <f>_xlfn.XLOOKUP(B39, 'All hitters'!A:A, 'All hitters'!P:P, "")</f>
        <v>1</v>
      </c>
      <c r="S39" s="62">
        <f>_xlfn.XLOOKUP(B39, 'All hitters'!A:A, 'All hitters'!Q:Q, "")</f>
        <v>0</v>
      </c>
      <c r="T39" s="62">
        <f>_xlfn.XLOOKUP(B39, 'All hitters'!A:A, 'All hitters'!R:R, "")</f>
        <v>0</v>
      </c>
      <c r="U39" s="62">
        <f>_xlfn.XLOOKUP(B39, 'All hitters'!A:A, 'All hitters'!S:S, "")</f>
        <v>0</v>
      </c>
      <c r="V39" s="62">
        <f>_xlfn.XLOOKUP(B39, 'All hitters'!A:A, 'All hitters'!T:T, "")</f>
        <v>1</v>
      </c>
      <c r="W39" s="62">
        <f>_xlfn.XLOOKUP(B39, 'All hitters'!A:A, 'All hitters'!U:U, "")</f>
        <v>0</v>
      </c>
      <c r="X39" s="62">
        <f>_xlfn.XLOOKUP(B39, 'All hitters'!A:A, 'All hitters'!V:V, "")</f>
        <v>7</v>
      </c>
      <c r="Y39" s="63">
        <f>_xlfn.XLOOKUP(B39, 'All hitters'!A:A, 'All hitters'!W:W, "")</f>
        <v>0.32400000000000001</v>
      </c>
      <c r="Z39" s="63">
        <f>_xlfn.XLOOKUP(B39, 'All hitters'!A:A, 'All hitters'!X:X, "")</f>
        <v>0.378</v>
      </c>
      <c r="AA39" s="63">
        <f>_xlfn.XLOOKUP(B39, 'All hitters'!A:A, 'All hitters'!Y:Y, "")</f>
        <v>0.61799999999999999</v>
      </c>
      <c r="AB39" s="62">
        <f>_xlfn.XLOOKUP(B39, 'All hitters'!A:A, 'All hitters'!Z:Z, "")</f>
        <v>87.5</v>
      </c>
      <c r="AC39" s="11"/>
      <c r="AD39" s="7" t="s">
        <v>10</v>
      </c>
      <c r="AE39" s="41" t="s">
        <v>115</v>
      </c>
      <c r="AF39" s="41"/>
      <c r="AG39" s="62">
        <f>_xlfn.XLOOKUP(AE39, 'All hitters'!A:A, 'All hitters'!B:B, "")</f>
        <v>6</v>
      </c>
      <c r="AH39" s="62">
        <f>_xlfn.XLOOKUP(AE39, 'All hitters'!A:A, 'All hitters'!C:C, "")</f>
        <v>6</v>
      </c>
      <c r="AI39" s="62">
        <f>_xlfn.XLOOKUP(AE39, 'All hitters'!A:A, 'All hitters'!D:D, "")</f>
        <v>26</v>
      </c>
      <c r="AJ39" s="62">
        <f>_xlfn.XLOOKUP(AE39, 'All hitters'!A:A, 'All hitters'!E:E, "")</f>
        <v>24</v>
      </c>
      <c r="AK39" s="62">
        <f>_xlfn.XLOOKUP(AE39, 'All hitters'!A:A, 'All hitters'!F:F, "")</f>
        <v>4</v>
      </c>
      <c r="AL39" s="62">
        <f>_xlfn.XLOOKUP(AE39, 'All hitters'!A:A, 'All hitters'!G:G, "")</f>
        <v>5</v>
      </c>
      <c r="AM39" s="62">
        <f>_xlfn.XLOOKUP(AE39, 'All hitters'!A:A, 'All hitters'!H:H, "")</f>
        <v>1</v>
      </c>
      <c r="AN39" s="62">
        <f>_xlfn.XLOOKUP(AE39, 'All hitters'!A:A, 'All hitters'!I:I, "")</f>
        <v>0</v>
      </c>
      <c r="AO39" s="62">
        <f>_xlfn.XLOOKUP(AE39, 'All hitters'!A:A, 'All hitters'!J:J, "")</f>
        <v>0</v>
      </c>
      <c r="AP39" s="62">
        <f>_xlfn.XLOOKUP(AE39, 'All hitters'!A:A, 'All hitters'!K:K, "")</f>
        <v>4</v>
      </c>
      <c r="AQ39" s="62">
        <f>_xlfn.XLOOKUP(AE39, 'All hitters'!A:A, 'All hitters'!L:L, "")</f>
        <v>1</v>
      </c>
      <c r="AR39" s="62">
        <f>_xlfn.XLOOKUP(AE39, 'All hitters'!A:A, 'All hitters'!M:M, "")</f>
        <v>0</v>
      </c>
      <c r="AS39" s="62">
        <f>_xlfn.XLOOKUP(AE39, 'All hitters'!A:A, 'All hitters'!N:N, "")</f>
        <v>1</v>
      </c>
      <c r="AT39" s="62">
        <f>_xlfn.XLOOKUP(AE39, 'All hitters'!A:A, 'All hitters'!O:O, "")</f>
        <v>5</v>
      </c>
      <c r="AU39" s="62">
        <f>_xlfn.XLOOKUP(AE39, 'All hitters'!A:A, 'All hitters'!P:P, "")</f>
        <v>0</v>
      </c>
      <c r="AV39" s="62">
        <f>_xlfn.XLOOKUP(AE39, 'All hitters'!A:A, 'All hitters'!Q:Q, "")</f>
        <v>1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1</v>
      </c>
      <c r="AZ39" s="62">
        <f>_xlfn.XLOOKUP(AE39, 'All hitters'!A:A, 'All hitters'!U:U, "")</f>
        <v>0</v>
      </c>
      <c r="BA39" s="62">
        <f>_xlfn.XLOOKUP(AE39, 'All hitters'!A:A, 'All hitters'!V:V, "")</f>
        <v>4</v>
      </c>
      <c r="BB39" s="63">
        <f>_xlfn.XLOOKUP(AE39, 'All hitters'!A:A, 'All hitters'!W:W, "")</f>
        <v>0.20799999999999999</v>
      </c>
      <c r="BC39" s="63">
        <f>_xlfn.XLOOKUP(AE39, 'All hitters'!A:A, 'All hitters'!X:X, "")</f>
        <v>0.26900000000000002</v>
      </c>
      <c r="BD39" s="63">
        <f>_xlfn.XLOOKUP(AE39, 'All hitters'!A:A, 'All hitters'!Y:Y, "")</f>
        <v>0.25</v>
      </c>
      <c r="BE39" s="62">
        <f>_xlfn.XLOOKUP(AE39, 'All hitters'!A:A, 'All hitters'!Z:Z, "")</f>
        <v>66.7</v>
      </c>
      <c r="BF39" s="11"/>
      <c r="BG39" s="7" t="s">
        <v>10</v>
      </c>
      <c r="BH39" s="41" t="s">
        <v>128</v>
      </c>
      <c r="BI39" s="41"/>
      <c r="BJ39" s="62">
        <f>_xlfn.XLOOKUP(BH39, 'All hitters'!A:A, 'All hitters'!B:B, "")</f>
        <v>7</v>
      </c>
      <c r="BK39" s="62">
        <f>_xlfn.XLOOKUP(BH39, 'All hitters'!A:A, 'All hitters'!C:C, "")</f>
        <v>7</v>
      </c>
      <c r="BL39" s="62">
        <f>_xlfn.XLOOKUP(BH39, 'All hitters'!A:A, 'All hitters'!D:D, "")</f>
        <v>30</v>
      </c>
      <c r="BM39" s="62">
        <f>_xlfn.XLOOKUP(BH39, 'All hitters'!A:A, 'All hitters'!E:E, "")</f>
        <v>26</v>
      </c>
      <c r="BN39" s="62">
        <f>_xlfn.XLOOKUP(BH39, 'All hitters'!A:A, 'All hitters'!F:F, "")</f>
        <v>1</v>
      </c>
      <c r="BO39" s="62">
        <f>_xlfn.XLOOKUP(BH39, 'All hitters'!A:A, 'All hitters'!G:G, "")</f>
        <v>9</v>
      </c>
      <c r="BP39" s="62">
        <f>_xlfn.XLOOKUP(BH39, 'All hitters'!A:A, 'All hitters'!H:H, "")</f>
        <v>1</v>
      </c>
      <c r="BQ39" s="62">
        <f>_xlfn.XLOOKUP(BH39, 'All hitters'!A:A, 'All hitters'!I:I, "")</f>
        <v>0</v>
      </c>
      <c r="BR39" s="62">
        <f>_xlfn.XLOOKUP(BH39, 'All hitters'!A:A, 'All hitters'!J:J, "")</f>
        <v>0</v>
      </c>
      <c r="BS39" s="62">
        <f>_xlfn.XLOOKUP(BH39, 'All hitters'!A:A, 'All hitters'!K:K, "")</f>
        <v>2</v>
      </c>
      <c r="BT39" s="62">
        <f>_xlfn.XLOOKUP(BH39, 'All hitters'!A:A, 'All hitters'!L:L, "")</f>
        <v>3</v>
      </c>
      <c r="BU39" s="62">
        <f>_xlfn.XLOOKUP(BH39, 'All hitters'!A:A, 'All hitters'!M:M, "")</f>
        <v>0</v>
      </c>
      <c r="BV39" s="62">
        <f>_xlfn.XLOOKUP(BH39, 'All hitters'!A:A, 'All hitters'!N:N, "")</f>
        <v>1</v>
      </c>
      <c r="BW39" s="62">
        <f>_xlfn.XLOOKUP(BH39, 'All hitters'!A:A, 'All hitters'!O:O, "")</f>
        <v>0</v>
      </c>
      <c r="BX39" s="62">
        <f>_xlfn.XLOOKUP(BH39, 'All hitters'!A:A, 'All hitters'!P:P, "")</f>
        <v>0</v>
      </c>
      <c r="BY39" s="62">
        <f>_xlfn.XLOOKUP(BH39, 'All hitters'!A:A, 'All hitters'!Q:Q, "")</f>
        <v>0</v>
      </c>
      <c r="BZ39" s="62">
        <f>_xlfn.XLOOKUP(BH39, 'All hitters'!A:A, 'All hitters'!R:R, "")</f>
        <v>0</v>
      </c>
      <c r="CA39" s="62">
        <f>_xlfn.XLOOKUP(BH39, 'All hitters'!A:A, 'All hitters'!S:S, "")</f>
        <v>0</v>
      </c>
      <c r="CB39" s="62">
        <f>_xlfn.XLOOKUP(BH39, 'All hitters'!A:A, 'All hitters'!T:T, "")</f>
        <v>1</v>
      </c>
      <c r="CC39" s="62">
        <f>_xlfn.XLOOKUP(BH39, 'All hitters'!A:A, 'All hitters'!U:U, "")</f>
        <v>0</v>
      </c>
      <c r="CD39" s="62">
        <f>_xlfn.XLOOKUP(BH39, 'All hitters'!A:A, 'All hitters'!V:V, "")</f>
        <v>5</v>
      </c>
      <c r="CE39" s="63">
        <f>_xlfn.XLOOKUP(BH39, 'All hitters'!A:A, 'All hitters'!W:W, "")</f>
        <v>0.34599999999999997</v>
      </c>
      <c r="CF39" s="63">
        <f>_xlfn.XLOOKUP(BH39, 'All hitters'!A:A, 'All hitters'!X:X, "")</f>
        <v>0.433</v>
      </c>
      <c r="CG39" s="63">
        <f>_xlfn.XLOOKUP(BH39, 'All hitters'!A:A, 'All hitters'!Y:Y, "")</f>
        <v>0.38500000000000001</v>
      </c>
      <c r="CH39" s="62">
        <f>_xlfn.XLOOKUP(BH39, 'All hitters'!A:A, 'All hitters'!Z:Z, "")</f>
        <v>71.400000000000006</v>
      </c>
      <c r="CJ39" s="11"/>
      <c r="CK39" s="7" t="s">
        <v>10</v>
      </c>
      <c r="CL39" s="41" t="s">
        <v>146</v>
      </c>
      <c r="CM39" s="41"/>
      <c r="CN39" s="62">
        <f>_xlfn.XLOOKUP(CL39, 'All hitters'!A:A, 'All hitters'!B:B, "")</f>
        <v>8</v>
      </c>
      <c r="CO39" s="62">
        <f>_xlfn.XLOOKUP(CL39, 'All hitters'!A:A, 'All hitters'!C:C, "")</f>
        <v>8</v>
      </c>
      <c r="CP39" s="62">
        <f>_xlfn.XLOOKUP(CL39, 'All hitters'!A:A, 'All hitters'!D:D, "")</f>
        <v>36</v>
      </c>
      <c r="CQ39" s="62">
        <f>_xlfn.XLOOKUP(CL39, 'All hitters'!A:A, 'All hitters'!E:E, "")</f>
        <v>24</v>
      </c>
      <c r="CR39" s="62">
        <f>_xlfn.XLOOKUP(CL39, 'All hitters'!A:A, 'All hitters'!F:F, "")</f>
        <v>5</v>
      </c>
      <c r="CS39" s="62">
        <f>_xlfn.XLOOKUP(CL39, 'All hitters'!A:A, 'All hitters'!G:G, "")</f>
        <v>8</v>
      </c>
      <c r="CT39" s="62">
        <f>_xlfn.XLOOKUP(CL39, 'All hitters'!A:A, 'All hitters'!H:H, "")</f>
        <v>2</v>
      </c>
      <c r="CU39" s="62">
        <f>_xlfn.XLOOKUP(CL39, 'All hitters'!A:A, 'All hitters'!I:I, "")</f>
        <v>0</v>
      </c>
      <c r="CV39" s="62">
        <f>_xlfn.XLOOKUP(CL39, 'All hitters'!A:A, 'All hitters'!J:J, "")</f>
        <v>0</v>
      </c>
      <c r="CW39" s="62">
        <f>_xlfn.XLOOKUP(CL39, 'All hitters'!A:A, 'All hitters'!K:K, "")</f>
        <v>3</v>
      </c>
      <c r="CX39" s="62">
        <f>_xlfn.XLOOKUP(CL39, 'All hitters'!A:A, 'All hitters'!L:L, "")</f>
        <v>10</v>
      </c>
      <c r="CY39" s="62">
        <f>_xlfn.XLOOKUP(CL39, 'All hitters'!A:A, 'All hitters'!M:M, "")</f>
        <v>0</v>
      </c>
      <c r="CZ39" s="62">
        <f>_xlfn.XLOOKUP(CL39, 'All hitters'!A:A, 'All hitters'!N:N, "")</f>
        <v>0</v>
      </c>
      <c r="DA39" s="62">
        <f>_xlfn.XLOOKUP(CL39, 'All hitters'!A:A, 'All hitters'!O:O, "")</f>
        <v>2</v>
      </c>
      <c r="DB39" s="62">
        <f>_xlfn.XLOOKUP(CL39, 'All hitters'!A:A, 'All hitters'!P:P, "")</f>
        <v>0</v>
      </c>
      <c r="DC39" s="62">
        <f>_xlfn.XLOOKUP(CL39, 'All hitters'!A:A, 'All hitters'!Q:Q, "")</f>
        <v>0</v>
      </c>
      <c r="DD39" s="62">
        <f>_xlfn.XLOOKUP(CL39, 'All hitters'!A:A, 'All hitters'!R:R, "")</f>
        <v>0</v>
      </c>
      <c r="DE39" s="62">
        <f>_xlfn.XLOOKUP(CL39, 'All hitters'!A:A, 'All hitters'!S:S, "")</f>
        <v>2</v>
      </c>
      <c r="DF39" s="62">
        <f>_xlfn.XLOOKUP(CL39, 'All hitters'!A:A, 'All hitters'!T:T, "")</f>
        <v>1</v>
      </c>
      <c r="DG39" s="62">
        <f>_xlfn.XLOOKUP(CL39, 'All hitters'!A:A, 'All hitters'!U:U, "")</f>
        <v>0</v>
      </c>
      <c r="DH39" s="62">
        <f>_xlfn.XLOOKUP(CL39, 'All hitters'!A:A, 'All hitters'!V:V, "")</f>
        <v>6</v>
      </c>
      <c r="DI39" s="63">
        <f>_xlfn.XLOOKUP(CL39, 'All hitters'!A:A, 'All hitters'!W:W, "")</f>
        <v>0.33300000000000002</v>
      </c>
      <c r="DJ39" s="63">
        <f>_xlfn.XLOOKUP(CL39, 'All hitters'!A:A, 'All hitters'!X:X, "")</f>
        <v>0.5</v>
      </c>
      <c r="DK39" s="63">
        <f>_xlfn.XLOOKUP(CL39, 'All hitters'!A:A, 'All hitters'!Y:Y, "")</f>
        <v>0.41699999999999998</v>
      </c>
      <c r="DL39" s="62">
        <f>_xlfn.XLOOKUP(CL39, 'All hitters'!A:A, 'All hitters'!Z:Z, "")</f>
        <v>75</v>
      </c>
      <c r="DM39" s="11"/>
      <c r="DN39" s="7" t="s">
        <v>10</v>
      </c>
      <c r="DO39" s="41" t="s">
        <v>150</v>
      </c>
      <c r="DP39" s="41"/>
      <c r="DQ39" s="62">
        <f>_xlfn.XLOOKUP(DO39, 'All hitters'!A:A, 'All hitters'!B:B, "")</f>
        <v>6</v>
      </c>
      <c r="DR39" s="62">
        <f>_xlfn.XLOOKUP(DO39, 'All hitters'!A:A, 'All hitters'!C:C, "")</f>
        <v>6</v>
      </c>
      <c r="DS39" s="62">
        <f>_xlfn.XLOOKUP(DO39, 'All hitters'!A:A, 'All hitters'!D:D, "")</f>
        <v>29</v>
      </c>
      <c r="DT39" s="62">
        <f>_xlfn.XLOOKUP(DO39, 'All hitters'!A:A, 'All hitters'!E:E, "")</f>
        <v>21</v>
      </c>
      <c r="DU39" s="62">
        <f>_xlfn.XLOOKUP(DO39, 'All hitters'!A:A, 'All hitters'!F:F, "")</f>
        <v>5</v>
      </c>
      <c r="DV39" s="62">
        <f>_xlfn.XLOOKUP(DO39, 'All hitters'!A:A, 'All hitters'!G:G, "")</f>
        <v>5</v>
      </c>
      <c r="DW39" s="62">
        <f>_xlfn.XLOOKUP(DO39, 'All hitters'!A:A, 'All hitters'!H:H, "")</f>
        <v>1</v>
      </c>
      <c r="DX39" s="62">
        <f>_xlfn.XLOOKUP(DO39, 'All hitters'!A:A, 'All hitters'!I:I, "")</f>
        <v>0</v>
      </c>
      <c r="DY39" s="62">
        <f>_xlfn.XLOOKUP(DO39, 'All hitters'!A:A, 'All hitters'!J:J, "")</f>
        <v>0</v>
      </c>
      <c r="DZ39" s="62">
        <f>_xlfn.XLOOKUP(DO39, 'All hitters'!A:A, 'All hitters'!K:K, "")</f>
        <v>1</v>
      </c>
      <c r="EA39" s="62">
        <f>_xlfn.XLOOKUP(DO39, 'All hitters'!A:A, 'All hitters'!L:L, "")</f>
        <v>7</v>
      </c>
      <c r="EB39" s="62">
        <f>_xlfn.XLOOKUP(DO39, 'All hitters'!A:A, 'All hitters'!M:M, "")</f>
        <v>1</v>
      </c>
      <c r="EC39" s="62">
        <f>_xlfn.XLOOKUP(DO39, 'All hitters'!A:A, 'All hitters'!N:N, "")</f>
        <v>0</v>
      </c>
      <c r="ED39" s="62">
        <f>_xlfn.XLOOKUP(DO39, 'All hitters'!A:A, 'All hitters'!O:O, "")</f>
        <v>6</v>
      </c>
      <c r="EE39" s="62">
        <f>_xlfn.XLOOKUP(DO39, 'All hitters'!A:A, 'All hitters'!P:P, "")</f>
        <v>1</v>
      </c>
      <c r="EF39" s="62">
        <f>_xlfn.XLOOKUP(DO39, 'All hitters'!A:A, 'All hitters'!Q:Q, "")</f>
        <v>0</v>
      </c>
      <c r="EG39" s="62">
        <f>_xlfn.XLOOKUP(DO39, 'All hitters'!A:A, 'All hitters'!R:R, "")</f>
        <v>1</v>
      </c>
      <c r="EH39" s="62">
        <f>_xlfn.XLOOKUP(DO39, 'All hitters'!A:A, 'All hitters'!S:S, "")</f>
        <v>0</v>
      </c>
      <c r="EI39" s="62">
        <f>_xlfn.XLOOKUP(DO39, 'All hitters'!A:A, 'All hitters'!T:T, "")</f>
        <v>0</v>
      </c>
      <c r="EJ39" s="62">
        <f>_xlfn.XLOOKUP(DO39, 'All hitters'!A:A, 'All hitters'!U:U, "")</f>
        <v>0</v>
      </c>
      <c r="EK39" s="62">
        <f>_xlfn.XLOOKUP(DO39, 'All hitters'!A:A, 'All hitters'!V:V, "")</f>
        <v>4</v>
      </c>
      <c r="EL39" s="62">
        <f>_xlfn.XLOOKUP(DO39, 'All hitters'!A:A, 'All hitters'!W:W, "")</f>
        <v>0.23799999999999999</v>
      </c>
      <c r="EM39" s="62">
        <f>_xlfn.XLOOKUP(DO39, 'All hitters'!A:A, 'All hitters'!X:X, "")</f>
        <v>0.42899999999999999</v>
      </c>
      <c r="EN39" s="62">
        <f>_xlfn.XLOOKUP(DO39, 'All hitters'!A:A, 'All hitters'!Y:Y, "")</f>
        <v>0.28599999999999998</v>
      </c>
      <c r="EO39" s="62">
        <f>_xlfn.XLOOKUP(DO39, 'All hitters'!A:A, 'All hitters'!Z:Z, "")</f>
        <v>66.7</v>
      </c>
    </row>
    <row r="40" spans="1:145" x14ac:dyDescent="0.3">
      <c r="A40" s="7" t="s">
        <v>11</v>
      </c>
      <c r="B40" s="41" t="s">
        <v>145</v>
      </c>
      <c r="C40" s="41"/>
      <c r="D40" s="62">
        <f>_xlfn.XLOOKUP(B40, 'All hitters'!A:A, 'All hitters'!B:B, "")</f>
        <v>6</v>
      </c>
      <c r="E40" s="62">
        <f>_xlfn.XLOOKUP(B40, 'All hitters'!A:A, 'All hitters'!C:C, "")</f>
        <v>6</v>
      </c>
      <c r="F40" s="62">
        <f>_xlfn.XLOOKUP(B40, 'All hitters'!A:A, 'All hitters'!D:D, "")</f>
        <v>24</v>
      </c>
      <c r="G40" s="62">
        <f>_xlfn.XLOOKUP(B40, 'All hitters'!A:A, 'All hitters'!E:E, "")</f>
        <v>24</v>
      </c>
      <c r="H40" s="62">
        <f>_xlfn.XLOOKUP(B40, 'All hitters'!A:A, 'All hitters'!F:F, "")</f>
        <v>3</v>
      </c>
      <c r="I40" s="62">
        <f>_xlfn.XLOOKUP(B40, 'All hitters'!A:A, 'All hitters'!G:G, "")</f>
        <v>8</v>
      </c>
      <c r="J40" s="62">
        <f>_xlfn.XLOOKUP(B40, 'All hitters'!A:A, 'All hitters'!H:H, "")</f>
        <v>3</v>
      </c>
      <c r="K40" s="62">
        <f>_xlfn.XLOOKUP(B40, 'All hitters'!A:A, 'All hitters'!I:I, "")</f>
        <v>1</v>
      </c>
      <c r="L40" s="62">
        <f>_xlfn.XLOOKUP(B40, 'All hitters'!A:A, 'All hitters'!J:J, "")</f>
        <v>0</v>
      </c>
      <c r="M40" s="62">
        <f>_xlfn.XLOOKUP(B40, 'All hitters'!A:A, 'All hitters'!K:K, "")</f>
        <v>4</v>
      </c>
      <c r="N40" s="62">
        <f>_xlfn.XLOOKUP(B40, 'All hitters'!A:A, 'All hitters'!L:L, "")</f>
        <v>0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4</v>
      </c>
      <c r="R40" s="62">
        <f>_xlfn.XLOOKUP(B40, 'All hitters'!A:A, 'All hitters'!P:P, "")</f>
        <v>0</v>
      </c>
      <c r="S40" s="62">
        <f>_xlfn.XLOOKUP(B40, 'All hitters'!A:A, 'All hitters'!Q:Q, "")</f>
        <v>0</v>
      </c>
      <c r="T40" s="62">
        <f>_xlfn.XLOOKUP(B40, 'All hitters'!A:A, 'All hitters'!R:R, "")</f>
        <v>0</v>
      </c>
      <c r="U40" s="62">
        <f>_xlfn.XLOOKUP(B40, 'All hitters'!A:A, 'All hitters'!S:S, "")</f>
        <v>0</v>
      </c>
      <c r="V40" s="62">
        <f>_xlfn.XLOOKUP(B40, 'All hitters'!A:A, 'All hitters'!T:T, "")</f>
        <v>0</v>
      </c>
      <c r="W40" s="62">
        <f>_xlfn.XLOOKUP(B40, 'All hitters'!A:A, 'All hitters'!U:U, "")</f>
        <v>0</v>
      </c>
      <c r="X40" s="62">
        <f>_xlfn.XLOOKUP(B40, 'All hitters'!A:A, 'All hitters'!V:V, "")</f>
        <v>4</v>
      </c>
      <c r="Y40" s="63">
        <f>_xlfn.XLOOKUP(B40, 'All hitters'!A:A, 'All hitters'!W:W, "")</f>
        <v>0.33300000000000002</v>
      </c>
      <c r="Z40" s="63">
        <f>_xlfn.XLOOKUP(B40, 'All hitters'!A:A, 'All hitters'!X:X, "")</f>
        <v>0.33300000000000002</v>
      </c>
      <c r="AA40" s="63">
        <f>_xlfn.XLOOKUP(B40, 'All hitters'!A:A, 'All hitters'!Y:Y, "")</f>
        <v>0.54200000000000004</v>
      </c>
      <c r="AB40" s="62">
        <f>_xlfn.XLOOKUP(B40, 'All hitters'!A:A, 'All hitters'!Z:Z, "")</f>
        <v>66.7</v>
      </c>
      <c r="AC40" s="11"/>
      <c r="AD40" s="7" t="s">
        <v>11</v>
      </c>
      <c r="AE40" s="41" t="s">
        <v>370</v>
      </c>
      <c r="AF40" s="41"/>
      <c r="AG40" s="62">
        <f>_xlfn.XLOOKUP(AE40, 'All hitters'!A:A, 'All hitters'!B:B, "")</f>
        <v>6</v>
      </c>
      <c r="AH40" s="62">
        <f>_xlfn.XLOOKUP(AE40, 'All hitters'!A:A, 'All hitters'!C:C, "")</f>
        <v>4</v>
      </c>
      <c r="AI40" s="62">
        <f>_xlfn.XLOOKUP(AE40, 'All hitters'!A:A, 'All hitters'!D:D, "")</f>
        <v>18</v>
      </c>
      <c r="AJ40" s="62">
        <f>_xlfn.XLOOKUP(AE40, 'All hitters'!A:A, 'All hitters'!E:E, "")</f>
        <v>15</v>
      </c>
      <c r="AK40" s="62">
        <f>_xlfn.XLOOKUP(AE40, 'All hitters'!A:A, 'All hitters'!F:F, "")</f>
        <v>2</v>
      </c>
      <c r="AL40" s="62">
        <f>_xlfn.XLOOKUP(AE40, 'All hitters'!A:A, 'All hitters'!G:G, "")</f>
        <v>2</v>
      </c>
      <c r="AM40" s="62">
        <f>_xlfn.XLOOKUP(AE40, 'All hitters'!A:A, 'All hitters'!H:H, "")</f>
        <v>1</v>
      </c>
      <c r="AN40" s="62">
        <f>_xlfn.XLOOKUP(AE40, 'All hitters'!A:A, 'All hitters'!I:I, "")</f>
        <v>0</v>
      </c>
      <c r="AO40" s="62">
        <f>_xlfn.XLOOKUP(AE40, 'All hitters'!A:A, 'All hitters'!J:J, "")</f>
        <v>1</v>
      </c>
      <c r="AP40" s="62">
        <f>_xlfn.XLOOKUP(AE40, 'All hitters'!A:A, 'All hitters'!K:K, "")</f>
        <v>1</v>
      </c>
      <c r="AQ40" s="62">
        <f>_xlfn.XLOOKUP(AE40, 'All hitters'!A:A, 'All hitters'!L:L, "")</f>
        <v>2</v>
      </c>
      <c r="AR40" s="62">
        <f>_xlfn.XLOOKUP(AE40, 'All hitters'!A:A, 'All hitters'!M:M, "")</f>
        <v>0</v>
      </c>
      <c r="AS40" s="62">
        <f>_xlfn.XLOOKUP(AE40, 'All hitters'!A:A, 'All hitters'!N:N, "")</f>
        <v>0</v>
      </c>
      <c r="AT40" s="62">
        <f>_xlfn.XLOOKUP(AE40, 'All hitters'!A:A, 'All hitters'!O:O, "")</f>
        <v>7</v>
      </c>
      <c r="AU40" s="62">
        <f>_xlfn.XLOOKUP(AE40, 'All hitters'!A:A, 'All hitters'!P:P, "")</f>
        <v>0</v>
      </c>
      <c r="AV40" s="62">
        <f>_xlfn.XLOOKUP(AE40, 'All hitters'!A:A, 'All hitters'!Q:Q, "")</f>
        <v>0</v>
      </c>
      <c r="AW40" s="62">
        <f>_xlfn.XLOOKUP(AE40, 'All hitters'!A:A, 'All hitters'!R:R, "")</f>
        <v>1</v>
      </c>
      <c r="AX40" s="62">
        <f>_xlfn.XLOOKUP(AE40, 'All hitters'!A:A, 'All hitters'!S:S, "")</f>
        <v>0</v>
      </c>
      <c r="AY40" s="62">
        <f>_xlfn.XLOOKUP(AE40, 'All hitters'!A:A, 'All hitters'!T:T, "")</f>
        <v>0</v>
      </c>
      <c r="AZ40" s="62">
        <f>_xlfn.XLOOKUP(AE40, 'All hitters'!A:A, 'All hitters'!U:U, "")</f>
        <v>0</v>
      </c>
      <c r="BA40" s="62">
        <f>_xlfn.XLOOKUP(AE40, 'All hitters'!A:A, 'All hitters'!V:V, "")</f>
        <v>1</v>
      </c>
      <c r="BB40" s="63">
        <f>_xlfn.XLOOKUP(AE40, 'All hitters'!A:A, 'All hitters'!W:W, "")</f>
        <v>0.13300000000000001</v>
      </c>
      <c r="BC40" s="63">
        <f>_xlfn.XLOOKUP(AE40, 'All hitters'!A:A, 'All hitters'!X:X, "")</f>
        <v>0.23499999999999999</v>
      </c>
      <c r="BD40" s="63">
        <f>_xlfn.XLOOKUP(AE40, 'All hitters'!A:A, 'All hitters'!Y:Y, "")</f>
        <v>0.4</v>
      </c>
      <c r="BE40" s="62">
        <f>_xlfn.XLOOKUP(AE40, 'All hitters'!A:A, 'All hitters'!Z:Z, "")</f>
        <v>16.7</v>
      </c>
      <c r="BF40" s="11"/>
      <c r="BG40" s="7" t="s">
        <v>11</v>
      </c>
      <c r="BH40" s="41" t="s">
        <v>481</v>
      </c>
      <c r="BI40" s="41"/>
      <c r="BJ40" s="62">
        <f>_xlfn.XLOOKUP(BH40, 'All hitters'!A:A, 'All hitters'!B:B, "")</f>
        <v>6</v>
      </c>
      <c r="BK40" s="62">
        <f>_xlfn.XLOOKUP(BH40, 'All hitters'!A:A, 'All hitters'!C:C, "")</f>
        <v>6</v>
      </c>
      <c r="BL40" s="62">
        <f>_xlfn.XLOOKUP(BH40, 'All hitters'!A:A, 'All hitters'!D:D, "")</f>
        <v>25</v>
      </c>
      <c r="BM40" s="62">
        <f>_xlfn.XLOOKUP(BH40, 'All hitters'!A:A, 'All hitters'!E:E, "")</f>
        <v>22</v>
      </c>
      <c r="BN40" s="62">
        <f>_xlfn.XLOOKUP(BH40, 'All hitters'!A:A, 'All hitters'!F:F, "")</f>
        <v>4</v>
      </c>
      <c r="BO40" s="62">
        <f>_xlfn.XLOOKUP(BH40, 'All hitters'!A:A, 'All hitters'!G:G, "")</f>
        <v>9</v>
      </c>
      <c r="BP40" s="62">
        <f>_xlfn.XLOOKUP(BH40, 'All hitters'!A:A, 'All hitters'!H:H, "")</f>
        <v>2</v>
      </c>
      <c r="BQ40" s="62">
        <f>_xlfn.XLOOKUP(BH40, 'All hitters'!A:A, 'All hitters'!I:I, "")</f>
        <v>0</v>
      </c>
      <c r="BR40" s="62">
        <f>_xlfn.XLOOKUP(BH40, 'All hitters'!A:A, 'All hitters'!J:J, "")</f>
        <v>0</v>
      </c>
      <c r="BS40" s="62">
        <f>_xlfn.XLOOKUP(BH40, 'All hitters'!A:A, 'All hitters'!K:K, "")</f>
        <v>3</v>
      </c>
      <c r="BT40" s="62">
        <f>_xlfn.XLOOKUP(BH40, 'All hitters'!A:A, 'All hitters'!L:L, "")</f>
        <v>3</v>
      </c>
      <c r="BU40" s="62">
        <f>_xlfn.XLOOKUP(BH40, 'All hitters'!A:A, 'All hitters'!M:M, "")</f>
        <v>1</v>
      </c>
      <c r="BV40" s="62">
        <f>_xlfn.XLOOKUP(BH40, 'All hitters'!A:A, 'All hitters'!N:N, "")</f>
        <v>0</v>
      </c>
      <c r="BW40" s="62">
        <f>_xlfn.XLOOKUP(BH40, 'All hitters'!A:A, 'All hitters'!O:O, "")</f>
        <v>1</v>
      </c>
      <c r="BX40" s="62">
        <f>_xlfn.XLOOKUP(BH40, 'All hitters'!A:A, 'All hitters'!P:P, "")</f>
        <v>1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0</v>
      </c>
      <c r="CB40" s="62">
        <f>_xlfn.XLOOKUP(BH40, 'All hitters'!A:A, 'All hitters'!T:T, "")</f>
        <v>0</v>
      </c>
      <c r="CC40" s="62">
        <f>_xlfn.XLOOKUP(BH40, 'All hitters'!A:A, 'All hitters'!U:U, "")</f>
        <v>0</v>
      </c>
      <c r="CD40" s="62">
        <f>_xlfn.XLOOKUP(BH40, 'All hitters'!A:A, 'All hitters'!V:V, "")</f>
        <v>6</v>
      </c>
      <c r="CE40" s="63">
        <f>_xlfn.XLOOKUP(BH40, 'All hitters'!A:A, 'All hitters'!W:W, "")</f>
        <v>0.40899999999999997</v>
      </c>
      <c r="CF40" s="63">
        <f>_xlfn.XLOOKUP(BH40, 'All hitters'!A:A, 'All hitters'!X:X, "")</f>
        <v>0.48</v>
      </c>
      <c r="CG40" s="63">
        <f>_xlfn.XLOOKUP(BH40, 'All hitters'!A:A, 'All hitters'!Y:Y, "")</f>
        <v>0.5</v>
      </c>
      <c r="CH40" s="62">
        <f>_xlfn.XLOOKUP(BH40, 'All hitters'!A:A, 'All hitters'!Z:Z, "")</f>
        <v>100</v>
      </c>
      <c r="CJ40" s="11"/>
      <c r="CK40" s="7" t="s">
        <v>11</v>
      </c>
      <c r="CL40" s="41" t="s">
        <v>437</v>
      </c>
      <c r="CM40" s="41"/>
      <c r="CN40" s="62">
        <f>_xlfn.XLOOKUP(CL40, 'All hitters'!A:A, 'All hitters'!B:B, "")</f>
        <v>6</v>
      </c>
      <c r="CO40" s="62">
        <f>_xlfn.XLOOKUP(CL40, 'All hitters'!A:A, 'All hitters'!C:C, "")</f>
        <v>3</v>
      </c>
      <c r="CP40" s="62">
        <f>_xlfn.XLOOKUP(CL40, 'All hitters'!A:A, 'All hitters'!D:D, "")</f>
        <v>16</v>
      </c>
      <c r="CQ40" s="62">
        <f>_xlfn.XLOOKUP(CL40, 'All hitters'!A:A, 'All hitters'!E:E, "")</f>
        <v>14</v>
      </c>
      <c r="CR40" s="62">
        <f>_xlfn.XLOOKUP(CL40, 'All hitters'!A:A, 'All hitters'!F:F, "")</f>
        <v>1</v>
      </c>
      <c r="CS40" s="62">
        <f>_xlfn.XLOOKUP(CL40, 'All hitters'!A:A, 'All hitters'!G:G, "")</f>
        <v>2</v>
      </c>
      <c r="CT40" s="62">
        <f>_xlfn.XLOOKUP(CL40, 'All hitters'!A:A, 'All hitters'!H:H, "")</f>
        <v>0</v>
      </c>
      <c r="CU40" s="62">
        <f>_xlfn.XLOOKUP(CL40, 'All hitters'!A:A, 'All hitters'!I:I, "")</f>
        <v>0</v>
      </c>
      <c r="CV40" s="62">
        <f>_xlfn.XLOOKUP(CL40, 'All hitters'!A:A, 'All hitters'!J:J, "")</f>
        <v>1</v>
      </c>
      <c r="CW40" s="62">
        <f>_xlfn.XLOOKUP(CL40, 'All hitters'!A:A, 'All hitters'!K:K, "")</f>
        <v>2</v>
      </c>
      <c r="CX40" s="62">
        <f>_xlfn.XLOOKUP(CL40, 'All hitters'!A:A, 'All hitters'!L:L, "")</f>
        <v>2</v>
      </c>
      <c r="CY40" s="62">
        <f>_xlfn.XLOOKUP(CL40, 'All hitters'!A:A, 'All hitters'!M:M, "")</f>
        <v>0</v>
      </c>
      <c r="CZ40" s="62">
        <f>_xlfn.XLOOKUP(CL40, 'All hitters'!A:A, 'All hitters'!N:N, "")</f>
        <v>0</v>
      </c>
      <c r="DA40" s="62">
        <f>_xlfn.XLOOKUP(CL40, 'All hitters'!A:A, 'All hitters'!O:O, "")</f>
        <v>2</v>
      </c>
      <c r="DB40" s="62">
        <f>_xlfn.XLOOKUP(CL40, 'All hitters'!A:A, 'All hitters'!P:P, "")</f>
        <v>0</v>
      </c>
      <c r="DC40" s="62">
        <f>_xlfn.XLOOKUP(CL40, 'All hitters'!A:A, 'All hitters'!Q:Q, "")</f>
        <v>0</v>
      </c>
      <c r="DD40" s="62">
        <f>_xlfn.XLOOKUP(CL40, 'All hitters'!A:A, 'All hitters'!R:R, "")</f>
        <v>0</v>
      </c>
      <c r="DE40" s="62">
        <f>_xlfn.XLOOKUP(CL40, 'All hitters'!A:A, 'All hitters'!S:S, "")</f>
        <v>0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1</v>
      </c>
      <c r="DI40" s="63">
        <f>_xlfn.XLOOKUP(CL40, 'All hitters'!A:A, 'All hitters'!W:W, "")</f>
        <v>0.14299999999999999</v>
      </c>
      <c r="DJ40" s="63">
        <f>_xlfn.XLOOKUP(CL40, 'All hitters'!A:A, 'All hitters'!X:X, "")</f>
        <v>0.25</v>
      </c>
      <c r="DK40" s="63">
        <f>_xlfn.XLOOKUP(CL40, 'All hitters'!A:A, 'All hitters'!Y:Y, "")</f>
        <v>0.35699999999999998</v>
      </c>
      <c r="DL40" s="62">
        <f>_xlfn.XLOOKUP(CL40, 'All hitters'!A:A, 'All hitters'!Z:Z, "")</f>
        <v>16.7</v>
      </c>
      <c r="DM40" s="11"/>
      <c r="DN40" s="7" t="s">
        <v>11</v>
      </c>
      <c r="DO40" s="41" t="s">
        <v>301</v>
      </c>
      <c r="DP40" s="41"/>
      <c r="DQ40" s="62">
        <f>_xlfn.XLOOKUP(DO40, 'All hitters'!A:A, 'All hitters'!B:B, "")</f>
        <v>5</v>
      </c>
      <c r="DR40" s="62">
        <f>_xlfn.XLOOKUP(DO40, 'All hitters'!A:A, 'All hitters'!C:C, "")</f>
        <v>5</v>
      </c>
      <c r="DS40" s="62">
        <f>_xlfn.XLOOKUP(DO40, 'All hitters'!A:A, 'All hitters'!D:D, "")</f>
        <v>22</v>
      </c>
      <c r="DT40" s="62">
        <f>_xlfn.XLOOKUP(DO40, 'All hitters'!A:A, 'All hitters'!E:E, "")</f>
        <v>21</v>
      </c>
      <c r="DU40" s="62">
        <f>_xlfn.XLOOKUP(DO40, 'All hitters'!A:A, 'All hitters'!F:F, "")</f>
        <v>3</v>
      </c>
      <c r="DV40" s="62">
        <f>_xlfn.XLOOKUP(DO40, 'All hitters'!A:A, 'All hitters'!G:G, "")</f>
        <v>8</v>
      </c>
      <c r="DW40" s="62">
        <f>_xlfn.XLOOKUP(DO40, 'All hitters'!A:A, 'All hitters'!H:H, "")</f>
        <v>1</v>
      </c>
      <c r="DX40" s="62">
        <f>_xlfn.XLOOKUP(DO40, 'All hitters'!A:A, 'All hitters'!I:I, "")</f>
        <v>0</v>
      </c>
      <c r="DY40" s="62">
        <f>_xlfn.XLOOKUP(DO40, 'All hitters'!A:A, 'All hitters'!J:J, "")</f>
        <v>1</v>
      </c>
      <c r="DZ40" s="62">
        <f>_xlfn.XLOOKUP(DO40, 'All hitters'!A:A, 'All hitters'!K:K, "")</f>
        <v>4</v>
      </c>
      <c r="EA40" s="62">
        <f>_xlfn.XLOOKUP(DO40, 'All hitters'!A:A, 'All hitters'!L:L, "")</f>
        <v>1</v>
      </c>
      <c r="EB40" s="62">
        <f>_xlfn.XLOOKUP(DO40, 'All hitters'!A:A, 'All hitters'!M:M, "")</f>
        <v>0</v>
      </c>
      <c r="EC40" s="62">
        <f>_xlfn.XLOOKUP(DO40, 'All hitters'!A:A, 'All hitters'!N:N, "")</f>
        <v>0</v>
      </c>
      <c r="ED40" s="62">
        <f>_xlfn.XLOOKUP(DO40, 'All hitters'!A:A, 'All hitters'!O:O, "")</f>
        <v>3</v>
      </c>
      <c r="EE40" s="62">
        <f>_xlfn.XLOOKUP(DO40, 'All hitters'!A:A, 'All hitters'!P:P, "")</f>
        <v>0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1</v>
      </c>
      <c r="EJ40" s="62">
        <f>_xlfn.XLOOKUP(DO40, 'All hitters'!A:A, 'All hitters'!U:U, "")</f>
        <v>0</v>
      </c>
      <c r="EK40" s="62">
        <f>_xlfn.XLOOKUP(DO40, 'All hitters'!A:A, 'All hitters'!V:V, "")</f>
        <v>5</v>
      </c>
      <c r="EL40" s="62">
        <f>_xlfn.XLOOKUP(DO40, 'All hitters'!A:A, 'All hitters'!W:W, "")</f>
        <v>0.38100000000000001</v>
      </c>
      <c r="EM40" s="62">
        <f>_xlfn.XLOOKUP(DO40, 'All hitters'!A:A, 'All hitters'!X:X, "")</f>
        <v>0.40899999999999997</v>
      </c>
      <c r="EN40" s="62">
        <f>_xlfn.XLOOKUP(DO40, 'All hitters'!A:A, 'All hitters'!Y:Y, "")</f>
        <v>0.57099999999999995</v>
      </c>
      <c r="EO40" s="62">
        <f>_xlfn.XLOOKUP(DO40, 'All hitters'!A:A, 'All hitters'!Z:Z, "")</f>
        <v>100</v>
      </c>
    </row>
    <row r="41" spans="1:145" x14ac:dyDescent="0.3">
      <c r="A41" s="7" t="s">
        <v>12</v>
      </c>
      <c r="B41" s="41" t="s">
        <v>327</v>
      </c>
      <c r="C41" s="41"/>
      <c r="D41" s="62">
        <f>_xlfn.XLOOKUP(B41, 'All hitters'!A:A, 'All hitters'!B:B, "")</f>
        <v>6</v>
      </c>
      <c r="E41" s="62">
        <f>_xlfn.XLOOKUP(B41, 'All hitters'!A:A, 'All hitters'!C:C, "")</f>
        <v>6</v>
      </c>
      <c r="F41" s="62">
        <f>_xlfn.XLOOKUP(B41, 'All hitters'!A:A, 'All hitters'!D:D, "")</f>
        <v>27</v>
      </c>
      <c r="G41" s="62">
        <f>_xlfn.XLOOKUP(B41, 'All hitters'!A:A, 'All hitters'!E:E, "")</f>
        <v>24</v>
      </c>
      <c r="H41" s="62">
        <f>_xlfn.XLOOKUP(B41, 'All hitters'!A:A, 'All hitters'!F:F, "")</f>
        <v>1</v>
      </c>
      <c r="I41" s="62">
        <f>_xlfn.XLOOKUP(B41, 'All hitters'!A:A, 'All hitters'!G:G, "")</f>
        <v>7</v>
      </c>
      <c r="J41" s="62">
        <f>_xlfn.XLOOKUP(B41, 'All hitters'!A:A, 'All hitters'!H:H, "")</f>
        <v>1</v>
      </c>
      <c r="K41" s="62">
        <f>_xlfn.XLOOKUP(B41, 'All hitters'!A:A, 'All hitters'!I:I, "")</f>
        <v>0</v>
      </c>
      <c r="L41" s="62">
        <f>_xlfn.XLOOKUP(B41, 'All hitters'!A:A, 'All hitters'!J:J, "")</f>
        <v>0</v>
      </c>
      <c r="M41" s="62">
        <f>_xlfn.XLOOKUP(B41, 'All hitters'!A:A, 'All hitters'!K:K, "")</f>
        <v>6</v>
      </c>
      <c r="N41" s="62">
        <f>_xlfn.XLOOKUP(B41, 'All hitters'!A:A, 'All hitters'!L:L, "")</f>
        <v>2</v>
      </c>
      <c r="O41" s="62">
        <f>_xlfn.XLOOKUP(B41, 'All hitters'!A:A, 'All hitters'!M:M, "")</f>
        <v>0</v>
      </c>
      <c r="P41" s="62">
        <f>_xlfn.XLOOKUP(B41, 'All hitters'!A:A, 'All hitters'!N:N, "")</f>
        <v>1</v>
      </c>
      <c r="Q41" s="62">
        <f>_xlfn.XLOOKUP(B41, 'All hitters'!A:A, 'All hitters'!O:O, "")</f>
        <v>1</v>
      </c>
      <c r="R41" s="62">
        <f>_xlfn.XLOOKUP(B41, 'All hitters'!A:A, 'All hitters'!P:P, "")</f>
        <v>0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0</v>
      </c>
      <c r="V41" s="62">
        <f>_xlfn.XLOOKUP(B41, 'All hitters'!A:A, 'All hitters'!T:T, "")</f>
        <v>0</v>
      </c>
      <c r="W41" s="62">
        <f>_xlfn.XLOOKUP(B41, 'All hitters'!A:A, 'All hitters'!U:U, "")</f>
        <v>0</v>
      </c>
      <c r="X41" s="62">
        <f>_xlfn.XLOOKUP(B41, 'All hitters'!A:A, 'All hitters'!V:V, "")</f>
        <v>5</v>
      </c>
      <c r="Y41" s="63">
        <f>_xlfn.XLOOKUP(B41, 'All hitters'!A:A, 'All hitters'!W:W, "")</f>
        <v>0.29199999999999998</v>
      </c>
      <c r="Z41" s="63">
        <f>_xlfn.XLOOKUP(B41, 'All hitters'!A:A, 'All hitters'!X:X, "")</f>
        <v>0.37</v>
      </c>
      <c r="AA41" s="63">
        <f>_xlfn.XLOOKUP(B41, 'All hitters'!A:A, 'All hitters'!Y:Y, "")</f>
        <v>0.33300000000000002</v>
      </c>
      <c r="AB41" s="62">
        <f>_xlfn.XLOOKUP(B41, 'All hitters'!A:A, 'All hitters'!Z:Z, "")</f>
        <v>83.3</v>
      </c>
      <c r="AC41" s="11"/>
      <c r="AD41" s="7" t="s">
        <v>12</v>
      </c>
      <c r="AE41" s="41" t="s">
        <v>567</v>
      </c>
      <c r="AF41" s="41"/>
      <c r="AG41" s="62">
        <f>_xlfn.XLOOKUP(AE41, 'All hitters'!A:A, 'All hitters'!B:B, "")</f>
        <v>5</v>
      </c>
      <c r="AH41" s="62">
        <f>_xlfn.XLOOKUP(AE41, 'All hitters'!A:A, 'All hitters'!C:C, "")</f>
        <v>5</v>
      </c>
      <c r="AI41" s="62">
        <f>_xlfn.XLOOKUP(AE41, 'All hitters'!A:A, 'All hitters'!D:D, "")</f>
        <v>21</v>
      </c>
      <c r="AJ41" s="62">
        <f>_xlfn.XLOOKUP(AE41, 'All hitters'!A:A, 'All hitters'!E:E, "")</f>
        <v>20</v>
      </c>
      <c r="AK41" s="62">
        <f>_xlfn.XLOOKUP(AE41, 'All hitters'!A:A, 'All hitters'!F:F, "")</f>
        <v>1</v>
      </c>
      <c r="AL41" s="62">
        <f>_xlfn.XLOOKUP(AE41, 'All hitters'!A:A, 'All hitters'!G:G, "")</f>
        <v>7</v>
      </c>
      <c r="AM41" s="62">
        <f>_xlfn.XLOOKUP(AE41, 'All hitters'!A:A, 'All hitters'!H:H, "")</f>
        <v>2</v>
      </c>
      <c r="AN41" s="62">
        <f>_xlfn.XLOOKUP(AE41, 'All hitters'!A:A, 'All hitters'!I:I, "")</f>
        <v>0</v>
      </c>
      <c r="AO41" s="62">
        <f>_xlfn.XLOOKUP(AE41, 'All hitters'!A:A, 'All hitters'!J:J, "")</f>
        <v>0</v>
      </c>
      <c r="AP41" s="62">
        <f>_xlfn.XLOOKUP(AE41, 'All hitters'!A:A, 'All hitters'!K:K, "")</f>
        <v>4</v>
      </c>
      <c r="AQ41" s="62">
        <f>_xlfn.XLOOKUP(AE41, 'All hitters'!A:A, 'All hitters'!L:L, "")</f>
        <v>1</v>
      </c>
      <c r="AR41" s="62">
        <f>_xlfn.XLOOKUP(AE41, 'All hitters'!A:A, 'All hitters'!M:M, "")</f>
        <v>0</v>
      </c>
      <c r="AS41" s="62">
        <f>_xlfn.XLOOKUP(AE41, 'All hitters'!A:A, 'All hitters'!N:N, "")</f>
        <v>0</v>
      </c>
      <c r="AT41" s="62">
        <f>_xlfn.XLOOKUP(AE41, 'All hitters'!A:A, 'All hitters'!O:O, "")</f>
        <v>4</v>
      </c>
      <c r="AU41" s="62">
        <f>_xlfn.XLOOKUP(AE41, 'All hitters'!A:A, 'All hitters'!P:P, "")</f>
        <v>0</v>
      </c>
      <c r="AV41" s="62">
        <f>_xlfn.XLOOKUP(AE41, 'All hitters'!A:A, 'All hitters'!Q:Q, "")</f>
        <v>0</v>
      </c>
      <c r="AW41" s="62">
        <f>_xlfn.XLOOKUP(AE41, 'All hitters'!A:A, 'All hitters'!R:R, "")</f>
        <v>0</v>
      </c>
      <c r="AX41" s="62">
        <f>_xlfn.XLOOKUP(AE41, 'All hitters'!A:A, 'All hitters'!S:S, "")</f>
        <v>0</v>
      </c>
      <c r="AY41" s="62">
        <f>_xlfn.XLOOKUP(AE41, 'All hitters'!A:A, 'All hitters'!T:T, "")</f>
        <v>0</v>
      </c>
      <c r="AZ41" s="62">
        <f>_xlfn.XLOOKUP(AE41, 'All hitters'!A:A, 'All hitters'!U:U, "")</f>
        <v>0</v>
      </c>
      <c r="BA41" s="62">
        <f>_xlfn.XLOOKUP(AE41, 'All hitters'!A:A, 'All hitters'!V:V, "")</f>
        <v>4</v>
      </c>
      <c r="BB41" s="63">
        <f>_xlfn.XLOOKUP(AE41, 'All hitters'!A:A, 'All hitters'!W:W, "")</f>
        <v>0.35</v>
      </c>
      <c r="BC41" s="63">
        <f>_xlfn.XLOOKUP(AE41, 'All hitters'!A:A, 'All hitters'!X:X, "")</f>
        <v>0.38100000000000001</v>
      </c>
      <c r="BD41" s="63">
        <f>_xlfn.XLOOKUP(AE41, 'All hitters'!A:A, 'All hitters'!Y:Y, "")</f>
        <v>0.45</v>
      </c>
      <c r="BE41" s="62">
        <f>_xlfn.XLOOKUP(AE41, 'All hitters'!A:A, 'All hitters'!Z:Z, "")</f>
        <v>80</v>
      </c>
      <c r="BF41" s="11"/>
      <c r="BG41" s="7" t="s">
        <v>12</v>
      </c>
      <c r="BH41" s="41" t="s">
        <v>158</v>
      </c>
      <c r="BI41" s="41"/>
      <c r="BJ41" s="62">
        <f>_xlfn.XLOOKUP(BH41, 'All hitters'!A:A, 'All hitters'!B:B, "")</f>
        <v>1</v>
      </c>
      <c r="BK41" s="62">
        <f>_xlfn.XLOOKUP(BH41, 'All hitters'!A:A, 'All hitters'!C:C, "")</f>
        <v>1</v>
      </c>
      <c r="BL41" s="62">
        <f>_xlfn.XLOOKUP(BH41, 'All hitters'!A:A, 'All hitters'!D:D, "")</f>
        <v>4</v>
      </c>
      <c r="BM41" s="62">
        <f>_xlfn.XLOOKUP(BH41, 'All hitters'!A:A, 'All hitters'!E:E, "")</f>
        <v>3</v>
      </c>
      <c r="BN41" s="62">
        <f>_xlfn.XLOOKUP(BH41, 'All hitters'!A:A, 'All hitters'!F:F, "")</f>
        <v>0</v>
      </c>
      <c r="BO41" s="62">
        <f>_xlfn.XLOOKUP(BH41, 'All hitters'!A:A, 'All hitters'!G:G, "")</f>
        <v>0</v>
      </c>
      <c r="BP41" s="62">
        <f>_xlfn.XLOOKUP(BH41, 'All hitters'!A:A, 'All hitters'!H:H, "")</f>
        <v>0</v>
      </c>
      <c r="BQ41" s="62">
        <f>_xlfn.XLOOKUP(BH41, 'All hitters'!A:A, 'All hitters'!I:I, "")</f>
        <v>0</v>
      </c>
      <c r="BR41" s="62">
        <f>_xlfn.XLOOKUP(BH41, 'All hitters'!A:A, 'All hitters'!J:J, "")</f>
        <v>0</v>
      </c>
      <c r="BS41" s="62">
        <f>_xlfn.XLOOKUP(BH41, 'All hitters'!A:A, 'All hitters'!K:K, "")</f>
        <v>0</v>
      </c>
      <c r="BT41" s="62">
        <f>_xlfn.XLOOKUP(BH41, 'All hitters'!A:A, 'All hitters'!L:L, "")</f>
        <v>0</v>
      </c>
      <c r="BU41" s="62">
        <f>_xlfn.XLOOKUP(BH41, 'All hitters'!A:A, 'All hitters'!M:M, "")</f>
        <v>0</v>
      </c>
      <c r="BV41" s="62">
        <f>_xlfn.XLOOKUP(BH41, 'All hitters'!A:A, 'All hitters'!N:N, "")</f>
        <v>1</v>
      </c>
      <c r="BW41" s="62">
        <f>_xlfn.XLOOKUP(BH41, 'All hitters'!A:A, 'All hitters'!O:O, "")</f>
        <v>1</v>
      </c>
      <c r="BX41" s="62">
        <f>_xlfn.XLOOKUP(BH41, 'All hitters'!A:A, 'All hitters'!P:P, "")</f>
        <v>1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0</v>
      </c>
      <c r="CC41" s="62">
        <f>_xlfn.XLOOKUP(BH41, 'All hitters'!A:A, 'All hitters'!U:U, "")</f>
        <v>0</v>
      </c>
      <c r="CD41" s="62">
        <f>_xlfn.XLOOKUP(BH41, 'All hitters'!A:A, 'All hitters'!V:V, "")</f>
        <v>0</v>
      </c>
      <c r="CE41" s="63">
        <f>_xlfn.XLOOKUP(BH41, 'All hitters'!A:A, 'All hitters'!W:W, "")</f>
        <v>0</v>
      </c>
      <c r="CF41" s="63">
        <f>_xlfn.XLOOKUP(BH41, 'All hitters'!A:A, 'All hitters'!X:X, "")</f>
        <v>0.25</v>
      </c>
      <c r="CG41" s="63">
        <f>_xlfn.XLOOKUP(BH41, 'All hitters'!A:A, 'All hitters'!Y:Y, "")</f>
        <v>0</v>
      </c>
      <c r="CH41" s="62">
        <f>_xlfn.XLOOKUP(BH41, 'All hitters'!A:A, 'All hitters'!Z:Z, "")</f>
        <v>0</v>
      </c>
      <c r="CJ41" s="11"/>
      <c r="CK41" s="7" t="s">
        <v>12</v>
      </c>
      <c r="CL41" s="41" t="s">
        <v>131</v>
      </c>
      <c r="CM41" s="41"/>
      <c r="CN41" s="62">
        <f>_xlfn.XLOOKUP(CL41, 'All hitters'!A:A, 'All hitters'!B:B, "")</f>
        <v>8</v>
      </c>
      <c r="CO41" s="62">
        <f>_xlfn.XLOOKUP(CL41, 'All hitters'!A:A, 'All hitters'!C:C, "")</f>
        <v>7</v>
      </c>
      <c r="CP41" s="62">
        <f>_xlfn.XLOOKUP(CL41, 'All hitters'!A:A, 'All hitters'!D:D, "")</f>
        <v>34</v>
      </c>
      <c r="CQ41" s="62">
        <f>_xlfn.XLOOKUP(CL41, 'All hitters'!A:A, 'All hitters'!E:E, "")</f>
        <v>31</v>
      </c>
      <c r="CR41" s="62">
        <f>_xlfn.XLOOKUP(CL41, 'All hitters'!A:A, 'All hitters'!F:F, "")</f>
        <v>5</v>
      </c>
      <c r="CS41" s="62">
        <f>_xlfn.XLOOKUP(CL41, 'All hitters'!A:A, 'All hitters'!G:G, "")</f>
        <v>10</v>
      </c>
      <c r="CT41" s="62">
        <f>_xlfn.XLOOKUP(CL41, 'All hitters'!A:A, 'All hitters'!H:H, "")</f>
        <v>1</v>
      </c>
      <c r="CU41" s="62">
        <f>_xlfn.XLOOKUP(CL41, 'All hitters'!A:A, 'All hitters'!I:I, "")</f>
        <v>0</v>
      </c>
      <c r="CV41" s="62">
        <f>_xlfn.XLOOKUP(CL41, 'All hitters'!A:A, 'All hitters'!J:J, "")</f>
        <v>0</v>
      </c>
      <c r="CW41" s="62">
        <f>_xlfn.XLOOKUP(CL41, 'All hitters'!A:A, 'All hitters'!K:K, "")</f>
        <v>3</v>
      </c>
      <c r="CX41" s="62">
        <f>_xlfn.XLOOKUP(CL41, 'All hitters'!A:A, 'All hitters'!L:L, "")</f>
        <v>2</v>
      </c>
      <c r="CY41" s="62">
        <f>_xlfn.XLOOKUP(CL41, 'All hitters'!A:A, 'All hitters'!M:M, "")</f>
        <v>0</v>
      </c>
      <c r="CZ41" s="62">
        <f>_xlfn.XLOOKUP(CL41, 'All hitters'!A:A, 'All hitters'!N:N, "")</f>
        <v>1</v>
      </c>
      <c r="DA41" s="62">
        <f>_xlfn.XLOOKUP(CL41, 'All hitters'!A:A, 'All hitters'!O:O, "")</f>
        <v>6</v>
      </c>
      <c r="DB41" s="62">
        <f>_xlfn.XLOOKUP(CL41, 'All hitters'!A:A, 'All hitters'!P:P, "")</f>
        <v>0</v>
      </c>
      <c r="DC41" s="62">
        <f>_xlfn.XLOOKUP(CL41, 'All hitters'!A:A, 'All hitters'!Q:Q, "")</f>
        <v>0</v>
      </c>
      <c r="DD41" s="62">
        <f>_xlfn.XLOOKUP(CL41, 'All hitters'!A:A, 'All hitters'!R:R, "")</f>
        <v>0</v>
      </c>
      <c r="DE41" s="62">
        <f>_xlfn.XLOOKUP(CL41, 'All hitters'!A:A, 'All hitters'!S:S, "")</f>
        <v>0</v>
      </c>
      <c r="DF41" s="62">
        <f>_xlfn.XLOOKUP(CL41, 'All hitters'!A:A, 'All hitters'!T:T, "")</f>
        <v>0</v>
      </c>
      <c r="DG41" s="62">
        <f>_xlfn.XLOOKUP(CL41, 'All hitters'!A:A, 'All hitters'!U:U, "")</f>
        <v>0</v>
      </c>
      <c r="DH41" s="62">
        <f>_xlfn.XLOOKUP(CL41, 'All hitters'!A:A, 'All hitters'!V:V, "")</f>
        <v>6</v>
      </c>
      <c r="DI41" s="63">
        <f>_xlfn.XLOOKUP(CL41, 'All hitters'!A:A, 'All hitters'!W:W, "")</f>
        <v>0.32300000000000001</v>
      </c>
      <c r="DJ41" s="63">
        <f>_xlfn.XLOOKUP(CL41, 'All hitters'!A:A, 'All hitters'!X:X, "")</f>
        <v>0.38200000000000001</v>
      </c>
      <c r="DK41" s="63">
        <f>_xlfn.XLOOKUP(CL41, 'All hitters'!A:A, 'All hitters'!Y:Y, "")</f>
        <v>0.35499999999999998</v>
      </c>
      <c r="DL41" s="62">
        <f>_xlfn.XLOOKUP(CL41, 'All hitters'!A:A, 'All hitters'!Z:Z, "")</f>
        <v>75</v>
      </c>
      <c r="DM41" s="11"/>
      <c r="DN41" s="7" t="s">
        <v>12</v>
      </c>
      <c r="DO41" s="41" t="s">
        <v>151</v>
      </c>
      <c r="DP41" s="41"/>
      <c r="DQ41" s="62">
        <f>_xlfn.XLOOKUP(DO41, 'All hitters'!A:A, 'All hitters'!B:B, "")</f>
        <v>8</v>
      </c>
      <c r="DR41" s="62">
        <f>_xlfn.XLOOKUP(DO41, 'All hitters'!A:A, 'All hitters'!C:C, "")</f>
        <v>8</v>
      </c>
      <c r="DS41" s="62">
        <f>_xlfn.XLOOKUP(DO41, 'All hitters'!A:A, 'All hitters'!D:D, "")</f>
        <v>33</v>
      </c>
      <c r="DT41" s="62">
        <f>_xlfn.XLOOKUP(DO41, 'All hitters'!A:A, 'All hitters'!E:E, "")</f>
        <v>29</v>
      </c>
      <c r="DU41" s="62">
        <f>_xlfn.XLOOKUP(DO41, 'All hitters'!A:A, 'All hitters'!F:F, "")</f>
        <v>9</v>
      </c>
      <c r="DV41" s="62">
        <f>_xlfn.XLOOKUP(DO41, 'All hitters'!A:A, 'All hitters'!G:G, "")</f>
        <v>9</v>
      </c>
      <c r="DW41" s="62">
        <f>_xlfn.XLOOKUP(DO41, 'All hitters'!A:A, 'All hitters'!H:H, "")</f>
        <v>2</v>
      </c>
      <c r="DX41" s="62">
        <f>_xlfn.XLOOKUP(DO41, 'All hitters'!A:A, 'All hitters'!I:I, "")</f>
        <v>0</v>
      </c>
      <c r="DY41" s="62">
        <f>_xlfn.XLOOKUP(DO41, 'All hitters'!A:A, 'All hitters'!J:J, "")</f>
        <v>5</v>
      </c>
      <c r="DZ41" s="62">
        <f>_xlfn.XLOOKUP(DO41, 'All hitters'!A:A, 'All hitters'!K:K, "")</f>
        <v>9</v>
      </c>
      <c r="EA41" s="62">
        <f>_xlfn.XLOOKUP(DO41, 'All hitters'!A:A, 'All hitters'!L:L, "")</f>
        <v>3</v>
      </c>
      <c r="EB41" s="62">
        <f>_xlfn.XLOOKUP(DO41, 'All hitters'!A:A, 'All hitters'!M:M, "")</f>
        <v>0</v>
      </c>
      <c r="EC41" s="62">
        <f>_xlfn.XLOOKUP(DO41, 'All hitters'!A:A, 'All hitters'!N:N, "")</f>
        <v>1</v>
      </c>
      <c r="ED41" s="62">
        <f>_xlfn.XLOOKUP(DO41, 'All hitters'!A:A, 'All hitters'!O:O, "")</f>
        <v>10</v>
      </c>
      <c r="EE41" s="62">
        <f>_xlfn.XLOOKUP(DO41, 'All hitters'!A:A, 'All hitters'!P:P, "")</f>
        <v>0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0</v>
      </c>
      <c r="EJ41" s="62">
        <f>_xlfn.XLOOKUP(DO41, 'All hitters'!A:A, 'All hitters'!U:U, "")</f>
        <v>0</v>
      </c>
      <c r="EK41" s="62">
        <f>_xlfn.XLOOKUP(DO41, 'All hitters'!A:A, 'All hitters'!V:V, "")</f>
        <v>6</v>
      </c>
      <c r="EL41" s="62">
        <f>_xlfn.XLOOKUP(DO41, 'All hitters'!A:A, 'All hitters'!W:W, "")</f>
        <v>0.31</v>
      </c>
      <c r="EM41" s="62">
        <f>_xlfn.XLOOKUP(DO41, 'All hitters'!A:A, 'All hitters'!X:X, "")</f>
        <v>0.39400000000000002</v>
      </c>
      <c r="EN41" s="62">
        <f>_xlfn.XLOOKUP(DO41, 'All hitters'!A:A, 'All hitters'!Y:Y, "")</f>
        <v>0.89700000000000002</v>
      </c>
      <c r="EO41" s="62">
        <f>_xlfn.XLOOKUP(DO41, 'All hitters'!A:A, 'All hitters'!Z:Z, "")</f>
        <v>75</v>
      </c>
    </row>
    <row r="42" spans="1:145" x14ac:dyDescent="0.3">
      <c r="A42" s="7" t="s">
        <v>12</v>
      </c>
      <c r="B42" s="41" t="s">
        <v>536</v>
      </c>
      <c r="C42" s="41"/>
      <c r="D42" s="62">
        <f>_xlfn.XLOOKUP(B42, 'All hitters'!A:A, 'All hitters'!B:B, "")</f>
        <v>6</v>
      </c>
      <c r="E42" s="62">
        <f>_xlfn.XLOOKUP(B42, 'All hitters'!A:A, 'All hitters'!C:C, "")</f>
        <v>5</v>
      </c>
      <c r="F42" s="62">
        <f>_xlfn.XLOOKUP(B42, 'All hitters'!A:A, 'All hitters'!D:D, "")</f>
        <v>22</v>
      </c>
      <c r="G42" s="62">
        <f>_xlfn.XLOOKUP(B42, 'All hitters'!A:A, 'All hitters'!E:E, "")</f>
        <v>18</v>
      </c>
      <c r="H42" s="62">
        <f>_xlfn.XLOOKUP(B42, 'All hitters'!A:A, 'All hitters'!F:F, "")</f>
        <v>2</v>
      </c>
      <c r="I42" s="62">
        <f>_xlfn.XLOOKUP(B42, 'All hitters'!A:A, 'All hitters'!G:G, "")</f>
        <v>5</v>
      </c>
      <c r="J42" s="62">
        <f>_xlfn.XLOOKUP(B42, 'All hitters'!A:A, 'All hitters'!H:H, "")</f>
        <v>1</v>
      </c>
      <c r="K42" s="62">
        <f>_xlfn.XLOOKUP(B42, 'All hitters'!A:A, 'All hitters'!I:I, "")</f>
        <v>1</v>
      </c>
      <c r="L42" s="62">
        <f>_xlfn.XLOOKUP(B42, 'All hitters'!A:A, 'All hitters'!J:J, "")</f>
        <v>1</v>
      </c>
      <c r="M42" s="62">
        <f>_xlfn.XLOOKUP(B42, 'All hitters'!A:A, 'All hitters'!K:K, "")</f>
        <v>1</v>
      </c>
      <c r="N42" s="62">
        <f>_xlfn.XLOOKUP(B42, 'All hitters'!A:A, 'All hitters'!L:L, "")</f>
        <v>4</v>
      </c>
      <c r="O42" s="62">
        <f>_xlfn.XLOOKUP(B42, 'All hitters'!A:A, 'All hitters'!M:M, "")</f>
        <v>1</v>
      </c>
      <c r="P42" s="62">
        <f>_xlfn.XLOOKUP(B42, 'All hitters'!A:A, 'All hitters'!N:N, "")</f>
        <v>0</v>
      </c>
      <c r="Q42" s="62">
        <f>_xlfn.XLOOKUP(B42, 'All hitters'!A:A, 'All hitters'!O:O, "")</f>
        <v>3</v>
      </c>
      <c r="R42" s="62">
        <f>_xlfn.XLOOKUP(B42, 'All hitters'!A:A, 'All hitters'!P:P, "")</f>
        <v>0</v>
      </c>
      <c r="S42" s="62">
        <f>_xlfn.XLOOKUP(B42, 'All hitters'!A:A, 'All hitters'!Q:Q, "")</f>
        <v>1</v>
      </c>
      <c r="T42" s="62">
        <f>_xlfn.XLOOKUP(B42, 'All hitters'!A:A, 'All hitters'!R:R, "")</f>
        <v>0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4</v>
      </c>
      <c r="Y42" s="63">
        <f>_xlfn.XLOOKUP(B42, 'All hitters'!A:A, 'All hitters'!W:W, "")</f>
        <v>0.27800000000000002</v>
      </c>
      <c r="Z42" s="63">
        <f>_xlfn.XLOOKUP(B42, 'All hitters'!A:A, 'All hitters'!X:X, "")</f>
        <v>0.40899999999999997</v>
      </c>
      <c r="AA42" s="63">
        <f>_xlfn.XLOOKUP(B42, 'All hitters'!A:A, 'All hitters'!Y:Y, "")</f>
        <v>0.61099999999999999</v>
      </c>
      <c r="AB42" s="62">
        <f>_xlfn.XLOOKUP(B42, 'All hitters'!A:A, 'All hitters'!Z:Z, "")</f>
        <v>66.7</v>
      </c>
      <c r="AC42" s="11"/>
      <c r="AD42" s="7" t="s">
        <v>12</v>
      </c>
      <c r="AE42" s="41" t="s">
        <v>535</v>
      </c>
      <c r="AF42" s="41"/>
      <c r="AG42" s="62">
        <f>_xlfn.XLOOKUP(AE42, 'All hitters'!A:A, 'All hitters'!B:B, "")</f>
        <v>8</v>
      </c>
      <c r="AH42" s="62">
        <f>_xlfn.XLOOKUP(AE42, 'All hitters'!A:A, 'All hitters'!C:C, "")</f>
        <v>7</v>
      </c>
      <c r="AI42" s="62">
        <f>_xlfn.XLOOKUP(AE42, 'All hitters'!A:A, 'All hitters'!D:D, "")</f>
        <v>31</v>
      </c>
      <c r="AJ42" s="62">
        <f>_xlfn.XLOOKUP(AE42, 'All hitters'!A:A, 'All hitters'!E:E, "")</f>
        <v>29</v>
      </c>
      <c r="AK42" s="62">
        <f>_xlfn.XLOOKUP(AE42, 'All hitters'!A:A, 'All hitters'!F:F, "")</f>
        <v>6</v>
      </c>
      <c r="AL42" s="62">
        <f>_xlfn.XLOOKUP(AE42, 'All hitters'!A:A, 'All hitters'!G:G, "")</f>
        <v>8</v>
      </c>
      <c r="AM42" s="62">
        <f>_xlfn.XLOOKUP(AE42, 'All hitters'!A:A, 'All hitters'!H:H, "")</f>
        <v>2</v>
      </c>
      <c r="AN42" s="62">
        <f>_xlfn.XLOOKUP(AE42, 'All hitters'!A:A, 'All hitters'!I:I, "")</f>
        <v>0</v>
      </c>
      <c r="AO42" s="62">
        <f>_xlfn.XLOOKUP(AE42, 'All hitters'!A:A, 'All hitters'!J:J, "")</f>
        <v>3</v>
      </c>
      <c r="AP42" s="62">
        <f>_xlfn.XLOOKUP(AE42, 'All hitters'!A:A, 'All hitters'!K:K, "")</f>
        <v>9</v>
      </c>
      <c r="AQ42" s="62">
        <f>_xlfn.XLOOKUP(AE42, 'All hitters'!A:A, 'All hitters'!L:L, "")</f>
        <v>2</v>
      </c>
      <c r="AR42" s="62">
        <f>_xlfn.XLOOKUP(AE42, 'All hitters'!A:A, 'All hitters'!M:M, "")</f>
        <v>0</v>
      </c>
      <c r="AS42" s="62">
        <f>_xlfn.XLOOKUP(AE42, 'All hitters'!A:A, 'All hitters'!N:N, "")</f>
        <v>0</v>
      </c>
      <c r="AT42" s="62">
        <f>_xlfn.XLOOKUP(AE42, 'All hitters'!A:A, 'All hitters'!O:O, "")</f>
        <v>3</v>
      </c>
      <c r="AU42" s="62">
        <f>_xlfn.XLOOKUP(AE42, 'All hitters'!A:A, 'All hitters'!P:P, "")</f>
        <v>0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0</v>
      </c>
      <c r="AY42" s="62">
        <f>_xlfn.XLOOKUP(AE42, 'All hitters'!A:A, 'All hitters'!T:T, "")</f>
        <v>0</v>
      </c>
      <c r="AZ42" s="62">
        <f>_xlfn.XLOOKUP(AE42, 'All hitters'!A:A, 'All hitters'!U:U, "")</f>
        <v>0</v>
      </c>
      <c r="BA42" s="62">
        <f>_xlfn.XLOOKUP(AE42, 'All hitters'!A:A, 'All hitters'!V:V, "")</f>
        <v>6</v>
      </c>
      <c r="BB42" s="63">
        <f>_xlfn.XLOOKUP(AE42, 'All hitters'!A:A, 'All hitters'!W:W, "")</f>
        <v>0.27600000000000002</v>
      </c>
      <c r="BC42" s="63">
        <f>_xlfn.XLOOKUP(AE42, 'All hitters'!A:A, 'All hitters'!X:X, "")</f>
        <v>0.32300000000000001</v>
      </c>
      <c r="BD42" s="63">
        <f>_xlfn.XLOOKUP(AE42, 'All hitters'!A:A, 'All hitters'!Y:Y, "")</f>
        <v>0.65500000000000003</v>
      </c>
      <c r="BE42" s="62">
        <f>_xlfn.XLOOKUP(AE42, 'All hitters'!A:A, 'All hitters'!Z:Z, "")</f>
        <v>75</v>
      </c>
      <c r="BF42" s="11"/>
      <c r="BG42" s="7" t="s">
        <v>12</v>
      </c>
      <c r="BH42" s="41" t="s">
        <v>296</v>
      </c>
      <c r="BI42" s="41"/>
      <c r="BJ42" s="62">
        <f>_xlfn.XLOOKUP(BH42, 'All hitters'!A:A, 'All hitters'!B:B, "")</f>
        <v>6</v>
      </c>
      <c r="BK42" s="62">
        <f>_xlfn.XLOOKUP(BH42, 'All hitters'!A:A, 'All hitters'!C:C, "")</f>
        <v>6</v>
      </c>
      <c r="BL42" s="62">
        <f>_xlfn.XLOOKUP(BH42, 'All hitters'!A:A, 'All hitters'!D:D, "")</f>
        <v>26</v>
      </c>
      <c r="BM42" s="62">
        <f>_xlfn.XLOOKUP(BH42, 'All hitters'!A:A, 'All hitters'!E:E, "")</f>
        <v>26</v>
      </c>
      <c r="BN42" s="62">
        <f>_xlfn.XLOOKUP(BH42, 'All hitters'!A:A, 'All hitters'!F:F, "")</f>
        <v>2</v>
      </c>
      <c r="BO42" s="62">
        <f>_xlfn.XLOOKUP(BH42, 'All hitters'!A:A, 'All hitters'!G:G, "")</f>
        <v>9</v>
      </c>
      <c r="BP42" s="62">
        <f>_xlfn.XLOOKUP(BH42, 'All hitters'!A:A, 'All hitters'!H:H, "")</f>
        <v>1</v>
      </c>
      <c r="BQ42" s="62">
        <f>_xlfn.XLOOKUP(BH42, 'All hitters'!A:A, 'All hitters'!I:I, "")</f>
        <v>0</v>
      </c>
      <c r="BR42" s="62">
        <f>_xlfn.XLOOKUP(BH42, 'All hitters'!A:A, 'All hitters'!J:J, "")</f>
        <v>0</v>
      </c>
      <c r="BS42" s="62">
        <f>_xlfn.XLOOKUP(BH42, 'All hitters'!A:A, 'All hitters'!K:K, "")</f>
        <v>5</v>
      </c>
      <c r="BT42" s="62">
        <f>_xlfn.XLOOKUP(BH42, 'All hitters'!A:A, 'All hitters'!L:L, "")</f>
        <v>0</v>
      </c>
      <c r="BU42" s="62">
        <f>_xlfn.XLOOKUP(BH42, 'All hitters'!A:A, 'All hitters'!M:M, "")</f>
        <v>0</v>
      </c>
      <c r="BV42" s="62">
        <f>_xlfn.XLOOKUP(BH42, 'All hitters'!A:A, 'All hitters'!N:N, "")</f>
        <v>0</v>
      </c>
      <c r="BW42" s="62">
        <f>_xlfn.XLOOKUP(BH42, 'All hitters'!A:A, 'All hitters'!O:O, "")</f>
        <v>1</v>
      </c>
      <c r="BX42" s="62">
        <f>_xlfn.XLOOKUP(BH42, 'All hitters'!A:A, 'All hitters'!P:P, "")</f>
        <v>3</v>
      </c>
      <c r="BY42" s="62">
        <f>_xlfn.XLOOKUP(BH42, 'All hitters'!A:A, 'All hitters'!Q:Q, "")</f>
        <v>1</v>
      </c>
      <c r="BZ42" s="62">
        <f>_xlfn.XLOOKUP(BH42, 'All hitters'!A:A, 'All hitters'!R:R, "")</f>
        <v>0</v>
      </c>
      <c r="CA42" s="62">
        <f>_xlfn.XLOOKUP(BH42, 'All hitters'!A:A, 'All hitters'!S:S, "")</f>
        <v>0</v>
      </c>
      <c r="CB42" s="62">
        <f>_xlfn.XLOOKUP(BH42, 'All hitters'!A:A, 'All hitters'!T:T, "")</f>
        <v>1</v>
      </c>
      <c r="CC42" s="62">
        <f>_xlfn.XLOOKUP(BH42, 'All hitters'!A:A, 'All hitters'!U:U, "")</f>
        <v>0</v>
      </c>
      <c r="CD42" s="62">
        <f>_xlfn.XLOOKUP(BH42, 'All hitters'!A:A, 'All hitters'!V:V, "")</f>
        <v>4</v>
      </c>
      <c r="CE42" s="63">
        <f>_xlfn.XLOOKUP(BH42, 'All hitters'!A:A, 'All hitters'!W:W, "")</f>
        <v>0.34599999999999997</v>
      </c>
      <c r="CF42" s="63">
        <f>_xlfn.XLOOKUP(BH42, 'All hitters'!A:A, 'All hitters'!X:X, "")</f>
        <v>0.34599999999999997</v>
      </c>
      <c r="CG42" s="63">
        <f>_xlfn.XLOOKUP(BH42, 'All hitters'!A:A, 'All hitters'!Y:Y, "")</f>
        <v>0.38500000000000001</v>
      </c>
      <c r="CH42" s="62">
        <f>_xlfn.XLOOKUP(BH42, 'All hitters'!A:A, 'All hitters'!Z:Z, "")</f>
        <v>66.7</v>
      </c>
      <c r="CJ42" s="11"/>
      <c r="CK42" s="7" t="s">
        <v>12</v>
      </c>
      <c r="CL42" s="41" t="s">
        <v>140</v>
      </c>
      <c r="CM42" s="41"/>
      <c r="CN42" s="62">
        <f>_xlfn.XLOOKUP(CL42, 'All hitters'!A:A, 'All hitters'!B:B, "")</f>
        <v>6</v>
      </c>
      <c r="CO42" s="62">
        <f>_xlfn.XLOOKUP(CL42, 'All hitters'!A:A, 'All hitters'!C:C, "")</f>
        <v>6</v>
      </c>
      <c r="CP42" s="62">
        <f>_xlfn.XLOOKUP(CL42, 'All hitters'!A:A, 'All hitters'!D:D, "")</f>
        <v>30</v>
      </c>
      <c r="CQ42" s="62">
        <f>_xlfn.XLOOKUP(CL42, 'All hitters'!A:A, 'All hitters'!E:E, "")</f>
        <v>27</v>
      </c>
      <c r="CR42" s="62">
        <f>_xlfn.XLOOKUP(CL42, 'All hitters'!A:A, 'All hitters'!F:F, "")</f>
        <v>6</v>
      </c>
      <c r="CS42" s="62">
        <f>_xlfn.XLOOKUP(CL42, 'All hitters'!A:A, 'All hitters'!G:G, "")</f>
        <v>6</v>
      </c>
      <c r="CT42" s="62">
        <f>_xlfn.XLOOKUP(CL42, 'All hitters'!A:A, 'All hitters'!H:H, "")</f>
        <v>3</v>
      </c>
      <c r="CU42" s="62">
        <f>_xlfn.XLOOKUP(CL42, 'All hitters'!A:A, 'All hitters'!I:I, "")</f>
        <v>0</v>
      </c>
      <c r="CV42" s="62">
        <f>_xlfn.XLOOKUP(CL42, 'All hitters'!A:A, 'All hitters'!J:J, "")</f>
        <v>0</v>
      </c>
      <c r="CW42" s="62">
        <f>_xlfn.XLOOKUP(CL42, 'All hitters'!A:A, 'All hitters'!K:K, "")</f>
        <v>4</v>
      </c>
      <c r="CX42" s="62">
        <f>_xlfn.XLOOKUP(CL42, 'All hitters'!A:A, 'All hitters'!L:L, "")</f>
        <v>2</v>
      </c>
      <c r="CY42" s="62">
        <f>_xlfn.XLOOKUP(CL42, 'All hitters'!A:A, 'All hitters'!M:M, "")</f>
        <v>0</v>
      </c>
      <c r="CZ42" s="62">
        <f>_xlfn.XLOOKUP(CL42, 'All hitters'!A:A, 'All hitters'!N:N, "")</f>
        <v>0</v>
      </c>
      <c r="DA42" s="62">
        <f>_xlfn.XLOOKUP(CL42, 'All hitters'!A:A, 'All hitters'!O:O, "")</f>
        <v>2</v>
      </c>
      <c r="DB42" s="62">
        <f>_xlfn.XLOOKUP(CL42, 'All hitters'!A:A, 'All hitters'!P:P, "")</f>
        <v>0</v>
      </c>
      <c r="DC42" s="62">
        <f>_xlfn.XLOOKUP(CL42, 'All hitters'!A:A, 'All hitters'!Q:Q, "")</f>
        <v>0</v>
      </c>
      <c r="DD42" s="62">
        <f>_xlfn.XLOOKUP(CL42, 'All hitters'!A:A, 'All hitters'!R:R, "")</f>
        <v>0</v>
      </c>
      <c r="DE42" s="62">
        <f>_xlfn.XLOOKUP(CL42, 'All hitters'!A:A, 'All hitters'!S:S, "")</f>
        <v>1</v>
      </c>
      <c r="DF42" s="62">
        <f>_xlfn.XLOOKUP(CL42, 'All hitters'!A:A, 'All hitters'!T:T, "")</f>
        <v>1</v>
      </c>
      <c r="DG42" s="62">
        <f>_xlfn.XLOOKUP(CL42, 'All hitters'!A:A, 'All hitters'!U:U, "")</f>
        <v>0</v>
      </c>
      <c r="DH42" s="62">
        <f>_xlfn.XLOOKUP(CL42, 'All hitters'!A:A, 'All hitters'!V:V, "")</f>
        <v>5</v>
      </c>
      <c r="DI42" s="63">
        <f>_xlfn.XLOOKUP(CL42, 'All hitters'!A:A, 'All hitters'!W:W, "")</f>
        <v>0.222</v>
      </c>
      <c r="DJ42" s="63">
        <f>_xlfn.XLOOKUP(CL42, 'All hitters'!A:A, 'All hitters'!X:X, "")</f>
        <v>0.26700000000000002</v>
      </c>
      <c r="DK42" s="63">
        <f>_xlfn.XLOOKUP(CL42, 'All hitters'!A:A, 'All hitters'!Y:Y, "")</f>
        <v>0.33300000000000002</v>
      </c>
      <c r="DL42" s="62">
        <f>_xlfn.XLOOKUP(CL42, 'All hitters'!A:A, 'All hitters'!Z:Z, "")</f>
        <v>83.3</v>
      </c>
      <c r="DM42" s="11"/>
      <c r="DN42" s="7" t="s">
        <v>12</v>
      </c>
      <c r="DO42" s="41" t="s">
        <v>154</v>
      </c>
      <c r="DP42" s="41"/>
      <c r="DQ42" s="62">
        <f>_xlfn.XLOOKUP(DO42, 'All hitters'!A:A, 'All hitters'!B:B, "")</f>
        <v>6</v>
      </c>
      <c r="DR42" s="62">
        <f>_xlfn.XLOOKUP(DO42, 'All hitters'!A:A, 'All hitters'!C:C, "")</f>
        <v>6</v>
      </c>
      <c r="DS42" s="62">
        <f>_xlfn.XLOOKUP(DO42, 'All hitters'!A:A, 'All hitters'!D:D, "")</f>
        <v>29</v>
      </c>
      <c r="DT42" s="62">
        <f>_xlfn.XLOOKUP(DO42, 'All hitters'!A:A, 'All hitters'!E:E, "")</f>
        <v>24</v>
      </c>
      <c r="DU42" s="62">
        <f>_xlfn.XLOOKUP(DO42, 'All hitters'!A:A, 'All hitters'!F:F, "")</f>
        <v>3</v>
      </c>
      <c r="DV42" s="62">
        <f>_xlfn.XLOOKUP(DO42, 'All hitters'!A:A, 'All hitters'!G:G, "")</f>
        <v>4</v>
      </c>
      <c r="DW42" s="62">
        <f>_xlfn.XLOOKUP(DO42, 'All hitters'!A:A, 'All hitters'!H:H, "")</f>
        <v>0</v>
      </c>
      <c r="DX42" s="62">
        <f>_xlfn.XLOOKUP(DO42, 'All hitters'!A:A, 'All hitters'!I:I, "")</f>
        <v>0</v>
      </c>
      <c r="DY42" s="62">
        <f>_xlfn.XLOOKUP(DO42, 'All hitters'!A:A, 'All hitters'!J:J, "")</f>
        <v>0</v>
      </c>
      <c r="DZ42" s="62">
        <f>_xlfn.XLOOKUP(DO42, 'All hitters'!A:A, 'All hitters'!K:K, "")</f>
        <v>0</v>
      </c>
      <c r="EA42" s="62">
        <f>_xlfn.XLOOKUP(DO42, 'All hitters'!A:A, 'All hitters'!L:L, "")</f>
        <v>5</v>
      </c>
      <c r="EB42" s="62">
        <f>_xlfn.XLOOKUP(DO42, 'All hitters'!A:A, 'All hitters'!M:M, "")</f>
        <v>0</v>
      </c>
      <c r="EC42" s="62">
        <f>_xlfn.XLOOKUP(DO42, 'All hitters'!A:A, 'All hitters'!N:N, "")</f>
        <v>0</v>
      </c>
      <c r="ED42" s="62">
        <f>_xlfn.XLOOKUP(DO42, 'All hitters'!A:A, 'All hitters'!O:O, "")</f>
        <v>6</v>
      </c>
      <c r="EE42" s="62">
        <f>_xlfn.XLOOKUP(DO42, 'All hitters'!A:A, 'All hitters'!P:P, "")</f>
        <v>6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0</v>
      </c>
      <c r="EI42" s="62">
        <f>_xlfn.XLOOKUP(DO42, 'All hitters'!A:A, 'All hitters'!T:T, "")</f>
        <v>0</v>
      </c>
      <c r="EJ42" s="62">
        <f>_xlfn.XLOOKUP(DO42, 'All hitters'!A:A, 'All hitters'!U:U, "")</f>
        <v>0</v>
      </c>
      <c r="EK42" s="62">
        <f>_xlfn.XLOOKUP(DO42, 'All hitters'!A:A, 'All hitters'!V:V, "")</f>
        <v>4</v>
      </c>
      <c r="EL42" s="62">
        <f>_xlfn.XLOOKUP(DO42, 'All hitters'!A:A, 'All hitters'!W:W, "")</f>
        <v>0.16700000000000001</v>
      </c>
      <c r="EM42" s="62">
        <f>_xlfn.XLOOKUP(DO42, 'All hitters'!A:A, 'All hitters'!X:X, "")</f>
        <v>0.31</v>
      </c>
      <c r="EN42" s="62">
        <f>_xlfn.XLOOKUP(DO42, 'All hitters'!A:A, 'All hitters'!Y:Y, "")</f>
        <v>0.16700000000000001</v>
      </c>
      <c r="EO42" s="62">
        <f>_xlfn.XLOOKUP(DO42, 'All hitters'!A:A, 'All hitters'!Z:Z, "")</f>
        <v>66.7</v>
      </c>
    </row>
    <row r="43" spans="1:145" x14ac:dyDescent="0.3">
      <c r="A43" s="7" t="s">
        <v>12</v>
      </c>
      <c r="B43" s="41" t="s">
        <v>135</v>
      </c>
      <c r="C43" s="41"/>
      <c r="D43" s="62">
        <f>_xlfn.XLOOKUP(B43, 'All hitters'!A:A, 'All hitters'!B:B, "")</f>
        <v>7</v>
      </c>
      <c r="E43" s="62">
        <f>_xlfn.XLOOKUP(B43, 'All hitters'!A:A, 'All hitters'!C:C, "")</f>
        <v>7</v>
      </c>
      <c r="F43" s="62">
        <f>_xlfn.XLOOKUP(B43, 'All hitters'!A:A, 'All hitters'!D:D, "")</f>
        <v>30</v>
      </c>
      <c r="G43" s="62">
        <f>_xlfn.XLOOKUP(B43, 'All hitters'!A:A, 'All hitters'!E:E, "")</f>
        <v>29</v>
      </c>
      <c r="H43" s="62">
        <f>_xlfn.XLOOKUP(B43, 'All hitters'!A:A, 'All hitters'!F:F, "")</f>
        <v>5</v>
      </c>
      <c r="I43" s="62">
        <f>_xlfn.XLOOKUP(B43, 'All hitters'!A:A, 'All hitters'!G:G, "")</f>
        <v>8</v>
      </c>
      <c r="J43" s="62">
        <f>_xlfn.XLOOKUP(B43, 'All hitters'!A:A, 'All hitters'!H:H, "")</f>
        <v>1</v>
      </c>
      <c r="K43" s="62">
        <f>_xlfn.XLOOKUP(B43, 'All hitters'!A:A, 'All hitters'!I:I, "")</f>
        <v>0</v>
      </c>
      <c r="L43" s="62">
        <f>_xlfn.XLOOKUP(B43, 'All hitters'!A:A, 'All hitters'!J:J, "")</f>
        <v>0</v>
      </c>
      <c r="M43" s="62">
        <f>_xlfn.XLOOKUP(B43, 'All hitters'!A:A, 'All hitters'!K:K, "")</f>
        <v>1</v>
      </c>
      <c r="N43" s="62">
        <f>_xlfn.XLOOKUP(B43, 'All hitters'!A:A, 'All hitters'!L:L, "")</f>
        <v>1</v>
      </c>
      <c r="O43" s="62">
        <f>_xlfn.XLOOKUP(B43, 'All hitters'!A:A, 'All hitters'!M:M, "")</f>
        <v>0</v>
      </c>
      <c r="P43" s="62">
        <f>_xlfn.XLOOKUP(B43, 'All hitters'!A:A, 'All hitters'!N:N, "")</f>
        <v>0</v>
      </c>
      <c r="Q43" s="62">
        <f>_xlfn.XLOOKUP(B43, 'All hitters'!A:A, 'All hitters'!O:O, "")</f>
        <v>7</v>
      </c>
      <c r="R43" s="62">
        <f>_xlfn.XLOOKUP(B43, 'All hitters'!A:A, 'All hitters'!P:P, "")</f>
        <v>0</v>
      </c>
      <c r="S43" s="62">
        <f>_xlfn.XLOOKUP(B43, 'All hitters'!A:A, 'All hitters'!Q:Q, "")</f>
        <v>0</v>
      </c>
      <c r="T43" s="62">
        <f>_xlfn.XLOOKUP(B43, 'All hitters'!A:A, 'All hitters'!R:R, "")</f>
        <v>0</v>
      </c>
      <c r="U43" s="62">
        <f>_xlfn.XLOOKUP(B43, 'All hitters'!A:A, 'All hitters'!S:S, "")</f>
        <v>0</v>
      </c>
      <c r="V43" s="62">
        <f>_xlfn.XLOOKUP(B43, 'All hitters'!A:A, 'All hitters'!T:T, "")</f>
        <v>2</v>
      </c>
      <c r="W43" s="62">
        <f>_xlfn.XLOOKUP(B43, 'All hitters'!A:A, 'All hitters'!U:U, "")</f>
        <v>0</v>
      </c>
      <c r="X43" s="62">
        <f>_xlfn.XLOOKUP(B43, 'All hitters'!A:A, 'All hitters'!V:V, "")</f>
        <v>5</v>
      </c>
      <c r="Y43" s="63">
        <f>_xlfn.XLOOKUP(B43, 'All hitters'!A:A, 'All hitters'!W:W, "")</f>
        <v>0.27600000000000002</v>
      </c>
      <c r="Z43" s="63">
        <f>_xlfn.XLOOKUP(B43, 'All hitters'!A:A, 'All hitters'!X:X, "")</f>
        <v>0.3</v>
      </c>
      <c r="AA43" s="63">
        <f>_xlfn.XLOOKUP(B43, 'All hitters'!A:A, 'All hitters'!Y:Y, "")</f>
        <v>0.31</v>
      </c>
      <c r="AB43" s="62">
        <f>_xlfn.XLOOKUP(B43, 'All hitters'!A:A, 'All hitters'!Z:Z, "")</f>
        <v>71.400000000000006</v>
      </c>
      <c r="AC43" s="11"/>
      <c r="AD43" s="7" t="s">
        <v>12</v>
      </c>
      <c r="AE43" s="41" t="s">
        <v>300</v>
      </c>
      <c r="AF43" s="41"/>
      <c r="AG43" s="62">
        <f>_xlfn.XLOOKUP(AE43, 'All hitters'!A:A, 'All hitters'!B:B, "")</f>
        <v>6</v>
      </c>
      <c r="AH43" s="62">
        <f>_xlfn.XLOOKUP(AE43, 'All hitters'!A:A, 'All hitters'!C:C, "")</f>
        <v>6</v>
      </c>
      <c r="AI43" s="62">
        <f>_xlfn.XLOOKUP(AE43, 'All hitters'!A:A, 'All hitters'!D:D, "")</f>
        <v>26</v>
      </c>
      <c r="AJ43" s="62">
        <f>_xlfn.XLOOKUP(AE43, 'All hitters'!A:A, 'All hitters'!E:E, "")</f>
        <v>22</v>
      </c>
      <c r="AK43" s="62">
        <f>_xlfn.XLOOKUP(AE43, 'All hitters'!A:A, 'All hitters'!F:F, "")</f>
        <v>4</v>
      </c>
      <c r="AL43" s="62">
        <f>_xlfn.XLOOKUP(AE43, 'All hitters'!A:A, 'All hitters'!G:G, "")</f>
        <v>9</v>
      </c>
      <c r="AM43" s="62">
        <f>_xlfn.XLOOKUP(AE43, 'All hitters'!A:A, 'All hitters'!H:H, "")</f>
        <v>0</v>
      </c>
      <c r="AN43" s="62">
        <f>_xlfn.XLOOKUP(AE43, 'All hitters'!A:A, 'All hitters'!I:I, "")</f>
        <v>0</v>
      </c>
      <c r="AO43" s="62">
        <f>_xlfn.XLOOKUP(AE43, 'All hitters'!A:A, 'All hitters'!J:J, "")</f>
        <v>2</v>
      </c>
      <c r="AP43" s="62">
        <f>_xlfn.XLOOKUP(AE43, 'All hitters'!A:A, 'All hitters'!K:K, "")</f>
        <v>6</v>
      </c>
      <c r="AQ43" s="62">
        <f>_xlfn.XLOOKUP(AE43, 'All hitters'!A:A, 'All hitters'!L:L, "")</f>
        <v>3</v>
      </c>
      <c r="AR43" s="62">
        <f>_xlfn.XLOOKUP(AE43, 'All hitters'!A:A, 'All hitters'!M:M, "")</f>
        <v>0</v>
      </c>
      <c r="AS43" s="62">
        <f>_xlfn.XLOOKUP(AE43, 'All hitters'!A:A, 'All hitters'!N:N, "")</f>
        <v>1</v>
      </c>
      <c r="AT43" s="62">
        <f>_xlfn.XLOOKUP(AE43, 'All hitters'!A:A, 'All hitters'!O:O, "")</f>
        <v>3</v>
      </c>
      <c r="AU43" s="62">
        <f>_xlfn.XLOOKUP(AE43, 'All hitters'!A:A, 'All hitters'!P:P, "")</f>
        <v>0</v>
      </c>
      <c r="AV43" s="62">
        <f>_xlfn.XLOOKUP(AE43, 'All hitters'!A:A, 'All hitters'!Q:Q, "")</f>
        <v>0</v>
      </c>
      <c r="AW43" s="62">
        <f>_xlfn.XLOOKUP(AE43, 'All hitters'!A:A, 'All hitters'!R:R, "")</f>
        <v>0</v>
      </c>
      <c r="AX43" s="62">
        <f>_xlfn.XLOOKUP(AE43, 'All hitters'!A:A, 'All hitters'!S:S, "")</f>
        <v>0</v>
      </c>
      <c r="AY43" s="62">
        <f>_xlfn.XLOOKUP(AE43, 'All hitters'!A:A, 'All hitters'!T:T, "")</f>
        <v>2</v>
      </c>
      <c r="AZ43" s="62">
        <f>_xlfn.XLOOKUP(AE43, 'All hitters'!A:A, 'All hitters'!U:U, "")</f>
        <v>0</v>
      </c>
      <c r="BA43" s="62">
        <f>_xlfn.XLOOKUP(AE43, 'All hitters'!A:A, 'All hitters'!V:V, "")</f>
        <v>5</v>
      </c>
      <c r="BB43" s="63">
        <f>_xlfn.XLOOKUP(AE43, 'All hitters'!A:A, 'All hitters'!W:W, "")</f>
        <v>0.40899999999999997</v>
      </c>
      <c r="BC43" s="63">
        <f>_xlfn.XLOOKUP(AE43, 'All hitters'!A:A, 'All hitters'!X:X, "")</f>
        <v>0.5</v>
      </c>
      <c r="BD43" s="63">
        <f>_xlfn.XLOOKUP(AE43, 'All hitters'!A:A, 'All hitters'!Y:Y, "")</f>
        <v>0.68200000000000005</v>
      </c>
      <c r="BE43" s="62">
        <f>_xlfn.XLOOKUP(AE43, 'All hitters'!A:A, 'All hitters'!Z:Z, "")</f>
        <v>83.3</v>
      </c>
      <c r="BF43" s="11"/>
      <c r="BG43" s="7" t="s">
        <v>12</v>
      </c>
      <c r="BH43" s="41" t="s">
        <v>81</v>
      </c>
      <c r="BI43" s="41"/>
      <c r="BJ43" s="62">
        <f>_xlfn.XLOOKUP(BH43, 'All hitters'!A:A, 'All hitters'!B:B, "")</f>
        <v>7</v>
      </c>
      <c r="BK43" s="62">
        <f>_xlfn.XLOOKUP(BH43, 'All hitters'!A:A, 'All hitters'!C:C, "")</f>
        <v>7</v>
      </c>
      <c r="BL43" s="62">
        <f>_xlfn.XLOOKUP(BH43, 'All hitters'!A:A, 'All hitters'!D:D, "")</f>
        <v>31</v>
      </c>
      <c r="BM43" s="62">
        <f>_xlfn.XLOOKUP(BH43, 'All hitters'!A:A, 'All hitters'!E:E, "")</f>
        <v>27</v>
      </c>
      <c r="BN43" s="62">
        <f>_xlfn.XLOOKUP(BH43, 'All hitters'!A:A, 'All hitters'!F:F, "")</f>
        <v>2</v>
      </c>
      <c r="BO43" s="62">
        <f>_xlfn.XLOOKUP(BH43, 'All hitters'!A:A, 'All hitters'!G:G, "")</f>
        <v>6</v>
      </c>
      <c r="BP43" s="62">
        <f>_xlfn.XLOOKUP(BH43, 'All hitters'!A:A, 'All hitters'!H:H, "")</f>
        <v>1</v>
      </c>
      <c r="BQ43" s="62">
        <f>_xlfn.XLOOKUP(BH43, 'All hitters'!A:A, 'All hitters'!I:I, "")</f>
        <v>0</v>
      </c>
      <c r="BR43" s="62">
        <f>_xlfn.XLOOKUP(BH43, 'All hitters'!A:A, 'All hitters'!J:J, "")</f>
        <v>0</v>
      </c>
      <c r="BS43" s="62">
        <f>_xlfn.XLOOKUP(BH43, 'All hitters'!A:A, 'All hitters'!K:K, "")</f>
        <v>2</v>
      </c>
      <c r="BT43" s="62">
        <f>_xlfn.XLOOKUP(BH43, 'All hitters'!A:A, 'All hitters'!L:L, "")</f>
        <v>2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3</v>
      </c>
      <c r="BX43" s="62">
        <f>_xlfn.XLOOKUP(BH43, 'All hitters'!A:A, 'All hitters'!P:P, "")</f>
        <v>0</v>
      </c>
      <c r="BY43" s="62">
        <f>_xlfn.XLOOKUP(BH43, 'All hitters'!A:A, 'All hitters'!Q:Q, "")</f>
        <v>0</v>
      </c>
      <c r="BZ43" s="62">
        <f>_xlfn.XLOOKUP(BH43, 'All hitters'!A:A, 'All hitters'!R:R, "")</f>
        <v>1</v>
      </c>
      <c r="CA43" s="62">
        <f>_xlfn.XLOOKUP(BH43, 'All hitters'!A:A, 'All hitters'!S:S, "")</f>
        <v>1</v>
      </c>
      <c r="CB43" s="62">
        <f>_xlfn.XLOOKUP(BH43, 'All hitters'!A:A, 'All hitters'!T:T, "")</f>
        <v>1</v>
      </c>
      <c r="CC43" s="62">
        <f>_xlfn.XLOOKUP(BH43, 'All hitters'!A:A, 'All hitters'!U:U, "")</f>
        <v>0</v>
      </c>
      <c r="CD43" s="62">
        <f>_xlfn.XLOOKUP(BH43, 'All hitters'!A:A, 'All hitters'!V:V, "")</f>
        <v>4</v>
      </c>
      <c r="CE43" s="63">
        <f>_xlfn.XLOOKUP(BH43, 'All hitters'!A:A, 'All hitters'!W:W, "")</f>
        <v>0.222</v>
      </c>
      <c r="CF43" s="63">
        <f>_xlfn.XLOOKUP(BH43, 'All hitters'!A:A, 'All hitters'!X:X, "")</f>
        <v>0.26700000000000002</v>
      </c>
      <c r="CG43" s="63">
        <f>_xlfn.XLOOKUP(BH43, 'All hitters'!A:A, 'All hitters'!Y:Y, "")</f>
        <v>0.25900000000000001</v>
      </c>
      <c r="CH43" s="62">
        <f>_xlfn.XLOOKUP(BH43, 'All hitters'!A:A, 'All hitters'!Z:Z, "")</f>
        <v>57.1</v>
      </c>
      <c r="CJ43" s="11"/>
      <c r="CK43" s="7" t="s">
        <v>12</v>
      </c>
      <c r="CL43" s="41" t="s">
        <v>149</v>
      </c>
      <c r="CM43" s="41"/>
      <c r="CN43" s="62">
        <f>_xlfn.XLOOKUP(CL43, 'All hitters'!A:A, 'All hitters'!B:B, "")</f>
        <v>6</v>
      </c>
      <c r="CO43" s="62">
        <f>_xlfn.XLOOKUP(CL43, 'All hitters'!A:A, 'All hitters'!C:C, "")</f>
        <v>5</v>
      </c>
      <c r="CP43" s="62">
        <f>_xlfn.XLOOKUP(CL43, 'All hitters'!A:A, 'All hitters'!D:D, "")</f>
        <v>23</v>
      </c>
      <c r="CQ43" s="62">
        <f>_xlfn.XLOOKUP(CL43, 'All hitters'!A:A, 'All hitters'!E:E, "")</f>
        <v>22</v>
      </c>
      <c r="CR43" s="62">
        <f>_xlfn.XLOOKUP(CL43, 'All hitters'!A:A, 'All hitters'!F:F, "")</f>
        <v>4</v>
      </c>
      <c r="CS43" s="62">
        <f>_xlfn.XLOOKUP(CL43, 'All hitters'!A:A, 'All hitters'!G:G, "")</f>
        <v>5</v>
      </c>
      <c r="CT43" s="62">
        <f>_xlfn.XLOOKUP(CL43, 'All hitters'!A:A, 'All hitters'!H:H, "")</f>
        <v>1</v>
      </c>
      <c r="CU43" s="62">
        <f>_xlfn.XLOOKUP(CL43, 'All hitters'!A:A, 'All hitters'!I:I, "")</f>
        <v>0</v>
      </c>
      <c r="CV43" s="62">
        <f>_xlfn.XLOOKUP(CL43, 'All hitters'!A:A, 'All hitters'!J:J, "")</f>
        <v>1</v>
      </c>
      <c r="CW43" s="62">
        <f>_xlfn.XLOOKUP(CL43, 'All hitters'!A:A, 'All hitters'!K:K, "")</f>
        <v>3</v>
      </c>
      <c r="CX43" s="62">
        <f>_xlfn.XLOOKUP(CL43, 'All hitters'!A:A, 'All hitters'!L:L, "")</f>
        <v>1</v>
      </c>
      <c r="CY43" s="62">
        <f>_xlfn.XLOOKUP(CL43, 'All hitters'!A:A, 'All hitters'!M:M, "")</f>
        <v>0</v>
      </c>
      <c r="CZ43" s="62">
        <f>_xlfn.XLOOKUP(CL43, 'All hitters'!A:A, 'All hitters'!N:N, "")</f>
        <v>0</v>
      </c>
      <c r="DA43" s="62">
        <f>_xlfn.XLOOKUP(CL43, 'All hitters'!A:A, 'All hitters'!O:O, "")</f>
        <v>3</v>
      </c>
      <c r="DB43" s="62">
        <f>_xlfn.XLOOKUP(CL43, 'All hitters'!A:A, 'All hitters'!P:P, "")</f>
        <v>0</v>
      </c>
      <c r="DC43" s="62">
        <f>_xlfn.XLOOKUP(CL43, 'All hitters'!A:A, 'All hitters'!Q:Q, "")</f>
        <v>2</v>
      </c>
      <c r="DD43" s="62">
        <f>_xlfn.XLOOKUP(CL43, 'All hitters'!A:A, 'All hitters'!R:R, "")</f>
        <v>0</v>
      </c>
      <c r="DE43" s="62">
        <f>_xlfn.XLOOKUP(CL43, 'All hitters'!A:A, 'All hitters'!S:S, "")</f>
        <v>0</v>
      </c>
      <c r="DF43" s="62">
        <f>_xlfn.XLOOKUP(CL43, 'All hitters'!A:A, 'All hitters'!T:T, "")</f>
        <v>1</v>
      </c>
      <c r="DG43" s="62">
        <f>_xlfn.XLOOKUP(CL43, 'All hitters'!A:A, 'All hitters'!U:U, "")</f>
        <v>0</v>
      </c>
      <c r="DH43" s="62">
        <f>_xlfn.XLOOKUP(CL43, 'All hitters'!A:A, 'All hitters'!V:V, "")</f>
        <v>3</v>
      </c>
      <c r="DI43" s="63">
        <f>_xlfn.XLOOKUP(CL43, 'All hitters'!A:A, 'All hitters'!W:W, "")</f>
        <v>0.22700000000000001</v>
      </c>
      <c r="DJ43" s="63">
        <f>_xlfn.XLOOKUP(CL43, 'All hitters'!A:A, 'All hitters'!X:X, "")</f>
        <v>0.26100000000000001</v>
      </c>
      <c r="DK43" s="63">
        <f>_xlfn.XLOOKUP(CL43, 'All hitters'!A:A, 'All hitters'!Y:Y, "")</f>
        <v>0.40899999999999997</v>
      </c>
      <c r="DL43" s="62">
        <f>_xlfn.XLOOKUP(CL43, 'All hitters'!A:A, 'All hitters'!Z:Z, "")</f>
        <v>50</v>
      </c>
      <c r="DM43" s="11"/>
      <c r="DN43" s="7" t="s">
        <v>12</v>
      </c>
      <c r="DO43" s="41" t="s">
        <v>402</v>
      </c>
      <c r="DP43" s="41"/>
      <c r="DQ43" s="62">
        <f>_xlfn.XLOOKUP(DO43, 'All hitters'!A:A, 'All hitters'!B:B, "")</f>
        <v>5</v>
      </c>
      <c r="DR43" s="62">
        <f>_xlfn.XLOOKUP(DO43, 'All hitters'!A:A, 'All hitters'!C:C, "")</f>
        <v>4</v>
      </c>
      <c r="DS43" s="62">
        <f>_xlfn.XLOOKUP(DO43, 'All hitters'!A:A, 'All hitters'!D:D, "")</f>
        <v>19</v>
      </c>
      <c r="DT43" s="62">
        <f>_xlfn.XLOOKUP(DO43, 'All hitters'!A:A, 'All hitters'!E:E, "")</f>
        <v>17</v>
      </c>
      <c r="DU43" s="62">
        <f>_xlfn.XLOOKUP(DO43, 'All hitters'!A:A, 'All hitters'!F:F, "")</f>
        <v>3</v>
      </c>
      <c r="DV43" s="62">
        <f>_xlfn.XLOOKUP(DO43, 'All hitters'!A:A, 'All hitters'!G:G, "")</f>
        <v>4</v>
      </c>
      <c r="DW43" s="62">
        <f>_xlfn.XLOOKUP(DO43, 'All hitters'!A:A, 'All hitters'!H:H, "")</f>
        <v>0</v>
      </c>
      <c r="DX43" s="62">
        <f>_xlfn.XLOOKUP(DO43, 'All hitters'!A:A, 'All hitters'!I:I, "")</f>
        <v>0</v>
      </c>
      <c r="DY43" s="62">
        <f>_xlfn.XLOOKUP(DO43, 'All hitters'!A:A, 'All hitters'!J:J, "")</f>
        <v>1</v>
      </c>
      <c r="DZ43" s="62">
        <f>_xlfn.XLOOKUP(DO43, 'All hitters'!A:A, 'All hitters'!K:K, "")</f>
        <v>2</v>
      </c>
      <c r="EA43" s="62">
        <f>_xlfn.XLOOKUP(DO43, 'All hitters'!A:A, 'All hitters'!L:L, "")</f>
        <v>0</v>
      </c>
      <c r="EB43" s="62">
        <f>_xlfn.XLOOKUP(DO43, 'All hitters'!A:A, 'All hitters'!M:M, "")</f>
        <v>0</v>
      </c>
      <c r="EC43" s="62">
        <f>_xlfn.XLOOKUP(DO43, 'All hitters'!A:A, 'All hitters'!N:N, "")</f>
        <v>0</v>
      </c>
      <c r="ED43" s="62">
        <f>_xlfn.XLOOKUP(DO43, 'All hitters'!A:A, 'All hitters'!O:O, "")</f>
        <v>3</v>
      </c>
      <c r="EE43" s="62">
        <f>_xlfn.XLOOKUP(DO43, 'All hitters'!A:A, 'All hitters'!P:P, "")</f>
        <v>0</v>
      </c>
      <c r="EF43" s="62">
        <f>_xlfn.XLOOKUP(DO43, 'All hitters'!A:A, 'All hitters'!Q:Q, "")</f>
        <v>1</v>
      </c>
      <c r="EG43" s="62">
        <f>_xlfn.XLOOKUP(DO43, 'All hitters'!A:A, 'All hitters'!R:R, "")</f>
        <v>2</v>
      </c>
      <c r="EH43" s="62">
        <f>_xlfn.XLOOKUP(DO43, 'All hitters'!A:A, 'All hitters'!S:S, "")</f>
        <v>0</v>
      </c>
      <c r="EI43" s="62">
        <f>_xlfn.XLOOKUP(DO43, 'All hitters'!A:A, 'All hitters'!T:T, "")</f>
        <v>0</v>
      </c>
      <c r="EJ43" s="62">
        <f>_xlfn.XLOOKUP(DO43, 'All hitters'!A:A, 'All hitters'!U:U, "")</f>
        <v>0</v>
      </c>
      <c r="EK43" s="62">
        <f>_xlfn.XLOOKUP(DO43, 'All hitters'!A:A, 'All hitters'!V:V, "")</f>
        <v>3</v>
      </c>
      <c r="EL43" s="62">
        <f>_xlfn.XLOOKUP(DO43, 'All hitters'!A:A, 'All hitters'!W:W, "")</f>
        <v>0.23499999999999999</v>
      </c>
      <c r="EM43" s="62">
        <f>_xlfn.XLOOKUP(DO43, 'All hitters'!A:A, 'All hitters'!X:X, "")</f>
        <v>0.23499999999999999</v>
      </c>
      <c r="EN43" s="62">
        <f>_xlfn.XLOOKUP(DO43, 'All hitters'!A:A, 'All hitters'!Y:Y, "")</f>
        <v>0.41199999999999998</v>
      </c>
      <c r="EO43" s="62">
        <f>_xlfn.XLOOKUP(DO43, 'All hitters'!A:A, 'All hitters'!Z:Z, "")</f>
        <v>60</v>
      </c>
    </row>
    <row r="44" spans="1:145" x14ac:dyDescent="0.3">
      <c r="A44" s="7" t="s">
        <v>13</v>
      </c>
      <c r="B44" s="41" t="s">
        <v>404</v>
      </c>
      <c r="C44" s="41"/>
      <c r="D44" s="62">
        <f>_xlfn.XLOOKUP(B44, 'All hitters'!A:A, 'All hitters'!B:B, "")</f>
        <v>1</v>
      </c>
      <c r="E44" s="62">
        <f>_xlfn.XLOOKUP(B44, 'All hitters'!A:A, 'All hitters'!C:C, "")</f>
        <v>1</v>
      </c>
      <c r="F44" s="62">
        <f>_xlfn.XLOOKUP(B44, 'All hitters'!A:A, 'All hitters'!D:D, "")</f>
        <v>4</v>
      </c>
      <c r="G44" s="62">
        <f>_xlfn.XLOOKUP(B44, 'All hitters'!A:A, 'All hitters'!E:E, "")</f>
        <v>4</v>
      </c>
      <c r="H44" s="62">
        <f>_xlfn.XLOOKUP(B44, 'All hitters'!A:A, 'All hitters'!F:F, "")</f>
        <v>0</v>
      </c>
      <c r="I44" s="62">
        <f>_xlfn.XLOOKUP(B44, 'All hitters'!A:A, 'All hitters'!G:G, "")</f>
        <v>3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0</v>
      </c>
      <c r="N44" s="62">
        <f>_xlfn.XLOOKUP(B44, 'All hitters'!A:A, 'All hitters'!L:L, "")</f>
        <v>0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0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0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1</v>
      </c>
      <c r="Y44" s="63">
        <f>_xlfn.XLOOKUP(B44, 'All hitters'!A:A, 'All hitters'!W:W, "")</f>
        <v>0.75</v>
      </c>
      <c r="Z44" s="63">
        <f>_xlfn.XLOOKUP(B44, 'All hitters'!A:A, 'All hitters'!X:X, "")</f>
        <v>0.75</v>
      </c>
      <c r="AA44" s="63">
        <f>_xlfn.XLOOKUP(B44, 'All hitters'!A:A, 'All hitters'!Y:Y, "")</f>
        <v>0.75</v>
      </c>
      <c r="AB44" s="62">
        <f>_xlfn.XLOOKUP(B44, 'All hitters'!A:A, 'All hitters'!Z:Z, "")</f>
        <v>100</v>
      </c>
      <c r="AC44" s="11"/>
      <c r="AD44" s="7" t="s">
        <v>13</v>
      </c>
      <c r="AE44" s="41" t="s">
        <v>367</v>
      </c>
      <c r="AF44" s="41"/>
      <c r="AG44" s="62">
        <f>_xlfn.XLOOKUP(AE44, 'All hitters'!A:A, 'All hitters'!B:B, "")</f>
        <v>1</v>
      </c>
      <c r="AH44" s="62">
        <f>_xlfn.XLOOKUP(AE44, 'All hitters'!A:A, 'All hitters'!C:C, "")</f>
        <v>1</v>
      </c>
      <c r="AI44" s="62">
        <f>_xlfn.XLOOKUP(AE44, 'All hitters'!A:A, 'All hitters'!D:D, "")</f>
        <v>3</v>
      </c>
      <c r="AJ44" s="62">
        <f>_xlfn.XLOOKUP(AE44, 'All hitters'!A:A, 'All hitters'!E:E, "")</f>
        <v>1</v>
      </c>
      <c r="AK44" s="62">
        <f>_xlfn.XLOOKUP(AE44, 'All hitters'!A:A, 'All hitters'!F:F, "")</f>
        <v>0</v>
      </c>
      <c r="AL44" s="62">
        <f>_xlfn.XLOOKUP(AE44, 'All hitters'!A:A, 'All hitters'!G:G, "")</f>
        <v>0</v>
      </c>
      <c r="AM44" s="62">
        <f>_xlfn.XLOOKUP(AE44, 'All hitters'!A:A, 'All hitters'!H:H, "")</f>
        <v>0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0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0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2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0</v>
      </c>
      <c r="BB44" s="63">
        <f>_xlfn.XLOOKUP(AE44, 'All hitters'!A:A, 'All hitters'!W:W, "")</f>
        <v>0</v>
      </c>
      <c r="BC44" s="63">
        <f>_xlfn.XLOOKUP(AE44, 'All hitters'!A:A, 'All hitters'!X:X, "")</f>
        <v>0</v>
      </c>
      <c r="BD44" s="63">
        <f>_xlfn.XLOOKUP(AE44, 'All hitters'!A:A, 'All hitters'!Y:Y, "")</f>
        <v>0</v>
      </c>
      <c r="BE44" s="62">
        <f>_xlfn.XLOOKUP(AE44, 'All hitters'!A:A, 'All hitters'!Z:Z, "")</f>
        <v>0</v>
      </c>
      <c r="BF44" s="11"/>
      <c r="BG44" s="7" t="s">
        <v>13</v>
      </c>
      <c r="BH44" s="41" t="s">
        <v>322</v>
      </c>
      <c r="BI44" s="41"/>
      <c r="BJ44" s="62">
        <f>_xlfn.XLOOKUP(BH44, 'All hitters'!A:A, 'All hitters'!B:B, "")</f>
        <v>1</v>
      </c>
      <c r="BK44" s="62">
        <f>_xlfn.XLOOKUP(BH44, 'All hitters'!A:A, 'All hitters'!C:C, "")</f>
        <v>1</v>
      </c>
      <c r="BL44" s="62">
        <f>_xlfn.XLOOKUP(BH44, 'All hitters'!A:A, 'All hitters'!D:D, "")</f>
        <v>3</v>
      </c>
      <c r="BM44" s="62">
        <f>_xlfn.XLOOKUP(BH44, 'All hitters'!A:A, 'All hitters'!E:E, "")</f>
        <v>3</v>
      </c>
      <c r="BN44" s="62">
        <f>_xlfn.XLOOKUP(BH44, 'All hitters'!A:A, 'All hitters'!F:F, "")</f>
        <v>0</v>
      </c>
      <c r="BO44" s="62">
        <f>_xlfn.XLOOKUP(BH44, 'All hitters'!A:A, 'All hitters'!G:G, "")</f>
        <v>1</v>
      </c>
      <c r="BP44" s="62">
        <f>_xlfn.XLOOKUP(BH44, 'All hitters'!A:A, 'All hitters'!H:H, "")</f>
        <v>0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0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0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0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1</v>
      </c>
      <c r="CE44" s="63">
        <f>_xlfn.XLOOKUP(BH44, 'All hitters'!A:A, 'All hitters'!W:W, "")</f>
        <v>0.33300000000000002</v>
      </c>
      <c r="CF44" s="63">
        <f>_xlfn.XLOOKUP(BH44, 'All hitters'!A:A, 'All hitters'!X:X, "")</f>
        <v>0.33300000000000002</v>
      </c>
      <c r="CG44" s="63">
        <f>_xlfn.XLOOKUP(BH44, 'All hitters'!A:A, 'All hitters'!Y:Y, "")</f>
        <v>0.33300000000000002</v>
      </c>
      <c r="CH44" s="62">
        <f>_xlfn.XLOOKUP(BH44, 'All hitters'!A:A, 'All hitters'!Z:Z, "")</f>
        <v>100</v>
      </c>
      <c r="CJ44" s="11"/>
      <c r="CK44" s="7" t="s">
        <v>13</v>
      </c>
      <c r="CL44" s="41" t="s">
        <v>510</v>
      </c>
      <c r="CM44" s="41"/>
      <c r="CN44" s="62">
        <f>_xlfn.XLOOKUP(CL44, 'All hitters'!A:A, 'All hitters'!B:B, "")</f>
        <v>2</v>
      </c>
      <c r="CO44" s="62">
        <f>_xlfn.XLOOKUP(CL44, 'All hitters'!A:A, 'All hitters'!C:C, "")</f>
        <v>1</v>
      </c>
      <c r="CP44" s="62">
        <f>_xlfn.XLOOKUP(CL44, 'All hitters'!A:A, 'All hitters'!D:D, "")</f>
        <v>3</v>
      </c>
      <c r="CQ44" s="62">
        <f>_xlfn.XLOOKUP(CL44, 'All hitters'!A:A, 'All hitters'!E:E, "")</f>
        <v>3</v>
      </c>
      <c r="CR44" s="62">
        <f>_xlfn.XLOOKUP(CL44, 'All hitters'!A:A, 'All hitters'!F:F, "")</f>
        <v>0</v>
      </c>
      <c r="CS44" s="62">
        <f>_xlfn.XLOOKUP(CL44, 'All hitters'!A:A, 'All hitters'!G:G, "")</f>
        <v>1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0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1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0</v>
      </c>
      <c r="DG44" s="62">
        <f>_xlfn.XLOOKUP(CL44, 'All hitters'!A:A, 'All hitters'!U:U, "")</f>
        <v>0</v>
      </c>
      <c r="DH44" s="62">
        <f>_xlfn.XLOOKUP(CL44, 'All hitters'!A:A, 'All hitters'!V:V, "")</f>
        <v>1</v>
      </c>
      <c r="DI44" s="63">
        <f>_xlfn.XLOOKUP(CL44, 'All hitters'!A:A, 'All hitters'!W:W, "")</f>
        <v>0.33300000000000002</v>
      </c>
      <c r="DJ44" s="63">
        <f>_xlfn.XLOOKUP(CL44, 'All hitters'!A:A, 'All hitters'!X:X, "")</f>
        <v>0.33300000000000002</v>
      </c>
      <c r="DK44" s="63">
        <f>_xlfn.XLOOKUP(CL44, 'All hitters'!A:A, 'All hitters'!Y:Y, "")</f>
        <v>0.33300000000000002</v>
      </c>
      <c r="DL44" s="62">
        <f>_xlfn.XLOOKUP(CL44, 'All hitters'!A:A, 'All hitters'!Z:Z, "")</f>
        <v>50</v>
      </c>
      <c r="DM44" s="11"/>
      <c r="DN44" s="7" t="s">
        <v>13</v>
      </c>
      <c r="DO44" s="41" t="s">
        <v>464</v>
      </c>
      <c r="DP44" s="41"/>
      <c r="DQ44" s="62">
        <f>_xlfn.XLOOKUP(DO44, 'All hitters'!A:A, 'All hitters'!B:B, "")</f>
        <v>1</v>
      </c>
      <c r="DR44" s="62">
        <f>_xlfn.XLOOKUP(DO44, 'All hitters'!A:A, 'All hitters'!C:C, "")</f>
        <v>1</v>
      </c>
      <c r="DS44" s="62">
        <f>_xlfn.XLOOKUP(DO44, 'All hitters'!A:A, 'All hitters'!D:D, "")</f>
        <v>2</v>
      </c>
      <c r="DT44" s="62">
        <f>_xlfn.XLOOKUP(DO44, 'All hitters'!A:A, 'All hitters'!E:E, "")</f>
        <v>2</v>
      </c>
      <c r="DU44" s="62">
        <f>_xlfn.XLOOKUP(DO44, 'All hitters'!A:A, 'All hitters'!F:F, "")</f>
        <v>0</v>
      </c>
      <c r="DV44" s="62">
        <f>_xlfn.XLOOKUP(DO44, 'All hitters'!A:A, 'All hitters'!G:G, "")</f>
        <v>0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0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1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0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0</v>
      </c>
      <c r="EL44" s="62">
        <f>_xlfn.XLOOKUP(DO44, 'All hitters'!A:A, 'All hitters'!W:W, "")</f>
        <v>0</v>
      </c>
      <c r="EM44" s="62">
        <f>_xlfn.XLOOKUP(DO44, 'All hitters'!A:A, 'All hitters'!X:X, "")</f>
        <v>0</v>
      </c>
      <c r="EN44" s="62">
        <f>_xlfn.XLOOKUP(DO44, 'All hitters'!A:A, 'All hitters'!Y:Y, "")</f>
        <v>0</v>
      </c>
      <c r="EO44" s="62">
        <f>_xlfn.XLOOKUP(DO44, 'All hitters'!A:A, 'All hitters'!Z:Z, "")</f>
        <v>0</v>
      </c>
    </row>
    <row r="45" spans="1:145" x14ac:dyDescent="0.3">
      <c r="A45" s="7"/>
      <c r="B45" s="3" t="s">
        <v>15</v>
      </c>
      <c r="C45" s="3"/>
      <c r="F45" s="10">
        <f t="shared" ref="F45:V45" si="10">SUM(F36:F44)</f>
        <v>195</v>
      </c>
      <c r="G45" s="10">
        <f t="shared" si="10"/>
        <v>182</v>
      </c>
      <c r="H45" s="10">
        <f t="shared" si="10"/>
        <v>24</v>
      </c>
      <c r="I45" s="10">
        <f t="shared" si="10"/>
        <v>54</v>
      </c>
      <c r="J45" s="10">
        <f t="shared" si="10"/>
        <v>11</v>
      </c>
      <c r="K45" s="10">
        <f t="shared" si="10"/>
        <v>2</v>
      </c>
      <c r="L45" s="10">
        <f t="shared" si="10"/>
        <v>5</v>
      </c>
      <c r="M45" s="10">
        <f t="shared" si="10"/>
        <v>25</v>
      </c>
      <c r="N45" s="10">
        <f t="shared" si="10"/>
        <v>12</v>
      </c>
      <c r="O45" s="10">
        <f t="shared" si="10"/>
        <v>1</v>
      </c>
      <c r="P45" s="10">
        <f t="shared" si="10"/>
        <v>1</v>
      </c>
      <c r="Q45" s="10">
        <f t="shared" si="10"/>
        <v>28</v>
      </c>
      <c r="R45" s="10">
        <f t="shared" si="10"/>
        <v>3</v>
      </c>
      <c r="S45" s="10">
        <f t="shared" si="10"/>
        <v>1</v>
      </c>
      <c r="T45" s="10">
        <f t="shared" si="10"/>
        <v>0</v>
      </c>
      <c r="U45" s="10">
        <f t="shared" si="10"/>
        <v>0</v>
      </c>
      <c r="V45" s="10">
        <f t="shared" si="10"/>
        <v>4</v>
      </c>
      <c r="W45" s="50"/>
      <c r="X45" s="50"/>
      <c r="Y45" s="50">
        <f>I45/G45</f>
        <v>0.2967032967032967</v>
      </c>
      <c r="Z45" s="50">
        <f>(I45+N45+P45)/(G45+N45+P45+U45)</f>
        <v>0.34358974358974359</v>
      </c>
      <c r="AC45" s="11"/>
      <c r="AD45" s="7"/>
      <c r="AE45" s="3" t="s">
        <v>15</v>
      </c>
      <c r="AF45" s="3"/>
      <c r="AI45" s="10">
        <f t="shared" ref="AI45:AY45" si="11">SUM(AI36:AI44)</f>
        <v>199</v>
      </c>
      <c r="AJ45" s="10">
        <f t="shared" si="11"/>
        <v>171</v>
      </c>
      <c r="AK45" s="10">
        <f t="shared" si="11"/>
        <v>26</v>
      </c>
      <c r="AL45" s="10">
        <f t="shared" si="11"/>
        <v>49</v>
      </c>
      <c r="AM45" s="10">
        <f t="shared" si="11"/>
        <v>10</v>
      </c>
      <c r="AN45" s="10">
        <f t="shared" si="11"/>
        <v>0</v>
      </c>
      <c r="AO45" s="10">
        <f t="shared" si="11"/>
        <v>7</v>
      </c>
      <c r="AP45" s="10">
        <f t="shared" si="11"/>
        <v>35</v>
      </c>
      <c r="AQ45" s="10">
        <f t="shared" si="11"/>
        <v>18</v>
      </c>
      <c r="AR45" s="10">
        <f t="shared" si="11"/>
        <v>2</v>
      </c>
      <c r="AS45" s="10">
        <f t="shared" si="11"/>
        <v>3</v>
      </c>
      <c r="AT45" s="10">
        <f t="shared" si="11"/>
        <v>40</v>
      </c>
      <c r="AU45" s="10">
        <f t="shared" si="11"/>
        <v>1</v>
      </c>
      <c r="AV45" s="10">
        <f t="shared" si="11"/>
        <v>1</v>
      </c>
      <c r="AW45" s="10">
        <f t="shared" si="11"/>
        <v>4</v>
      </c>
      <c r="AX45" s="10">
        <f t="shared" si="11"/>
        <v>3</v>
      </c>
      <c r="AY45" s="10">
        <f t="shared" si="11"/>
        <v>6</v>
      </c>
      <c r="AZ45" s="50"/>
      <c r="BA45" s="50"/>
      <c r="BB45" s="50">
        <f>AL45/AJ45</f>
        <v>0.28654970760233917</v>
      </c>
      <c r="BC45" s="50">
        <f>(AL45+AQ45+AS45)/(AJ45+AQ45+AS45+AX45)</f>
        <v>0.35897435897435898</v>
      </c>
      <c r="BD45" s="10"/>
      <c r="BE45" s="10"/>
      <c r="BF45" s="11"/>
      <c r="BG45" s="7"/>
      <c r="BH45" s="3" t="s">
        <v>15</v>
      </c>
      <c r="BI45" s="3"/>
      <c r="BL45" s="10">
        <f t="shared" ref="BL45:CB45" si="12">SUM(BL36:BL44)</f>
        <v>187</v>
      </c>
      <c r="BM45" s="10">
        <f t="shared" si="12"/>
        <v>169</v>
      </c>
      <c r="BN45" s="10">
        <f t="shared" si="12"/>
        <v>22</v>
      </c>
      <c r="BO45" s="10">
        <f t="shared" si="12"/>
        <v>57</v>
      </c>
      <c r="BP45" s="10">
        <f t="shared" si="12"/>
        <v>8</v>
      </c>
      <c r="BQ45" s="10">
        <f t="shared" si="12"/>
        <v>3</v>
      </c>
      <c r="BR45" s="10">
        <f t="shared" si="12"/>
        <v>3</v>
      </c>
      <c r="BS45" s="10">
        <f t="shared" si="12"/>
        <v>23</v>
      </c>
      <c r="BT45" s="10">
        <f t="shared" si="12"/>
        <v>13</v>
      </c>
      <c r="BU45" s="10">
        <f t="shared" si="12"/>
        <v>2</v>
      </c>
      <c r="BV45" s="10">
        <f t="shared" si="12"/>
        <v>2</v>
      </c>
      <c r="BW45" s="10">
        <f t="shared" si="12"/>
        <v>11</v>
      </c>
      <c r="BX45" s="10">
        <f t="shared" si="12"/>
        <v>6</v>
      </c>
      <c r="BY45" s="10">
        <f t="shared" si="12"/>
        <v>2</v>
      </c>
      <c r="BZ45" s="10">
        <f t="shared" si="12"/>
        <v>1</v>
      </c>
      <c r="CA45" s="10">
        <f t="shared" si="12"/>
        <v>2</v>
      </c>
      <c r="CB45" s="10">
        <f t="shared" si="12"/>
        <v>4</v>
      </c>
      <c r="CC45" s="50"/>
      <c r="CD45" s="50"/>
      <c r="CE45" s="50">
        <f>BO45/BM45</f>
        <v>0.33727810650887574</v>
      </c>
      <c r="CF45" s="50">
        <f>(BO45+BT45+BV45)/(BM45+BT45+BV45+CA45)</f>
        <v>0.38709677419354838</v>
      </c>
      <c r="CJ45" s="11"/>
      <c r="CK45" s="7"/>
      <c r="CL45" s="3" t="s">
        <v>15</v>
      </c>
      <c r="CM45" s="3"/>
      <c r="CP45" s="10">
        <f t="shared" ref="CP45:DF45" si="13">SUM(CP36:CP44)</f>
        <v>217</v>
      </c>
      <c r="CQ45" s="10">
        <f t="shared" si="13"/>
        <v>190</v>
      </c>
      <c r="CR45" s="10">
        <f t="shared" si="13"/>
        <v>30</v>
      </c>
      <c r="CS45" s="10">
        <f t="shared" si="13"/>
        <v>50</v>
      </c>
      <c r="CT45" s="10">
        <f t="shared" si="13"/>
        <v>9</v>
      </c>
      <c r="CU45" s="10">
        <f t="shared" si="13"/>
        <v>0</v>
      </c>
      <c r="CV45" s="10">
        <f t="shared" si="13"/>
        <v>4</v>
      </c>
      <c r="CW45" s="10">
        <f t="shared" si="13"/>
        <v>21</v>
      </c>
      <c r="CX45" s="10">
        <f t="shared" si="13"/>
        <v>22</v>
      </c>
      <c r="CY45" s="10">
        <f t="shared" si="13"/>
        <v>0</v>
      </c>
      <c r="CZ45" s="10">
        <f t="shared" si="13"/>
        <v>1</v>
      </c>
      <c r="DA45" s="10">
        <f t="shared" si="13"/>
        <v>31</v>
      </c>
      <c r="DB45" s="10">
        <f t="shared" si="13"/>
        <v>1</v>
      </c>
      <c r="DC45" s="10">
        <f t="shared" si="13"/>
        <v>4</v>
      </c>
      <c r="DD45" s="10">
        <f t="shared" si="13"/>
        <v>0</v>
      </c>
      <c r="DE45" s="10">
        <f t="shared" si="13"/>
        <v>4</v>
      </c>
      <c r="DF45" s="10">
        <f t="shared" si="13"/>
        <v>6</v>
      </c>
      <c r="DG45" s="50"/>
      <c r="DH45" s="50"/>
      <c r="DI45" s="50">
        <f>CS45/CQ45</f>
        <v>0.26315789473684209</v>
      </c>
      <c r="DJ45" s="50">
        <f>(CS45+CX45+CZ45)/(CQ45+CX45+CZ45+DE45)</f>
        <v>0.33640552995391704</v>
      </c>
      <c r="DM45" s="11"/>
      <c r="DN45" s="7"/>
      <c r="DO45" s="3" t="s">
        <v>15</v>
      </c>
      <c r="DP45" s="3"/>
      <c r="DS45" s="10">
        <f t="shared" ref="DS45:EI45" si="14">SUM(DS36:DS44)</f>
        <v>206</v>
      </c>
      <c r="DT45" s="10">
        <f t="shared" si="14"/>
        <v>177</v>
      </c>
      <c r="DU45" s="10">
        <f t="shared" si="14"/>
        <v>30</v>
      </c>
      <c r="DV45" s="10">
        <f t="shared" si="14"/>
        <v>48</v>
      </c>
      <c r="DW45" s="10">
        <f t="shared" si="14"/>
        <v>8</v>
      </c>
      <c r="DX45" s="10">
        <f t="shared" si="14"/>
        <v>0</v>
      </c>
      <c r="DY45" s="10">
        <f t="shared" si="14"/>
        <v>8</v>
      </c>
      <c r="DZ45" s="10">
        <f t="shared" si="14"/>
        <v>22</v>
      </c>
      <c r="EA45" s="10">
        <f t="shared" si="14"/>
        <v>24</v>
      </c>
      <c r="EB45" s="10">
        <f t="shared" si="14"/>
        <v>1</v>
      </c>
      <c r="EC45" s="10">
        <f t="shared" si="14"/>
        <v>2</v>
      </c>
      <c r="ED45" s="10">
        <f t="shared" si="14"/>
        <v>36</v>
      </c>
      <c r="EE45" s="10">
        <f t="shared" si="14"/>
        <v>9</v>
      </c>
      <c r="EF45" s="10">
        <f t="shared" si="14"/>
        <v>1</v>
      </c>
      <c r="EG45" s="10">
        <f t="shared" si="14"/>
        <v>3</v>
      </c>
      <c r="EH45" s="10">
        <f t="shared" si="14"/>
        <v>0</v>
      </c>
      <c r="EI45" s="10">
        <f t="shared" si="14"/>
        <v>2</v>
      </c>
      <c r="EJ45" s="50"/>
      <c r="EK45" s="50"/>
      <c r="EL45" s="50">
        <f>DV45/DT45</f>
        <v>0.2711864406779661</v>
      </c>
      <c r="EM45" s="50">
        <f>(DV45+EA45+EC45)/(DT45+EA45+EC45+EH45)</f>
        <v>0.3645320197044335</v>
      </c>
    </row>
    <row r="46" spans="1:145" x14ac:dyDescent="0.3">
      <c r="A46" s="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1" t="s">
        <v>405</v>
      </c>
      <c r="C48" s="41"/>
      <c r="D48" s="62">
        <f>_xlfn.XLOOKUP(B48, 'All pitchers'!A:A, 'All pitchers'!B:B, "")</f>
        <v>2</v>
      </c>
      <c r="E48" s="62">
        <f>_xlfn.XLOOKUP(B48, 'All pitchers'!A:A, 'All pitchers'!C:C, "")</f>
        <v>2</v>
      </c>
      <c r="F48" s="62">
        <f>_xlfn.XLOOKUP(B48, 'All pitchers'!A:A, 'All pitchers'!D:D, "")</f>
        <v>0</v>
      </c>
      <c r="G48" s="62">
        <f>_xlfn.XLOOKUP(B48, 'All pitchers'!A:A, 'All pitchers'!E:E, "")</f>
        <v>0</v>
      </c>
      <c r="H48" s="62">
        <f>_xlfn.XLOOKUP(B48, 'All pitchers'!A:A, 'All pitchers'!F:F, "")</f>
        <v>1</v>
      </c>
      <c r="I48" s="62">
        <f>_xlfn.XLOOKUP(B48, 'All pitchers'!A:A, 'All pitchers'!G:G, "")</f>
        <v>1</v>
      </c>
      <c r="J48" s="62">
        <f>_xlfn.XLOOKUP(B48, 'All pitchers'!A:A, 'All pitchers'!H:H, "")</f>
        <v>0.5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f>_xlfn.XLOOKUP(B48, 'All pitchers'!A:A, 'All pitchers'!K:K, "")</f>
        <v>9.3333333333333339</v>
      </c>
      <c r="N48" s="62">
        <f>_xlfn.XLOOKUP(B48, 'All pitchers'!A:A, 'All pitchers'!L:L, "")</f>
        <v>13</v>
      </c>
      <c r="O48" s="62">
        <f>_xlfn.XLOOKUP(B48, 'All pitchers'!A:A, 'All pitchers'!M:M, "")</f>
        <v>8</v>
      </c>
      <c r="P48" s="62">
        <f>_xlfn.XLOOKUP(B48, 'All pitchers'!A:A, 'All pitchers'!N:N, "")</f>
        <v>8</v>
      </c>
      <c r="Q48" s="62">
        <f>_xlfn.XLOOKUP(B48, 'All pitchers'!A:A, 'All pitchers'!O:O, "")</f>
        <v>2</v>
      </c>
      <c r="R48" s="62">
        <f>_xlfn.XLOOKUP(B48, 'All pitchers'!A:A, 'All pitchers'!P:P, "")</f>
        <v>5</v>
      </c>
      <c r="S48" s="62">
        <f>_xlfn.XLOOKUP(B48, 'All pitchers'!A:A, 'All pitchers'!Q:Q, "")</f>
        <v>3</v>
      </c>
      <c r="T48" s="62">
        <f>_xlfn.XLOOKUP(B48, 'All pitchers'!A:A, 'All pitchers'!R:R, "")</f>
        <v>1</v>
      </c>
      <c r="U48" s="62">
        <f>_xlfn.XLOOKUP(B48, 'All pitchers'!A:A, 'All pitchers'!S:S, "")</f>
        <v>0</v>
      </c>
      <c r="V48" s="62">
        <f>_xlfn.XLOOKUP(B48, 'All pitchers'!A:A, 'All pitchers'!T:T, "")</f>
        <v>0</v>
      </c>
      <c r="W48" s="64">
        <f>_xlfn.XLOOKUP(B48, 'All pitchers'!A:A, 'All pitchers'!U:U, "")</f>
        <v>7.71</v>
      </c>
      <c r="X48" s="62">
        <f>_xlfn.XLOOKUP(B48, 'All pitchers'!A:A, 'All pitchers'!V:V, "")</f>
        <v>2.89</v>
      </c>
      <c r="Y48" s="62">
        <f>_xlfn.XLOOKUP(B48, 'All pitchers'!A:A, 'All pitchers'!W:W, "")</f>
        <v>4.82</v>
      </c>
      <c r="Z48" s="62">
        <f>_xlfn.XLOOKUP(B48, 'All pitchers'!A:A, 'All pitchers'!X:X, "")</f>
        <v>1.93</v>
      </c>
      <c r="AA48" s="62">
        <f>_xlfn.XLOOKUP(B48, 'All pitchers'!A:A, 'All pitchers'!Y:Y, "")</f>
        <v>-2</v>
      </c>
      <c r="AB48" s="64">
        <f>_xlfn.XLOOKUP(B48, 'All pitchers'!A:A, 'All pitchers'!Z:Z, "")</f>
        <v>1.93</v>
      </c>
      <c r="AC48" s="11"/>
      <c r="AD48" s="7" t="s">
        <v>13</v>
      </c>
      <c r="AE48" s="42" t="s">
        <v>84</v>
      </c>
      <c r="AF48" s="42"/>
      <c r="AG48" s="62">
        <f>_xlfn.XLOOKUP(AE48, 'All pitchers'!A:A, 'All pitchers'!B:B, "")</f>
        <v>2</v>
      </c>
      <c r="AH48" s="62">
        <f>_xlfn.XLOOKUP(AE48, 'All pitchers'!A:A, 'All pitchers'!C:C, "")</f>
        <v>0</v>
      </c>
      <c r="AI48" s="62">
        <f>_xlfn.XLOOKUP(AE48, 'All pitchers'!A:A, 'All pitchers'!D:D, "")</f>
        <v>0</v>
      </c>
      <c r="AJ48" s="62">
        <f>_xlfn.XLOOKUP(AE48, 'All pitchers'!A:A, 'All pitchers'!E:E, "")</f>
        <v>1</v>
      </c>
      <c r="AK48" s="62">
        <f>_xlfn.XLOOKUP(AE48, 'All pitchers'!A:A, 'All pitchers'!F:F, "")</f>
        <v>0</v>
      </c>
      <c r="AL48" s="62">
        <f>_xlfn.XLOOKUP(AE48, 'All pitchers'!A:A, 'All pitchers'!G:G, "")</f>
        <v>0</v>
      </c>
      <c r="AM48" s="62" t="str">
        <f>_xlfn.XLOOKUP(AE48, 'All pitchers'!A:A, 'All pitchers'!H:H, "")</f>
        <v>-</v>
      </c>
      <c r="AN48" s="62">
        <f>_xlfn.XLOOKUP(AE48, 'All pitchers'!A:A, 'All pitchers'!I:I, "")</f>
        <v>0</v>
      </c>
      <c r="AO48" s="62">
        <f>_xlfn.XLOOKUP(AE48, 'All pitchers'!A:A, 'All pitchers'!J:J, "")</f>
        <v>0</v>
      </c>
      <c r="AP48" s="64">
        <v>4</v>
      </c>
      <c r="AQ48" s="62">
        <f>_xlfn.XLOOKUP(AE48, 'All pitchers'!A:A, 'All pitchers'!L:L, "")</f>
        <v>1</v>
      </c>
      <c r="AR48" s="62">
        <f>_xlfn.XLOOKUP(AE48, 'All pitchers'!A:A, 'All pitchers'!M:M, "")</f>
        <v>0</v>
      </c>
      <c r="AS48" s="62">
        <f>_xlfn.XLOOKUP(AE48, 'All pitchers'!A:A, 'All pitchers'!N:N, "")</f>
        <v>0</v>
      </c>
      <c r="AT48" s="62">
        <f>_xlfn.XLOOKUP(AE48, 'All pitchers'!A:A, 'All pitchers'!O:O, "")</f>
        <v>0</v>
      </c>
      <c r="AU48" s="62">
        <f>_xlfn.XLOOKUP(AE48, 'All pitchers'!A:A, 'All pitchers'!P:P, "")</f>
        <v>0</v>
      </c>
      <c r="AV48" s="62">
        <f>_xlfn.XLOOKUP(AE48, 'All pitchers'!A:A, 'All pitchers'!Q:Q, "")</f>
        <v>3</v>
      </c>
      <c r="AW48" s="62">
        <f>_xlfn.XLOOKUP(AE48, 'All pitchers'!A:A, 'All pitchers'!R:R, "")</f>
        <v>1</v>
      </c>
      <c r="AX48" s="62">
        <f>_xlfn.XLOOKUP(AE48, 'All pitchers'!A:A, 'All pitchers'!S:S, "")</f>
        <v>0</v>
      </c>
      <c r="AY48" s="62">
        <f>_xlfn.XLOOKUP(AE48, 'All pitchers'!A:A, 'All pitchers'!T:T, "")</f>
        <v>0</v>
      </c>
      <c r="AZ48" s="64">
        <f>_xlfn.XLOOKUP(AE48, 'All pitchers'!A:A, 'All pitchers'!U:U, "")</f>
        <v>0</v>
      </c>
      <c r="BA48" s="62">
        <f>_xlfn.XLOOKUP(AE48, 'All pitchers'!A:A, 'All pitchers'!V:V, "")</f>
        <v>6.75</v>
      </c>
      <c r="BB48" s="62">
        <f>_xlfn.XLOOKUP(AE48, 'All pitchers'!A:A, 'All pitchers'!W:W, "")</f>
        <v>0</v>
      </c>
      <c r="BC48" s="62">
        <f>_xlfn.XLOOKUP(AE48, 'All pitchers'!A:A, 'All pitchers'!X:X, "")</f>
        <v>0</v>
      </c>
      <c r="BD48" s="62">
        <f>_xlfn.XLOOKUP(AE48, 'All pitchers'!A:A, 'All pitchers'!Y:Y, "")</f>
        <v>2.2999999999999998</v>
      </c>
      <c r="BE48" s="64">
        <f>_xlfn.XLOOKUP(AE48, 'All pitchers'!A:A, 'All pitchers'!Z:Z, "")</f>
        <v>0.25</v>
      </c>
      <c r="BF48" s="11"/>
      <c r="BG48" s="7" t="s">
        <v>13</v>
      </c>
      <c r="BH48" s="41" t="s">
        <v>347</v>
      </c>
      <c r="BI48" s="41"/>
      <c r="BJ48" s="62">
        <f>_xlfn.XLOOKUP(BH48, 'All pitchers'!A:A, 'All pitchers'!B:B, "")</f>
        <v>1</v>
      </c>
      <c r="BK48" s="62">
        <f>_xlfn.XLOOKUP(BH48, 'All pitchers'!A:A, 'All pitchers'!C:C, "")</f>
        <v>1</v>
      </c>
      <c r="BL48" s="62">
        <f>_xlfn.XLOOKUP(BH48, 'All pitchers'!A:A, 'All pitchers'!D:D, "")</f>
        <v>0</v>
      </c>
      <c r="BM48" s="62">
        <f>_xlfn.XLOOKUP(BH48, 'All pitchers'!A:A, 'All pitchers'!E:E, "")</f>
        <v>0</v>
      </c>
      <c r="BN48" s="62">
        <f>_xlfn.XLOOKUP(BH48, 'All pitchers'!A:A, 'All pitchers'!F:F, "")</f>
        <v>0</v>
      </c>
      <c r="BO48" s="62">
        <f>_xlfn.XLOOKUP(BH48, 'All pitchers'!A:A, 'All pitchers'!G:G, "")</f>
        <v>0</v>
      </c>
      <c r="BP48" s="62" t="str">
        <f>_xlfn.XLOOKUP(BH48, 'All pitchers'!A:A, 'All pitchers'!H:H, "")</f>
        <v>-</v>
      </c>
      <c r="BQ48" s="62">
        <f>_xlfn.XLOOKUP(BH48, 'All pitchers'!A:A, 'All pitchers'!I:I, "")</f>
        <v>0</v>
      </c>
      <c r="BR48" s="62">
        <f>_xlfn.XLOOKUP(BH48, 'All pitchers'!A:A, 'All pitchers'!J:J, "")</f>
        <v>0</v>
      </c>
      <c r="BS48" s="64">
        <v>6</v>
      </c>
      <c r="BT48" s="62">
        <f>_xlfn.XLOOKUP(BH48, 'All pitchers'!A:A, 'All pitchers'!L:L, "")</f>
        <v>11</v>
      </c>
      <c r="BU48" s="62">
        <f>_xlfn.XLOOKUP(BH48, 'All pitchers'!A:A,'All pitchers'!M:M, "")</f>
        <v>6</v>
      </c>
      <c r="BV48" s="62">
        <f>_xlfn.XLOOKUP(BH48, 'All pitchers'!A:A, 'All pitchers'!N:N, "")</f>
        <v>6</v>
      </c>
      <c r="BW48" s="62">
        <f>_xlfn.XLOOKUP(BH48, 'All pitchers'!A:A, 'All pitchers'!O:O, "")</f>
        <v>1</v>
      </c>
      <c r="BX48" s="62">
        <f>_xlfn.XLOOKUP(BH48, 'All pitchers'!A:A, 'All pitchers'!P:P, "")</f>
        <v>0</v>
      </c>
      <c r="BY48" s="62">
        <f>_xlfn.XLOOKUP(BH48, 'All pitchers'!A:A, 'All pitchers'!Q:Q, "")</f>
        <v>0</v>
      </c>
      <c r="BZ48" s="62">
        <f>_xlfn.XLOOKUP(BH48, 'All pitchers'!A:A, 'All pitchers'!R:R, "")</f>
        <v>0</v>
      </c>
      <c r="CA48" s="62">
        <f>_xlfn.XLOOKUP(BH48, 'All pitchers'!A:A, 'All pitchers'!S:S, "")</f>
        <v>0</v>
      </c>
      <c r="CB48" s="62">
        <f>_xlfn.XLOOKUP(BH48, 'All pitchers'!A:A, 'All pitchers'!T:T, "")</f>
        <v>1</v>
      </c>
      <c r="CC48" s="64">
        <f>_xlfn.XLOOKUP(BH48, 'All pitchers'!A:A, 'All pitchers'!U:U, "")</f>
        <v>9</v>
      </c>
      <c r="CD48" s="62">
        <f>_xlfn.XLOOKUP(BH48, 'All pitchers'!A:A, 'All pitchers'!V:V, "")</f>
        <v>0</v>
      </c>
      <c r="CE48" s="62">
        <f>_xlfn.XLOOKUP(BH48, 'All pitchers'!A:A, 'All pitchers'!W:W, "")</f>
        <v>0</v>
      </c>
      <c r="CF48" s="62">
        <f>_xlfn.XLOOKUP(BH48, 'All pitchers'!A:A, 'All pitchers'!X:X, "")</f>
        <v>1.5</v>
      </c>
      <c r="CG48" s="62">
        <f>_xlfn.XLOOKUP(BH48, 'All pitchers'!A:A, 'All pitchers'!Y:Y, "")</f>
        <v>-3</v>
      </c>
      <c r="CH48" s="64">
        <f>_xlfn.XLOOKUP(BH48, 'All pitchers'!A:A, 'All pitchers'!Z:Z, "")</f>
        <v>1.83</v>
      </c>
      <c r="CJ48" s="11"/>
      <c r="CK48" s="7" t="s">
        <v>13</v>
      </c>
      <c r="CL48" s="41" t="s">
        <v>282</v>
      </c>
      <c r="CM48" s="41"/>
      <c r="CN48" s="62">
        <f>_xlfn.XLOOKUP(CL48, 'All pitchers'!A:A, 'All pitchers'!B:B, "")</f>
        <v>1</v>
      </c>
      <c r="CO48" s="62">
        <f>_xlfn.XLOOKUP(CL48, 'All pitchers'!A:A, 'All pitchers'!C:C, "")</f>
        <v>1</v>
      </c>
      <c r="CP48" s="62">
        <f>_xlfn.XLOOKUP(CL48, 'All pitchers'!A:A, 'All pitchers'!D:D, "")</f>
        <v>0</v>
      </c>
      <c r="CQ48" s="62">
        <f>_xlfn.XLOOKUP(CL48, 'All pitchers'!A:A, 'All pitchers'!E:E, "")</f>
        <v>0</v>
      </c>
      <c r="CR48" s="62">
        <f>_xlfn.XLOOKUP(CL48, 'All pitchers'!A:A, 'All pitchers'!F:F, "")</f>
        <v>0</v>
      </c>
      <c r="CS48" s="62">
        <f>_xlfn.XLOOKUP(CL48, 'All pitchers'!A:A, 'All pitchers'!G:G, "")</f>
        <v>1</v>
      </c>
      <c r="CT48" s="62">
        <f>_xlfn.XLOOKUP(CL48, 'All pitchers'!A:A, 'All pitchers'!H:H, "")</f>
        <v>0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2.3333333333333335</v>
      </c>
      <c r="CX48" s="62">
        <f>_xlfn.XLOOKUP(CL48, 'All pitchers'!A:A, 'All pitchers'!L:L, "")</f>
        <v>6</v>
      </c>
      <c r="CY48" s="62">
        <f>_xlfn.XLOOKUP(CL48, 'All pitchers'!A:A, 'All pitchers'!M:M, "")</f>
        <v>5</v>
      </c>
      <c r="CZ48" s="62">
        <f>_xlfn.XLOOKUP(CL48, 'All pitchers'!A:A, 'All pitchers'!N:N, "")</f>
        <v>5</v>
      </c>
      <c r="DA48" s="62">
        <f>_xlfn.XLOOKUP(CL48, 'All pitchers'!A:A, 'All pitchers'!O:O, "")</f>
        <v>1</v>
      </c>
      <c r="DB48" s="62">
        <f>_xlfn.XLOOKUP(CL48, 'All pitchers'!A:A, 'All pitchers'!P:P, "")</f>
        <v>0</v>
      </c>
      <c r="DC48" s="62">
        <f>_xlfn.XLOOKUP(CL48, 'All pitchers'!A:A, 'All pitchers'!Q:Q, "")</f>
        <v>2</v>
      </c>
      <c r="DD48" s="62">
        <f>_xlfn.XLOOKUP(CL48, 'All pitchers'!A:A, 'All pitchers'!R:R, "")</f>
        <v>1</v>
      </c>
      <c r="DE48" s="62">
        <f>_xlfn.XLOOKUP(CL48, 'All pitchers'!A:A, 'All pitchers'!S:S, "")</f>
        <v>0</v>
      </c>
      <c r="DF48" s="62">
        <f>_xlfn.XLOOKUP(CL48, 'All pitchers'!A:A, 'All pitchers'!T:T, "")</f>
        <v>0</v>
      </c>
      <c r="DG48" s="64">
        <f>_xlfn.XLOOKUP(CL48, 'All pitchers'!A:A, 'All pitchers'!U:U, "")</f>
        <v>19.29</v>
      </c>
      <c r="DH48" s="62">
        <f>_xlfn.XLOOKUP(CL48, 'All pitchers'!A:A, 'All pitchers'!V:V, "")</f>
        <v>7.71</v>
      </c>
      <c r="DI48" s="62">
        <f>_xlfn.XLOOKUP(CL48, 'All pitchers'!A:A, 'All pitchers'!W:W, "")</f>
        <v>0</v>
      </c>
      <c r="DJ48" s="62">
        <f>_xlfn.XLOOKUP(CL48, 'All pitchers'!A:A, 'All pitchers'!X:X, "")</f>
        <v>3.86</v>
      </c>
      <c r="DK48" s="62">
        <f>_xlfn.XLOOKUP(CL48, 'All pitchers'!A:A, 'All pitchers'!Y:Y, "")</f>
        <v>-3.6</v>
      </c>
      <c r="DL48" s="64">
        <f>_xlfn.XLOOKUP(CL48, 'All pitchers'!A:A, 'All pitchers'!Z:Z, "")</f>
        <v>2.57</v>
      </c>
      <c r="DM48" s="11"/>
      <c r="DN48" s="7" t="s">
        <v>13</v>
      </c>
      <c r="DO48" s="42" t="s">
        <v>413</v>
      </c>
      <c r="DP48" s="42"/>
      <c r="DQ48" s="62">
        <f>_xlfn.XLOOKUP(DO48, 'All pitchers'!A:A, 'All pitchers'!B:B, "")</f>
        <v>2</v>
      </c>
      <c r="DR48" s="62">
        <f>_xlfn.XLOOKUP(DO48, 'All pitchers'!A:A, 'All pitchers'!C:C, "")</f>
        <v>0</v>
      </c>
      <c r="DS48" s="62">
        <f>_xlfn.XLOOKUP(DO48, 'All pitchers'!A:A, 'All pitchers'!D:D, "")</f>
        <v>0</v>
      </c>
      <c r="DT48" s="62">
        <f>_xlfn.XLOOKUP(DO48, 'All pitchers'!A:A, 'All pitchers'!E:E, "")</f>
        <v>0</v>
      </c>
      <c r="DU48" s="62">
        <f>_xlfn.XLOOKUP(DO48, 'All pitchers'!A:A, 'All pitchers'!F:F, "")</f>
        <v>0</v>
      </c>
      <c r="DV48" s="62">
        <f>_xlfn.XLOOKUP(DO48, 'All pitchers'!A:A, 'All pitchers'!G:G, "")</f>
        <v>1</v>
      </c>
      <c r="DW48" s="62">
        <f>_xlfn.XLOOKUP(DO48, 'All pitchers'!A:A, 'All pitchers'!H:H, "")</f>
        <v>0</v>
      </c>
      <c r="DX48" s="62">
        <f>_xlfn.XLOOKUP(DO48, 'All pitchers'!A:A, 'All pitchers'!I:I, "")</f>
        <v>0</v>
      </c>
      <c r="DY48" s="62">
        <f>_xlfn.XLOOKUP(DO48, 'All pitchers'!A:A, 'All pitchers'!J:J, "")</f>
        <v>0</v>
      </c>
      <c r="DZ48" s="64">
        <f>_xlfn.XLOOKUP(DO48, 'All pitchers'!A:A, 'All pitchers'!K:K, "")</f>
        <v>3.6666666666666665</v>
      </c>
      <c r="EA48" s="62">
        <f>_xlfn.XLOOKUP(DO48, 'All pitchers'!A:A, 'All pitchers'!L:L, "")</f>
        <v>5</v>
      </c>
      <c r="EB48" s="62">
        <f>_xlfn.XLOOKUP(DO48, 'All pitchers'!A:A, 'All pitchers'!M:M, "")</f>
        <v>3</v>
      </c>
      <c r="EC48" s="62">
        <f>_xlfn.XLOOKUP(DO48, 'All pitchers'!A:A, 'All pitchers'!N:N, "")</f>
        <v>3</v>
      </c>
      <c r="ED48" s="62">
        <f>_xlfn.XLOOKUP(DO48, 'All pitchers'!A:A, 'All pitchers'!O:O, "")</f>
        <v>1</v>
      </c>
      <c r="EE48" s="62">
        <f>_xlfn.XLOOKUP(DO48, 'All pitchers'!A:A, 'All pitchers'!P:P, "")</f>
        <v>1</v>
      </c>
      <c r="EF48" s="62">
        <f>_xlfn.XLOOKUP(DO48, 'All pitchers'!A:A, 'All pitchers'!Q:Q, "")</f>
        <v>5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1</v>
      </c>
      <c r="EJ48" s="64">
        <f>_xlfn.XLOOKUP(DO48, 'All pitchers'!A:A, 'All pitchers'!U:U, "")</f>
        <v>7.36</v>
      </c>
      <c r="EK48" s="62">
        <f>_xlfn.XLOOKUP(DO48, 'All pitchers'!A:A, 'All pitchers'!V:V, "")</f>
        <v>12.27</v>
      </c>
      <c r="EL48" s="62">
        <f>_xlfn.XLOOKUP(DO48, 'All pitchers'!A:A, 'All pitchers'!W:W, "")</f>
        <v>2.4500000000000002</v>
      </c>
      <c r="EM48" s="62">
        <f>_xlfn.XLOOKUP(DO48, 'All pitchers'!A:A, 'All pitchers'!X:X, "")</f>
        <v>2.4500000000000002</v>
      </c>
      <c r="EN48" s="62">
        <f>_xlfn.XLOOKUP(DO48, 'All pitchers'!A:A, 'All pitchers'!Y:Y, "")</f>
        <v>-0.7</v>
      </c>
      <c r="EO48" s="62">
        <f>_xlfn.XLOOKUP(DO48, 'All pitchers'!A:A, 'All pitchers'!Z:Z, "")</f>
        <v>1.64</v>
      </c>
    </row>
    <row r="49" spans="1:145" x14ac:dyDescent="0.3">
      <c r="A49" s="7" t="s">
        <v>13</v>
      </c>
      <c r="B49" s="41" t="s">
        <v>514</v>
      </c>
      <c r="C49" s="41"/>
      <c r="D49" s="62">
        <f>_xlfn.XLOOKUP(B49, 'All pitchers'!A:A, 'All pitchers'!B:B, "")</f>
        <v>2</v>
      </c>
      <c r="E49" s="62">
        <f>_xlfn.XLOOKUP(B49, 'All pitchers'!A:A, 'All pitchers'!C:C, "")</f>
        <v>2</v>
      </c>
      <c r="F49" s="62">
        <f>_xlfn.XLOOKUP(B49, 'All pitchers'!A:A, 'All pitchers'!D:D, "")</f>
        <v>0</v>
      </c>
      <c r="G49" s="62">
        <f>_xlfn.XLOOKUP(B49, 'All pitchers'!A:A, 'All pitchers'!E:E, "")</f>
        <v>0</v>
      </c>
      <c r="H49" s="62">
        <f>_xlfn.XLOOKUP(B49, 'All pitchers'!A:A, 'All pitchers'!F:F, "")</f>
        <v>1</v>
      </c>
      <c r="I49" s="62">
        <f>_xlfn.XLOOKUP(B49, 'All pitchers'!A:A, 'All pitchers'!G:G, "")</f>
        <v>0</v>
      </c>
      <c r="J49" s="62">
        <f>_xlfn.XLOOKUP(B49, 'All pitchers'!A:A, 'All pitchers'!H:H, "")</f>
        <v>1</v>
      </c>
      <c r="K49" s="62">
        <f>_xlfn.XLOOKUP(B49, 'All pitchers'!A:A, 'All pitchers'!I:I, "")</f>
        <v>0</v>
      </c>
      <c r="L49" s="62">
        <f>_xlfn.XLOOKUP(B49, 'All pitchers'!A:A, 'All pitchers'!J:J, "")</f>
        <v>0</v>
      </c>
      <c r="M49" s="64">
        <f>_xlfn.XLOOKUP(B49, 'All pitchers'!A:A, 'All pitchers'!K:K, "")</f>
        <v>11.666666666666666</v>
      </c>
      <c r="N49" s="62">
        <f>_xlfn.XLOOKUP(B49, 'All pitchers'!A:A, 'All pitchers'!L:L, "")</f>
        <v>8</v>
      </c>
      <c r="O49" s="62">
        <f>_xlfn.XLOOKUP(B49, 'All pitchers'!A:A, 'All pitchers'!M:M, "")</f>
        <v>4</v>
      </c>
      <c r="P49" s="62">
        <f>_xlfn.XLOOKUP(B49, 'All pitchers'!A:A, 'All pitchers'!N:N, "")</f>
        <v>4</v>
      </c>
      <c r="Q49" s="62">
        <f>_xlfn.XLOOKUP(B49, 'All pitchers'!A:A, 'All pitchers'!O:O, "")</f>
        <v>1</v>
      </c>
      <c r="R49" s="62">
        <f>_xlfn.XLOOKUP(B49, 'All pitchers'!A:A, 'All pitchers'!P:P, "")</f>
        <v>5</v>
      </c>
      <c r="S49" s="62">
        <f>_xlfn.XLOOKUP(B49, 'All pitchers'!A:A, 'All pitchers'!Q:Q, "")</f>
        <v>3</v>
      </c>
      <c r="T49" s="62">
        <f>_xlfn.XLOOKUP(B49, 'All pitchers'!A:A, 'All pitchers'!R:R, "")</f>
        <v>0</v>
      </c>
      <c r="U49" s="62">
        <f>_xlfn.XLOOKUP(B49, 'All pitchers'!A:A, 'All pitchers'!S:S, "")</f>
        <v>1</v>
      </c>
      <c r="V49" s="62">
        <f>_xlfn.XLOOKUP(B49, 'All pitchers'!A:A, 'All pitchers'!T:T, "")</f>
        <v>0</v>
      </c>
      <c r="W49" s="64">
        <f>_xlfn.XLOOKUP(B49, 'All pitchers'!A:A, 'All pitchers'!U:U, "")</f>
        <v>3.09</v>
      </c>
      <c r="X49" s="62">
        <f>_xlfn.XLOOKUP(B49, 'All pitchers'!A:A, 'All pitchers'!V:V, "")</f>
        <v>2.31</v>
      </c>
      <c r="Y49" s="62">
        <f>_xlfn.XLOOKUP(B49, 'All pitchers'!A:A, 'All pitchers'!W:W, "")</f>
        <v>3.86</v>
      </c>
      <c r="Z49" s="62">
        <f>_xlfn.XLOOKUP(B49, 'All pitchers'!A:A, 'All pitchers'!X:X, "")</f>
        <v>0.77</v>
      </c>
      <c r="AA49" s="62">
        <f>_xlfn.XLOOKUP(B49, 'All pitchers'!A:A, 'All pitchers'!Y:Y, "")</f>
        <v>3.1</v>
      </c>
      <c r="AB49" s="64">
        <f>_xlfn.XLOOKUP(B49, 'All pitchers'!A:A, 'All pitchers'!Z:Z, "")</f>
        <v>1.1100000000000001</v>
      </c>
      <c r="AC49" s="11"/>
      <c r="AD49" s="7" t="s">
        <v>13</v>
      </c>
      <c r="AE49" s="42" t="s">
        <v>491</v>
      </c>
      <c r="AF49" s="42"/>
      <c r="AG49" s="62">
        <f>_xlfn.XLOOKUP(AE49, 'All pitchers'!A:A, 'All pitchers'!B:B, "")</f>
        <v>1</v>
      </c>
      <c r="AH49" s="62">
        <f>_xlfn.XLOOKUP(AE49, 'All pitchers'!A:A, 'All pitchers'!C:C, "")</f>
        <v>1</v>
      </c>
      <c r="AI49" s="62">
        <f>_xlfn.XLOOKUP(AE49, 'All pitchers'!A:A, 'All pitchers'!D:D, "")</f>
        <v>0</v>
      </c>
      <c r="AJ49" s="62">
        <f>_xlfn.XLOOKUP(AE49, 'All pitchers'!A:A, 'All pitchers'!E:E, "")</f>
        <v>0</v>
      </c>
      <c r="AK49" s="62">
        <f>_xlfn.XLOOKUP(AE49, 'All pitchers'!A:A, 'All pitchers'!F:F, "")</f>
        <v>0</v>
      </c>
      <c r="AL49" s="62">
        <f>_xlfn.XLOOKUP(AE49, 'All pitchers'!A:A, 'All pitchers'!G:G, "")</f>
        <v>1</v>
      </c>
      <c r="AM49" s="62">
        <f>_xlfn.XLOOKUP(AE49, 'All pitchers'!A:A, 'All pitchers'!H:H, "")</f>
        <v>0</v>
      </c>
      <c r="AN49" s="62">
        <f>_xlfn.XLOOKUP(AE49, 'All pitchers'!A:A, 'All pitchers'!I:I, "")</f>
        <v>0</v>
      </c>
      <c r="AO49" s="62">
        <f>_xlfn.XLOOKUP(AE49, 'All pitchers'!A:A, 'All pitchers'!J:J, "")</f>
        <v>0</v>
      </c>
      <c r="AP49" s="64">
        <f>_xlfn.XLOOKUP(AE49, 'All pitchers'!A:A, 'All pitchers'!K:K, "")</f>
        <v>5.666666666666667</v>
      </c>
      <c r="AQ49" s="62">
        <f>_xlfn.XLOOKUP(AE49, 'All pitchers'!A:A, 'All pitchers'!L:L, "")</f>
        <v>9</v>
      </c>
      <c r="AR49" s="62">
        <f>_xlfn.XLOOKUP(AE49, 'All pitchers'!A:A, 'All pitchers'!M:M, "")</f>
        <v>4</v>
      </c>
      <c r="AS49" s="62">
        <f>_xlfn.XLOOKUP(AE49, 'All pitchers'!A:A, 'All pitchers'!N:N, "")</f>
        <v>3</v>
      </c>
      <c r="AT49" s="62">
        <f>_xlfn.XLOOKUP(AE49, 'All pitchers'!A:A, 'All pitchers'!O:O, "")</f>
        <v>0</v>
      </c>
      <c r="AU49" s="62">
        <f>_xlfn.XLOOKUP(AE49, 'All pitchers'!A:A, 'All pitchers'!P:P, "")</f>
        <v>3</v>
      </c>
      <c r="AV49" s="62">
        <f>_xlfn.XLOOKUP(AE49, 'All pitchers'!A:A, 'All pitchers'!Q:Q, "")</f>
        <v>2</v>
      </c>
      <c r="AW49" s="62">
        <f>_xlfn.XLOOKUP(AE49, 'All pitchers'!A:A, 'All pitchers'!R:R, "")</f>
        <v>1</v>
      </c>
      <c r="AX49" s="62">
        <f>_xlfn.XLOOKUP(AE49, 'All pitchers'!A:A, 'All pitchers'!S:S, "")</f>
        <v>0</v>
      </c>
      <c r="AY49" s="62">
        <f>_xlfn.XLOOKUP(AE49, 'All pitchers'!A:A, 'All pitchers'!T:T, "")</f>
        <v>0</v>
      </c>
      <c r="AZ49" s="64">
        <f>_xlfn.XLOOKUP(AE49, 'All pitchers'!A:A, 'All pitchers'!U:U, "")</f>
        <v>4.76</v>
      </c>
      <c r="BA49" s="62">
        <f>_xlfn.XLOOKUP(AE49, 'All pitchers'!A:A, 'All pitchers'!V:V, "")</f>
        <v>3.18</v>
      </c>
      <c r="BB49" s="62">
        <f>_xlfn.XLOOKUP(AE49, 'All pitchers'!A:A, 'All pitchers'!W:W, "")</f>
        <v>4.76</v>
      </c>
      <c r="BC49" s="62">
        <f>_xlfn.XLOOKUP(AE49, 'All pitchers'!A:A, 'All pitchers'!X:X, "")</f>
        <v>0</v>
      </c>
      <c r="BD49" s="62">
        <f>_xlfn.XLOOKUP(AE49, 'All pitchers'!A:A, 'All pitchers'!Y:Y, "")</f>
        <v>0</v>
      </c>
      <c r="BE49" s="64">
        <f>_xlfn.XLOOKUP(AE49, 'All pitchers'!A:A, 'All pitchers'!Z:Z, "")</f>
        <v>2.12</v>
      </c>
      <c r="BF49" s="11"/>
      <c r="BG49" s="7" t="s">
        <v>13</v>
      </c>
      <c r="BH49" s="41" t="s">
        <v>322</v>
      </c>
      <c r="BI49" s="41"/>
      <c r="BJ49" s="62">
        <f>_xlfn.XLOOKUP(BH49, 'All pitchers'!A:A, 'All pitchers'!B:B, "")</f>
        <v>1</v>
      </c>
      <c r="BK49" s="62">
        <f>_xlfn.XLOOKUP(BH49, 'All pitchers'!A:A, 'All pitchers'!C:C, "")</f>
        <v>1</v>
      </c>
      <c r="BL49" s="62">
        <f>_xlfn.XLOOKUP(BH49, 'All pitchers'!A:A, 'All pitchers'!D:D, "")</f>
        <v>0</v>
      </c>
      <c r="BM49" s="62">
        <f>_xlfn.XLOOKUP(BH49, 'All pitchers'!A:A, 'All pitchers'!E:E, "")</f>
        <v>0</v>
      </c>
      <c r="BN49" s="62">
        <f>_xlfn.XLOOKUP(BH49, 'All pitchers'!A:A, 'All pitchers'!F:F, "")</f>
        <v>1</v>
      </c>
      <c r="BO49" s="62">
        <f>_xlfn.XLOOKUP(BH49, 'All pitchers'!A:A, 'All pitchers'!G:G, "")</f>
        <v>0</v>
      </c>
      <c r="BP49" s="62">
        <f>_xlfn.XLOOKUP(BH49, 'All pitchers'!A:A, 'All pitchers'!H:H, "")</f>
        <v>1</v>
      </c>
      <c r="BQ49" s="62">
        <f>_xlfn.XLOOKUP(BH49, 'All pitchers'!A:A, 'All pitchers'!I:I, "")</f>
        <v>0</v>
      </c>
      <c r="BR49" s="62">
        <f>_xlfn.XLOOKUP(BH49, 'All pitchers'!A:A, 'All pitchers'!J:J, "")</f>
        <v>0</v>
      </c>
      <c r="BS49" s="64">
        <v>7</v>
      </c>
      <c r="BT49" s="62">
        <f>_xlfn.XLOOKUP(BH49, 'All pitchers'!A:A, 'All pitchers'!L:L, "")</f>
        <v>5</v>
      </c>
      <c r="BU49" s="62">
        <f>_xlfn.XLOOKUP(BH49, 'All pitchers'!A:A,'All pitchers'!M:M, "")</f>
        <v>3</v>
      </c>
      <c r="BV49" s="62">
        <f>_xlfn.XLOOKUP(BH49, 'All pitchers'!A:A, 'All pitchers'!N:N, "")</f>
        <v>3</v>
      </c>
      <c r="BW49" s="62">
        <f>_xlfn.XLOOKUP(BH49, 'All pitchers'!A:A, 'All pitchers'!O:O, "")</f>
        <v>1</v>
      </c>
      <c r="BX49" s="62">
        <f>_xlfn.XLOOKUP(BH49, 'All pitchers'!A:A, 'All pitchers'!P:P, "")</f>
        <v>2</v>
      </c>
      <c r="BY49" s="62">
        <f>_xlfn.XLOOKUP(BH49, 'All pitchers'!A:A, 'All pitchers'!Q:Q, "")</f>
        <v>9</v>
      </c>
      <c r="BZ49" s="62">
        <f>_xlfn.XLOOKUP(BH49, 'All pitchers'!A:A, 'All pitchers'!R:R, "")</f>
        <v>0</v>
      </c>
      <c r="CA49" s="62">
        <f>_xlfn.XLOOKUP(BH49, 'All pitchers'!A:A, 'All pitchers'!S:S, "")</f>
        <v>0</v>
      </c>
      <c r="CB49" s="62">
        <f>_xlfn.XLOOKUP(BH49, 'All pitchers'!A:A, 'All pitchers'!T:T, "")</f>
        <v>1</v>
      </c>
      <c r="CC49" s="64">
        <f>_xlfn.XLOOKUP(BH49, 'All pitchers'!A:A, 'All pitchers'!U:U, "")</f>
        <v>3.86</v>
      </c>
      <c r="CD49" s="62">
        <f>_xlfn.XLOOKUP(BH49, 'All pitchers'!A:A, 'All pitchers'!V:V, "")</f>
        <v>11.57</v>
      </c>
      <c r="CE49" s="62">
        <f>_xlfn.XLOOKUP(BH49, 'All pitchers'!A:A, 'All pitchers'!W:W, "")</f>
        <v>2.57</v>
      </c>
      <c r="CF49" s="62">
        <f>_xlfn.XLOOKUP(BH49, 'All pitchers'!A:A, 'All pitchers'!X:X, "")</f>
        <v>1.29</v>
      </c>
      <c r="CG49" s="62">
        <f>_xlfn.XLOOKUP(BH49, 'All pitchers'!A:A, 'All pitchers'!Y:Y, "")</f>
        <v>2.4</v>
      </c>
      <c r="CH49" s="64">
        <f>_xlfn.XLOOKUP(BH49, 'All pitchers'!A:A, 'All pitchers'!Z:Z, "")</f>
        <v>1</v>
      </c>
      <c r="CJ49" s="11"/>
      <c r="CK49" s="7" t="s">
        <v>13</v>
      </c>
      <c r="CL49" s="41" t="s">
        <v>323</v>
      </c>
      <c r="CM49" s="41"/>
      <c r="CN49" s="62">
        <f>_xlfn.XLOOKUP(CL49, 'All pitchers'!A:A, 'All pitchers'!B:B, "")</f>
        <v>2</v>
      </c>
      <c r="CO49" s="62">
        <f>_xlfn.XLOOKUP(CL49, 'All pitchers'!A:A, 'All pitchers'!C:C, "")</f>
        <v>2</v>
      </c>
      <c r="CP49" s="62">
        <f>_xlfn.XLOOKUP(CL49, 'All pitchers'!A:A, 'All pitchers'!D:D, "")</f>
        <v>0</v>
      </c>
      <c r="CQ49" s="62">
        <f>_xlfn.XLOOKUP(CL49, 'All pitchers'!A:A, 'All pitchers'!E:E, "")</f>
        <v>0</v>
      </c>
      <c r="CR49" s="62">
        <f>_xlfn.XLOOKUP(CL49, 'All pitchers'!A:A, 'All pitchers'!F:F, "")</f>
        <v>1</v>
      </c>
      <c r="CS49" s="62">
        <f>_xlfn.XLOOKUP(CL49, 'All pitchers'!A:A, 'All pitchers'!G:G, "")</f>
        <v>0</v>
      </c>
      <c r="CT49" s="62">
        <f>_xlfn.XLOOKUP(CL49, 'All pitchers'!A:A, 'All pitchers'!H:H, "")</f>
        <v>1</v>
      </c>
      <c r="CU49" s="62">
        <f>_xlfn.XLOOKUP(CL49, 'All pitchers'!A:A, 'All pitchers'!I:I, "")</f>
        <v>0</v>
      </c>
      <c r="CV49" s="62">
        <f>_xlfn.XLOOKUP(CL49, 'All pitchers'!A:A, 'All pitchers'!J:J, "")</f>
        <v>0</v>
      </c>
      <c r="CW49" s="64">
        <v>13</v>
      </c>
      <c r="CX49" s="62">
        <f>_xlfn.XLOOKUP(CL49, 'All pitchers'!A:A, 'All pitchers'!L:L, "")</f>
        <v>16</v>
      </c>
      <c r="CY49" s="62">
        <f>_xlfn.XLOOKUP(CL49, 'All pitchers'!A:A, 'All pitchers'!M:M, "")</f>
        <v>5</v>
      </c>
      <c r="CZ49" s="62">
        <f>_xlfn.XLOOKUP(CL49, 'All pitchers'!A:A, 'All pitchers'!N:N, "")</f>
        <v>5</v>
      </c>
      <c r="DA49" s="62">
        <f>_xlfn.XLOOKUP(CL49, 'All pitchers'!A:A, 'All pitchers'!O:O, "")</f>
        <v>0</v>
      </c>
      <c r="DB49" s="62">
        <f>_xlfn.XLOOKUP(CL49, 'All pitchers'!A:A, 'All pitchers'!P:P, "")</f>
        <v>3</v>
      </c>
      <c r="DC49" s="62">
        <f>_xlfn.XLOOKUP(CL49, 'All pitchers'!A:A, 'All pitchers'!Q:Q, "")</f>
        <v>6</v>
      </c>
      <c r="DD49" s="62">
        <f>_xlfn.XLOOKUP(CL49, 'All pitchers'!A:A, 'All pitchers'!R:R, "")</f>
        <v>1</v>
      </c>
      <c r="DE49" s="62">
        <f>_xlfn.XLOOKUP(CL49, 'All pitchers'!A:A, 'All pitchers'!S:S, "")</f>
        <v>0</v>
      </c>
      <c r="DF49" s="62">
        <f>_xlfn.XLOOKUP(CL49, 'All pitchers'!A:A, 'All pitchers'!T:T, "")</f>
        <v>0</v>
      </c>
      <c r="DG49" s="64">
        <f>_xlfn.XLOOKUP(CL49, 'All pitchers'!A:A, 'All pitchers'!U:U, "")</f>
        <v>3.46</v>
      </c>
      <c r="DH49" s="62">
        <f>_xlfn.XLOOKUP(CL49, 'All pitchers'!A:A, 'All pitchers'!V:V, "")</f>
        <v>4.1500000000000004</v>
      </c>
      <c r="DI49" s="62">
        <f>_xlfn.XLOOKUP(CL49, 'All pitchers'!A:A, 'All pitchers'!W:W, "")</f>
        <v>2.08</v>
      </c>
      <c r="DJ49" s="62">
        <f>_xlfn.XLOOKUP(CL49, 'All pitchers'!A:A, 'All pitchers'!X:X, "")</f>
        <v>0</v>
      </c>
      <c r="DK49" s="62">
        <f>_xlfn.XLOOKUP(CL49, 'All pitchers'!A:A, 'All pitchers'!Y:Y, "")</f>
        <v>3.1</v>
      </c>
      <c r="DL49" s="64">
        <f>_xlfn.XLOOKUP(CL49, 'All pitchers'!A:A, 'All pitchers'!Z:Z, "")</f>
        <v>1.46</v>
      </c>
      <c r="DM49" s="11"/>
      <c r="DN49" s="7" t="s">
        <v>13</v>
      </c>
      <c r="DO49" s="42" t="s">
        <v>393</v>
      </c>
      <c r="DP49" s="42"/>
      <c r="DQ49" s="62">
        <f>_xlfn.XLOOKUP(DO49, 'All pitchers'!A:A, 'All pitchers'!B:B, "")</f>
        <v>2</v>
      </c>
      <c r="DR49" s="62">
        <f>_xlfn.XLOOKUP(DO49, 'All pitchers'!A:A, 'All pitchers'!C:C, "")</f>
        <v>2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0</v>
      </c>
      <c r="DV49" s="62">
        <f>_xlfn.XLOOKUP(DO49, 'All pitchers'!A:A, 'All pitchers'!G:G, "")</f>
        <v>1</v>
      </c>
      <c r="DW49" s="62">
        <f>_xlfn.XLOOKUP(DO49, 'All pitchers'!A:A, 'All pitchers'!H:H, "")</f>
        <v>0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f>_xlfn.XLOOKUP(DO49, 'All pitchers'!A:A, 'All pitchers'!K:K, "")</f>
        <v>2.3333333333333335</v>
      </c>
      <c r="EA49" s="62">
        <f>_xlfn.XLOOKUP(DO49, 'All pitchers'!A:A, 'All pitchers'!L:L, "")</f>
        <v>12</v>
      </c>
      <c r="EB49" s="62">
        <f>_xlfn.XLOOKUP(DO49, 'All pitchers'!A:A, 'All pitchers'!M:M, "")</f>
        <v>12</v>
      </c>
      <c r="EC49" s="62">
        <f>_xlfn.XLOOKUP(DO49, 'All pitchers'!A:A, 'All pitchers'!N:N, "")</f>
        <v>8</v>
      </c>
      <c r="ED49" s="62">
        <f>_xlfn.XLOOKUP(DO49, 'All pitchers'!A:A, 'All pitchers'!O:O, "")</f>
        <v>1</v>
      </c>
      <c r="EE49" s="62">
        <f>_xlfn.XLOOKUP(DO49, 'All pitchers'!A:A, 'All pitchers'!P:P, "")</f>
        <v>3</v>
      </c>
      <c r="EF49" s="62">
        <f>_xlfn.XLOOKUP(DO49, 'All pitchers'!A:A, 'All pitchers'!Q:Q, "")</f>
        <v>1</v>
      </c>
      <c r="EG49" s="62">
        <f>_xlfn.XLOOKUP(DO49, 'All pitchers'!A:A, 'All pitchers'!R:R, "")</f>
        <v>1</v>
      </c>
      <c r="EH49" s="62">
        <f>_xlfn.XLOOKUP(DO49, 'All pitchers'!A:A, 'All pitchers'!S:S, "")</f>
        <v>0</v>
      </c>
      <c r="EI49" s="62">
        <f>_xlfn.XLOOKUP(DO49, 'All pitchers'!A:A, 'All pitchers'!T:T, "")</f>
        <v>1</v>
      </c>
      <c r="EJ49" s="64">
        <f>_xlfn.XLOOKUP(DO49, 'All pitchers'!A:A, 'All pitchers'!U:U, "")</f>
        <v>30.86</v>
      </c>
      <c r="EK49" s="62">
        <f>_xlfn.XLOOKUP(DO49, 'All pitchers'!A:A, 'All pitchers'!V:V, "")</f>
        <v>3.86</v>
      </c>
      <c r="EL49" s="62">
        <f>_xlfn.XLOOKUP(DO49, 'All pitchers'!A:A, 'All pitchers'!W:W, "")</f>
        <v>11.57</v>
      </c>
      <c r="EM49" s="62">
        <f>_xlfn.XLOOKUP(DO49, 'All pitchers'!A:A, 'All pitchers'!X:X, "")</f>
        <v>3.86</v>
      </c>
      <c r="EN49" s="62">
        <f>_xlfn.XLOOKUP(DO49, 'All pitchers'!A:A, 'All pitchers'!Y:Y, "")</f>
        <v>-6.7</v>
      </c>
      <c r="EO49" s="62">
        <f>_xlfn.XLOOKUP(DO49, 'All pitchers'!A:A, 'All pitchers'!Z:Z, "")</f>
        <v>6.43</v>
      </c>
    </row>
    <row r="50" spans="1:145" x14ac:dyDescent="0.3">
      <c r="A50" s="7" t="s">
        <v>13</v>
      </c>
      <c r="B50" s="41" t="s">
        <v>105</v>
      </c>
      <c r="C50" s="41"/>
      <c r="D50" s="62">
        <f>_xlfn.XLOOKUP(B50, 'All pitchers'!A:A, 'All pitchers'!B:B, "")</f>
        <v>1</v>
      </c>
      <c r="E50" s="62">
        <f>_xlfn.XLOOKUP(B50, 'All pitchers'!A:A, 'All pitchers'!C:C, "")</f>
        <v>1</v>
      </c>
      <c r="F50" s="62">
        <f>_xlfn.XLOOKUP(B50, 'All pitchers'!A:A, 'All pitchers'!D:D, "")</f>
        <v>0</v>
      </c>
      <c r="G50" s="62">
        <f>_xlfn.XLOOKUP(B50, 'All pitchers'!A:A, 'All pitchers'!E:E, "")</f>
        <v>0</v>
      </c>
      <c r="H50" s="62">
        <f>_xlfn.XLOOKUP(B50, 'All pitchers'!A:A, 'All pitchers'!F:F, "")</f>
        <v>0</v>
      </c>
      <c r="I50" s="62">
        <f>_xlfn.XLOOKUP(B50, 'All pitchers'!A:A, 'All pitchers'!G:G, "")</f>
        <v>1</v>
      </c>
      <c r="J50" s="62">
        <f>_xlfn.XLOOKUP(B50, 'All pitchers'!A:A, 'All pitchers'!H:H, "")</f>
        <v>0</v>
      </c>
      <c r="K50" s="62">
        <f>_xlfn.XLOOKUP(B50, 'All pitchers'!A:A, 'All pitchers'!I:I, "")</f>
        <v>0</v>
      </c>
      <c r="L50" s="62">
        <f>_xlfn.XLOOKUP(B50, 'All pitchers'!A:A, 'All pitchers'!J:J, "")</f>
        <v>0</v>
      </c>
      <c r="M50" s="64">
        <f>_xlfn.XLOOKUP(B50, 'All pitchers'!A:A, 'All pitchers'!K:K, "")</f>
        <v>5.666666666666667</v>
      </c>
      <c r="N50" s="62">
        <f>_xlfn.XLOOKUP(B50, 'All pitchers'!A:A, 'All pitchers'!L:L, "")</f>
        <v>12</v>
      </c>
      <c r="O50" s="62">
        <f>_xlfn.XLOOKUP(B50, 'All pitchers'!A:A, 'All pitchers'!M:M, "")</f>
        <v>4</v>
      </c>
      <c r="P50" s="62">
        <f>_xlfn.XLOOKUP(B50, 'All pitchers'!A:A, 'All pitchers'!N:N, "")</f>
        <v>4</v>
      </c>
      <c r="Q50" s="62">
        <f>_xlfn.XLOOKUP(B50, 'All pitchers'!A:A, 'All pitchers'!O:O, "")</f>
        <v>1</v>
      </c>
      <c r="R50" s="62">
        <f>_xlfn.XLOOKUP(B50, 'All pitchers'!A:A, 'All pitchers'!P:P, "")</f>
        <v>3</v>
      </c>
      <c r="S50" s="62">
        <f>_xlfn.XLOOKUP(B50, 'All pitchers'!A:A, 'All pitchers'!Q:Q, "")</f>
        <v>4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6.35</v>
      </c>
      <c r="X50" s="62">
        <f>_xlfn.XLOOKUP(B50, 'All pitchers'!A:A, 'All pitchers'!V:V, "")</f>
        <v>6.35</v>
      </c>
      <c r="Y50" s="62">
        <f>_xlfn.XLOOKUP(B50, 'All pitchers'!A:A, 'All pitchers'!W:W, "")</f>
        <v>4.76</v>
      </c>
      <c r="Z50" s="62">
        <f>_xlfn.XLOOKUP(B50, 'All pitchers'!A:A, 'All pitchers'!X:X, "")</f>
        <v>1.59</v>
      </c>
      <c r="AA50" s="62">
        <f>_xlfn.XLOOKUP(B50, 'All pitchers'!A:A, 'All pitchers'!Y:Y, "")</f>
        <v>-0.8</v>
      </c>
      <c r="AB50" s="64">
        <f>_xlfn.XLOOKUP(B50, 'All pitchers'!A:A, 'All pitchers'!Z:Z, "")</f>
        <v>2.65</v>
      </c>
      <c r="AC50" s="11"/>
      <c r="AD50" s="7" t="s">
        <v>13</v>
      </c>
      <c r="AE50" s="42" t="s">
        <v>389</v>
      </c>
      <c r="AF50" s="42"/>
      <c r="AG50" s="62">
        <f>_xlfn.XLOOKUP(AE50, 'All pitchers'!A:A, 'All pitchers'!B:B, "")</f>
        <v>2</v>
      </c>
      <c r="AH50" s="62">
        <f>_xlfn.XLOOKUP(AE50, 'All pitchers'!A:A, 'All pitchers'!C:C, "")</f>
        <v>0</v>
      </c>
      <c r="AI50" s="62">
        <f>_xlfn.XLOOKUP(AE50, 'All pitchers'!A:A, 'All pitchers'!D:D, "")</f>
        <v>0</v>
      </c>
      <c r="AJ50" s="62">
        <f>_xlfn.XLOOKUP(AE50, 'All pitchers'!A:A, 'All pitchers'!E:E, "")</f>
        <v>1</v>
      </c>
      <c r="AK50" s="62">
        <f>_xlfn.XLOOKUP(AE50, 'All pitchers'!A:A, 'All pitchers'!F:F, "")</f>
        <v>0</v>
      </c>
      <c r="AL50" s="62">
        <f>_xlfn.XLOOKUP(AE50, 'All pitchers'!A:A, 'All pitchers'!G:G, "")</f>
        <v>0</v>
      </c>
      <c r="AM50" s="62" t="str">
        <f>_xlfn.XLOOKUP(AE50, 'All pitchers'!A:A, 'All pitchers'!H:H, "")</f>
        <v>-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1</v>
      </c>
      <c r="AQ50" s="62">
        <f>_xlfn.XLOOKUP(AE50, 'All pitchers'!A:A, 'All pitchers'!L:L, "")</f>
        <v>2</v>
      </c>
      <c r="AR50" s="62">
        <f>_xlfn.XLOOKUP(AE50, 'All pitchers'!A:A, 'All pitchers'!M:M, "")</f>
        <v>0</v>
      </c>
      <c r="AS50" s="62">
        <f>_xlfn.XLOOKUP(AE50, 'All pitchers'!A:A, 'All pitchers'!N:N, "")</f>
        <v>0</v>
      </c>
      <c r="AT50" s="62">
        <f>_xlfn.XLOOKUP(AE50, 'All pitchers'!A:A, 'All pitchers'!O:O, "")</f>
        <v>0</v>
      </c>
      <c r="AU50" s="62">
        <f>_xlfn.XLOOKUP(AE50, 'All pitchers'!A:A, 'All pitchers'!P:P, "")</f>
        <v>0</v>
      </c>
      <c r="AV50" s="62">
        <f>_xlfn.XLOOKUP(AE50, 'All pitchers'!A:A, 'All pitchers'!Q:Q, "")</f>
        <v>6</v>
      </c>
      <c r="AW50" s="62">
        <f>_xlfn.XLOOKUP(AE50, 'All pitchers'!A:A, 'All pitchers'!R:R, "")</f>
        <v>0</v>
      </c>
      <c r="AX50" s="62">
        <f>_xlfn.XLOOKUP(AE50, 'All pitchers'!A:A, 'All pitchers'!S:S, "")</f>
        <v>0</v>
      </c>
      <c r="AY50" s="62">
        <f>_xlfn.XLOOKUP(AE50, 'All pitchers'!A:A, 'All pitchers'!T:T, "")</f>
        <v>0</v>
      </c>
      <c r="AZ50" s="64">
        <f>_xlfn.XLOOKUP(AE50, 'All pitchers'!A:A, 'All pitchers'!U:U, "")</f>
        <v>0</v>
      </c>
      <c r="BA50" s="62">
        <f>_xlfn.XLOOKUP(AE50, 'All pitchers'!A:A, 'All pitchers'!V:V, "")</f>
        <v>12.46</v>
      </c>
      <c r="BB50" s="62">
        <f>_xlfn.XLOOKUP(AE50, 'All pitchers'!A:A, 'All pitchers'!W:W, "")</f>
        <v>0</v>
      </c>
      <c r="BC50" s="62">
        <f>_xlfn.XLOOKUP(AE50, 'All pitchers'!A:A, 'All pitchers'!X:X, "")</f>
        <v>0</v>
      </c>
      <c r="BD50" s="62">
        <f>_xlfn.XLOOKUP(AE50, 'All pitchers'!A:A, 'All pitchers'!Y:Y, "")</f>
        <v>2.8</v>
      </c>
      <c r="BE50" s="64">
        <f>_xlfn.XLOOKUP(AE50, 'All pitchers'!A:A, 'All pitchers'!Z:Z, "")</f>
        <v>0.46</v>
      </c>
      <c r="BF50" s="11"/>
      <c r="BG50" s="7" t="s">
        <v>13</v>
      </c>
      <c r="BH50" s="41" t="s">
        <v>392</v>
      </c>
      <c r="BI50" s="41"/>
      <c r="BJ50" s="62">
        <f>_xlfn.XLOOKUP(BH50, 'All pitchers'!A:A, 'All pitchers'!B:B, "")</f>
        <v>3</v>
      </c>
      <c r="BK50" s="62">
        <f>_xlfn.XLOOKUP(BH50, 'All pitchers'!A:A, 'All pitchers'!C:C, "")</f>
        <v>0</v>
      </c>
      <c r="BL50" s="62">
        <f>_xlfn.XLOOKUP(BH50, 'All pitchers'!A:A, 'All pitchers'!D:D, "")</f>
        <v>0</v>
      </c>
      <c r="BM50" s="62">
        <f>_xlfn.XLOOKUP(BH50, 'All pitchers'!A:A, 'All pitchers'!E:E, "")</f>
        <v>1</v>
      </c>
      <c r="BN50" s="62">
        <f>_xlfn.XLOOKUP(BH50, 'All pitchers'!A:A, 'All pitchers'!F:F, "")</f>
        <v>0</v>
      </c>
      <c r="BO50" s="62">
        <f>_xlfn.XLOOKUP(BH50, 'All pitchers'!A:A, 'All pitchers'!G:G, "")</f>
        <v>0</v>
      </c>
      <c r="BP50" s="62" t="str">
        <f>_xlfn.XLOOKUP(BH50, 'All pitchers'!A:A, 'All pitchers'!H:H, "")</f>
        <v>-</v>
      </c>
      <c r="BQ50" s="62">
        <f>_xlfn.XLOOKUP(BH50, 'All pitchers'!A:A, 'All pitchers'!I:I, "")</f>
        <v>0</v>
      </c>
      <c r="BR50" s="62">
        <f>_xlfn.XLOOKUP(BH50, 'All pitchers'!A:A, 'All pitchers'!J:J, "")</f>
        <v>0</v>
      </c>
      <c r="BS50" s="64">
        <f>_xlfn.XLOOKUP(BH50, 'All pitchers'!A:A, 'All pitchers'!K:K, "")</f>
        <v>7.666666666666667</v>
      </c>
      <c r="BT50" s="62">
        <f>_xlfn.XLOOKUP(BH50, 'All pitchers'!A:A, 'All pitchers'!L:L, "")</f>
        <v>3</v>
      </c>
      <c r="BU50" s="62">
        <f>_xlfn.XLOOKUP(BH50, 'All pitchers'!A:A,'All pitchers'!M:M, "")</f>
        <v>4</v>
      </c>
      <c r="BV50" s="62">
        <f>_xlfn.XLOOKUP(BH50, 'All pitchers'!A:A, 'All pitchers'!N:N, "")</f>
        <v>4</v>
      </c>
      <c r="BW50" s="62">
        <f>_xlfn.XLOOKUP(BH50, 'All pitchers'!A:A, 'All pitchers'!O:O, "")</f>
        <v>0</v>
      </c>
      <c r="BX50" s="62">
        <f>_xlfn.XLOOKUP(BH50, 'All pitchers'!A:A, 'All pitchers'!P:P, "")</f>
        <v>5</v>
      </c>
      <c r="BY50" s="62">
        <f>_xlfn.XLOOKUP(BH50, 'All pitchers'!A:A, 'All pitchers'!Q:Q, "")</f>
        <v>9</v>
      </c>
      <c r="BZ50" s="62">
        <f>_xlfn.XLOOKUP(BH50, 'All pitchers'!A:A, 'All pitchers'!R:R, "")</f>
        <v>1</v>
      </c>
      <c r="CA50" s="62">
        <f>_xlfn.XLOOKUP(BH50, 'All pitchers'!A:A, 'All pitchers'!S:S, "")</f>
        <v>0</v>
      </c>
      <c r="CB50" s="62">
        <f>_xlfn.XLOOKUP(BH50, 'All pitchers'!A:A, 'All pitchers'!T:T, "")</f>
        <v>1</v>
      </c>
      <c r="CC50" s="64">
        <f>_xlfn.XLOOKUP(BH50, 'All pitchers'!A:A, 'All pitchers'!U:U, "")</f>
        <v>4.7</v>
      </c>
      <c r="CD50" s="62">
        <f>_xlfn.XLOOKUP(BH50, 'All pitchers'!A:A, 'All pitchers'!V:V, "")</f>
        <v>10.57</v>
      </c>
      <c r="CE50" s="62">
        <f>_xlfn.XLOOKUP(BH50, 'All pitchers'!A:A, 'All pitchers'!W:W, "")</f>
        <v>5.87</v>
      </c>
      <c r="CF50" s="62">
        <f>_xlfn.XLOOKUP(BH50, 'All pitchers'!A:A, 'All pitchers'!X:X, "")</f>
        <v>0</v>
      </c>
      <c r="CG50" s="62">
        <f>_xlfn.XLOOKUP(BH50, 'All pitchers'!A:A, 'All pitchers'!Y:Y, "")</f>
        <v>0.7</v>
      </c>
      <c r="CH50" s="64">
        <f>_xlfn.XLOOKUP(BH50, 'All pitchers'!A:A, 'All pitchers'!Z:Z, "")</f>
        <v>1.04</v>
      </c>
      <c r="CJ50" s="11"/>
      <c r="CK50" s="7" t="s">
        <v>13</v>
      </c>
      <c r="CL50" s="41" t="s">
        <v>275</v>
      </c>
      <c r="CM50" s="41"/>
      <c r="CN50" s="62">
        <f>_xlfn.XLOOKUP(CL50, 'All pitchers'!A:A, 'All pitchers'!B:B, "")</f>
        <v>2</v>
      </c>
      <c r="CO50" s="62">
        <f>_xlfn.XLOOKUP(CL50, 'All pitchers'!A:A, 'All pitchers'!C:C, "")</f>
        <v>2</v>
      </c>
      <c r="CP50" s="62">
        <f>_xlfn.XLOOKUP(CL50, 'All pitchers'!A:A, 'All pitchers'!D:D, "")</f>
        <v>0</v>
      </c>
      <c r="CQ50" s="62">
        <f>_xlfn.XLOOKUP(CL50, 'All pitchers'!A:A, 'All pitchers'!E:E, "")</f>
        <v>0</v>
      </c>
      <c r="CR50" s="62">
        <f>_xlfn.XLOOKUP(CL50, 'All pitchers'!A:A, 'All pitchers'!F:F, "")</f>
        <v>1</v>
      </c>
      <c r="CS50" s="62">
        <f>_xlfn.XLOOKUP(CL50, 'All pitchers'!A:A, 'All pitchers'!G:G, "")</f>
        <v>1</v>
      </c>
      <c r="CT50" s="62">
        <f>_xlfn.XLOOKUP(CL50, 'All pitchers'!A:A, 'All pitchers'!H:H, "")</f>
        <v>0.5</v>
      </c>
      <c r="CU50" s="62">
        <f>_xlfn.XLOOKUP(CL50, 'All pitchers'!A:A, 'All pitchers'!I:I, "")</f>
        <v>0</v>
      </c>
      <c r="CV50" s="62">
        <f>_xlfn.XLOOKUP(CL50, 'All pitchers'!A:A, 'All pitchers'!J:J, "")</f>
        <v>0</v>
      </c>
      <c r="CW50" s="64">
        <v>15</v>
      </c>
      <c r="CX50" s="62">
        <f>_xlfn.XLOOKUP(CL50, 'All pitchers'!A:A, 'All pitchers'!L:L, "")</f>
        <v>20</v>
      </c>
      <c r="CY50" s="62">
        <f>_xlfn.XLOOKUP(CL50, 'All pitchers'!A:A, 'All pitchers'!M:M, "")</f>
        <v>7</v>
      </c>
      <c r="CZ50" s="62">
        <f>_xlfn.XLOOKUP(CL50, 'All pitchers'!A:A, 'All pitchers'!N:N, "")</f>
        <v>7</v>
      </c>
      <c r="DA50" s="62">
        <f>_xlfn.XLOOKUP(CL50, 'All pitchers'!A:A, 'All pitchers'!O:O, "")</f>
        <v>1</v>
      </c>
      <c r="DB50" s="62">
        <f>_xlfn.XLOOKUP(CL50, 'All pitchers'!A:A, 'All pitchers'!P:P, "")</f>
        <v>3</v>
      </c>
      <c r="DC50" s="62">
        <f>_xlfn.XLOOKUP(CL50, 'All pitchers'!A:A, 'All pitchers'!Q:Q, "")</f>
        <v>12</v>
      </c>
      <c r="DD50" s="62">
        <f>_xlfn.XLOOKUP(CL50, 'All pitchers'!A:A, 'All pitchers'!R:R, "")</f>
        <v>0</v>
      </c>
      <c r="DE50" s="62">
        <f>_xlfn.XLOOKUP(CL50, 'All pitchers'!A:A, 'All pitchers'!S:S, "")</f>
        <v>1</v>
      </c>
      <c r="DF50" s="62">
        <f>_xlfn.XLOOKUP(CL50, 'All pitchers'!A:A, 'All pitchers'!T:T, "")</f>
        <v>0</v>
      </c>
      <c r="DG50" s="64">
        <f>_xlfn.XLOOKUP(CL50, 'All pitchers'!A:A, 'All pitchers'!U:U, "")</f>
        <v>4.2</v>
      </c>
      <c r="DH50" s="62">
        <f>_xlfn.XLOOKUP(CL50, 'All pitchers'!A:A, 'All pitchers'!V:V, "")</f>
        <v>7.2</v>
      </c>
      <c r="DI50" s="62">
        <f>_xlfn.XLOOKUP(CL50, 'All pitchers'!A:A, 'All pitchers'!W:W, "")</f>
        <v>1.8</v>
      </c>
      <c r="DJ50" s="62">
        <f>_xlfn.XLOOKUP(CL50, 'All pitchers'!A:A, 'All pitchers'!X:X, "")</f>
        <v>0.6</v>
      </c>
      <c r="DK50" s="62">
        <f>_xlfn.XLOOKUP(CL50, 'All pitchers'!A:A, 'All pitchers'!Y:Y, "")</f>
        <v>2.7</v>
      </c>
      <c r="DL50" s="64">
        <f>_xlfn.XLOOKUP(CL50, 'All pitchers'!A:A, 'All pitchers'!Z:Z, "")</f>
        <v>1.53</v>
      </c>
      <c r="DM50" s="11"/>
      <c r="DN50" s="7" t="s">
        <v>13</v>
      </c>
      <c r="DO50" s="42" t="s">
        <v>504</v>
      </c>
      <c r="DP50" s="42"/>
      <c r="DQ50" s="62">
        <f>_xlfn.XLOOKUP(DO50, 'All pitchers'!A:A, 'All pitchers'!B:B, "")</f>
        <v>2</v>
      </c>
      <c r="DR50" s="62">
        <f>_xlfn.XLOOKUP(DO50, 'All pitchers'!A:A, 'All pitchers'!C:C, "")</f>
        <v>0</v>
      </c>
      <c r="DS50" s="62">
        <f>_xlfn.XLOOKUP(DO50, 'All pitchers'!A:A, 'All pitchers'!D:D, "")</f>
        <v>0</v>
      </c>
      <c r="DT50" s="62">
        <f>_xlfn.XLOOKUP(DO50, 'All pitchers'!A:A, 'All pitchers'!E:E, "")</f>
        <v>0</v>
      </c>
      <c r="DU50" s="62">
        <f>_xlfn.XLOOKUP(DO50, 'All pitchers'!A:A, 'All pitchers'!F:F, "")</f>
        <v>1</v>
      </c>
      <c r="DV50" s="62">
        <f>_xlfn.XLOOKUP(DO50, 'All pitchers'!A:A, 'All pitchers'!G:G, "")</f>
        <v>0</v>
      </c>
      <c r="DW50" s="62">
        <f>_xlfn.XLOOKUP(DO50, 'All pitchers'!A:A, 'All pitchers'!H:H, "")</f>
        <v>1</v>
      </c>
      <c r="DX50" s="62">
        <f>_xlfn.XLOOKUP(DO50, 'All pitchers'!A:A, 'All pitchers'!I:I, "")</f>
        <v>0</v>
      </c>
      <c r="DY50" s="62">
        <f>_xlfn.XLOOKUP(DO50, 'All pitchers'!A:A, 'All pitchers'!J:J, "")</f>
        <v>0</v>
      </c>
      <c r="DZ50" s="64">
        <v>4</v>
      </c>
      <c r="EA50" s="62">
        <f>_xlfn.XLOOKUP(DO50, 'All pitchers'!A:A, 'All pitchers'!L:L, "")</f>
        <v>2</v>
      </c>
      <c r="EB50" s="62">
        <f>_xlfn.XLOOKUP(DO50, 'All pitchers'!A:A, 'All pitchers'!M:M, "")</f>
        <v>0</v>
      </c>
      <c r="EC50" s="62">
        <f>_xlfn.XLOOKUP(DO50, 'All pitchers'!A:A, 'All pitchers'!N:N, "")</f>
        <v>0</v>
      </c>
      <c r="ED50" s="62">
        <f>_xlfn.XLOOKUP(DO50, 'All pitchers'!A:A, 'All pitchers'!O:O, "")</f>
        <v>0</v>
      </c>
      <c r="EE50" s="62">
        <f>_xlfn.XLOOKUP(DO50, 'All pitchers'!A:A, 'All pitchers'!P:P, "")</f>
        <v>1</v>
      </c>
      <c r="EF50" s="62">
        <f>_xlfn.XLOOKUP(DO50, 'All pitchers'!A:A, 'All pitchers'!Q:Q, "")</f>
        <v>4</v>
      </c>
      <c r="EG50" s="62">
        <f>_xlfn.XLOOKUP(DO50, 'All pitchers'!A:A, 'All pitchers'!R:R, "")</f>
        <v>0</v>
      </c>
      <c r="EH50" s="62">
        <f>_xlfn.XLOOKUP(DO50, 'All pitchers'!A:A, 'All pitchers'!S:S, "")</f>
        <v>0</v>
      </c>
      <c r="EI50" s="62">
        <f>_xlfn.XLOOKUP(DO50, 'All pitchers'!A:A, 'All pitchers'!T:T, "")</f>
        <v>0</v>
      </c>
      <c r="EJ50" s="64">
        <f>_xlfn.XLOOKUP(DO50, 'All pitchers'!A:A, 'All pitchers'!U:U, "")</f>
        <v>0</v>
      </c>
      <c r="EK50" s="62">
        <f>_xlfn.XLOOKUP(DO50, 'All pitchers'!A:A, 'All pitchers'!V:V, "")</f>
        <v>9</v>
      </c>
      <c r="EL50" s="62">
        <f>_xlfn.XLOOKUP(DO50, 'All pitchers'!A:A, 'All pitchers'!W:W, "")</f>
        <v>2.25</v>
      </c>
      <c r="EM50" s="62">
        <f>_xlfn.XLOOKUP(DO50, 'All pitchers'!A:A, 'All pitchers'!X:X, "")</f>
        <v>0</v>
      </c>
      <c r="EN50" s="62">
        <f>_xlfn.XLOOKUP(DO50, 'All pitchers'!A:A, 'All pitchers'!Y:Y, "")</f>
        <v>3.4</v>
      </c>
      <c r="EO50" s="62">
        <f>_xlfn.XLOOKUP(DO50, 'All pitchers'!A:A, 'All pitchers'!Z:Z, "")</f>
        <v>0.75</v>
      </c>
    </row>
    <row r="51" spans="1:145" x14ac:dyDescent="0.3">
      <c r="A51" s="7" t="s">
        <v>13</v>
      </c>
      <c r="B51" s="41" t="s">
        <v>385</v>
      </c>
      <c r="C51" s="41"/>
      <c r="D51" s="62">
        <f>_xlfn.XLOOKUP(B51, 'All pitchers'!A:A, 'All pitchers'!B:B, "")</f>
        <v>1</v>
      </c>
      <c r="E51" s="62">
        <f>_xlfn.XLOOKUP(B51, 'All pitchers'!A:A, 'All pitchers'!C:C, "")</f>
        <v>1</v>
      </c>
      <c r="F51" s="62">
        <f>_xlfn.XLOOKUP(B51, 'All pitchers'!A:A, 'All pitchers'!D:D, "")</f>
        <v>0</v>
      </c>
      <c r="G51" s="62">
        <f>_xlfn.XLOOKUP(B51, 'All pitchers'!A:A, 'All pitchers'!E:E, "")</f>
        <v>0</v>
      </c>
      <c r="H51" s="62">
        <f>_xlfn.XLOOKUP(B51, 'All pitchers'!A:A, 'All pitchers'!F:F, "")</f>
        <v>0</v>
      </c>
      <c r="I51" s="62">
        <f>_xlfn.XLOOKUP(B51, 'All pitchers'!A:A, 'All pitchers'!G:G, "")</f>
        <v>1</v>
      </c>
      <c r="J51" s="62">
        <f>_xlfn.XLOOKUP(B51, 'All pitchers'!A:A, 'All pitchers'!H:H, "")</f>
        <v>0</v>
      </c>
      <c r="K51" s="62">
        <f>_xlfn.XLOOKUP(B51, 'All pitchers'!A:A, 'All pitchers'!I:I, "")</f>
        <v>0</v>
      </c>
      <c r="L51" s="62">
        <f>_xlfn.XLOOKUP(B51, 'All pitchers'!A:A, 'All pitchers'!J:J, "")</f>
        <v>0</v>
      </c>
      <c r="M51" s="64">
        <v>4</v>
      </c>
      <c r="N51" s="62">
        <f>_xlfn.XLOOKUP(B51, 'All pitchers'!A:A, 'All pitchers'!L:L, "")</f>
        <v>6</v>
      </c>
      <c r="O51" s="62">
        <f>_xlfn.XLOOKUP(B51, 'All pitchers'!A:A, 'All pitchers'!M:M, "")</f>
        <v>5</v>
      </c>
      <c r="P51" s="62">
        <f>_xlfn.XLOOKUP(B51, 'All pitchers'!A:A, 'All pitchers'!N:N, "")</f>
        <v>5</v>
      </c>
      <c r="Q51" s="62">
        <f>_xlfn.XLOOKUP(B51, 'All pitchers'!A:A, 'All pitchers'!O:O, "")</f>
        <v>2</v>
      </c>
      <c r="R51" s="62">
        <f>_xlfn.XLOOKUP(B51, 'All pitchers'!A:A, 'All pitchers'!P:P, "")</f>
        <v>2</v>
      </c>
      <c r="S51" s="62">
        <f>_xlfn.XLOOKUP(B51, 'All pitchers'!A:A, 'All pitchers'!Q:Q, "")</f>
        <v>2</v>
      </c>
      <c r="T51" s="62">
        <f>_xlfn.XLOOKUP(B51, 'All pitchers'!A:A, 'All pitchers'!R:R, "")</f>
        <v>0</v>
      </c>
      <c r="U51" s="62">
        <f>_xlfn.XLOOKUP(B51, 'All pitchers'!A:A, 'All pitchers'!S:S, "")</f>
        <v>0</v>
      </c>
      <c r="V51" s="62">
        <f>_xlfn.XLOOKUP(B51, 'All pitchers'!A:A, 'All pitchers'!T:T, "")</f>
        <v>0</v>
      </c>
      <c r="W51" s="64">
        <f>_xlfn.XLOOKUP(B51, 'All pitchers'!A:A, 'All pitchers'!U:U, "")</f>
        <v>11.25</v>
      </c>
      <c r="X51" s="62">
        <f>_xlfn.XLOOKUP(B51, 'All pitchers'!A:A, 'All pitchers'!V:V, "")</f>
        <v>4.5</v>
      </c>
      <c r="Y51" s="62">
        <f>_xlfn.XLOOKUP(B51, 'All pitchers'!A:A, 'All pitchers'!W:W, "")</f>
        <v>4.5</v>
      </c>
      <c r="Z51" s="62">
        <f>_xlfn.XLOOKUP(B51, 'All pitchers'!A:A, 'All pitchers'!X:X, "")</f>
        <v>4.5</v>
      </c>
      <c r="AA51" s="62">
        <f>_xlfn.XLOOKUP(B51, 'All pitchers'!A:A, 'All pitchers'!Y:Y, "")</f>
        <v>-2.8</v>
      </c>
      <c r="AB51" s="64">
        <f>_xlfn.XLOOKUP(B51, 'All pitchers'!A:A, 'All pitchers'!Z:Z, "")</f>
        <v>2</v>
      </c>
      <c r="AC51" s="11"/>
      <c r="AD51" s="7" t="s">
        <v>13</v>
      </c>
      <c r="AE51" s="42" t="s">
        <v>117</v>
      </c>
      <c r="AF51" s="42"/>
      <c r="AG51" s="62">
        <f>_xlfn.XLOOKUP(AE51, 'All pitchers'!A:A, 'All pitchers'!B:B, "")</f>
        <v>1</v>
      </c>
      <c r="AH51" s="62">
        <f>_xlfn.XLOOKUP(AE51, 'All pitchers'!A:A, 'All pitchers'!C:C, "")</f>
        <v>1</v>
      </c>
      <c r="AI51" s="62">
        <f>_xlfn.XLOOKUP(AE51, 'All pitchers'!A:A, 'All pitchers'!D:D, "")</f>
        <v>1</v>
      </c>
      <c r="AJ51" s="62">
        <f>_xlfn.XLOOKUP(AE51, 'All pitchers'!A:A, 'All pitchers'!E:E, "")</f>
        <v>0</v>
      </c>
      <c r="AK51" s="62">
        <f>_xlfn.XLOOKUP(AE51, 'All pitchers'!A:A, 'All pitchers'!F:F, "")</f>
        <v>1</v>
      </c>
      <c r="AL51" s="62">
        <f>_xlfn.XLOOKUP(AE51, 'All pitchers'!A:A, 'All pitchers'!G:G, "")</f>
        <v>0</v>
      </c>
      <c r="AM51" s="62">
        <f>_xlfn.XLOOKUP(AE51, 'All pitchers'!A:A, 'All pitchers'!H:H, "")</f>
        <v>1</v>
      </c>
      <c r="AN51" s="62">
        <f>_xlfn.XLOOKUP(AE51, 'All pitchers'!A:A, 'All pitchers'!I:I, "")</f>
        <v>0</v>
      </c>
      <c r="AO51" s="62">
        <f>_xlfn.XLOOKUP(AE51, 'All pitchers'!A:A, 'All pitchers'!J:J, "")</f>
        <v>0</v>
      </c>
      <c r="AP51" s="64">
        <v>9</v>
      </c>
      <c r="AQ51" s="62">
        <f>_xlfn.XLOOKUP(AE51, 'All pitchers'!A:A, 'All pitchers'!L:L, "")</f>
        <v>6</v>
      </c>
      <c r="AR51" s="62">
        <f>_xlfn.XLOOKUP(AE51, 'All pitchers'!A:A, 'All pitchers'!M:M, "")</f>
        <v>1</v>
      </c>
      <c r="AS51" s="62">
        <f>_xlfn.XLOOKUP(AE51, 'All pitchers'!A:A, 'All pitchers'!N:N, "")</f>
        <v>1</v>
      </c>
      <c r="AT51" s="62">
        <f>_xlfn.XLOOKUP(AE51, 'All pitchers'!A:A, 'All pitchers'!O:O, "")</f>
        <v>0</v>
      </c>
      <c r="AU51" s="62">
        <f>_xlfn.XLOOKUP(AE51, 'All pitchers'!A:A, 'All pitchers'!P:P, "")</f>
        <v>1</v>
      </c>
      <c r="AV51" s="62">
        <f>_xlfn.XLOOKUP(AE51, 'All pitchers'!A:A, 'All pitchers'!Q:Q, "")</f>
        <v>4</v>
      </c>
      <c r="AW51" s="62">
        <f>_xlfn.XLOOKUP(AE51, 'All pitchers'!A:A, 'All pitchers'!R:R, "")</f>
        <v>0</v>
      </c>
      <c r="AX51" s="62">
        <f>_xlfn.XLOOKUP(AE51, 'All pitchers'!A:A, 'All pitchers'!S:S, "")</f>
        <v>0</v>
      </c>
      <c r="AY51" s="62">
        <f>_xlfn.XLOOKUP(AE51, 'All pitchers'!A:A, 'All pitchers'!T:T, "")</f>
        <v>0</v>
      </c>
      <c r="AZ51" s="64">
        <f>_xlfn.XLOOKUP(AE51, 'All pitchers'!A:A, 'All pitchers'!U:U, "")</f>
        <v>1</v>
      </c>
      <c r="BA51" s="62">
        <f>_xlfn.XLOOKUP(AE51, 'All pitchers'!A:A, 'All pitchers'!V:V, "")</f>
        <v>4</v>
      </c>
      <c r="BB51" s="62">
        <f>_xlfn.XLOOKUP(AE51, 'All pitchers'!A:A, 'All pitchers'!W:W, "")</f>
        <v>1</v>
      </c>
      <c r="BC51" s="62">
        <f>_xlfn.XLOOKUP(AE51, 'All pitchers'!A:A, 'All pitchers'!X:X, "")</f>
        <v>0</v>
      </c>
      <c r="BD51" s="62">
        <f>_xlfn.XLOOKUP(AE51, 'All pitchers'!A:A, 'All pitchers'!Y:Y, "")</f>
        <v>4.9000000000000004</v>
      </c>
      <c r="BE51" s="64">
        <f>_xlfn.XLOOKUP(AE51, 'All pitchers'!A:A, 'All pitchers'!Z:Z, "")</f>
        <v>0.78</v>
      </c>
      <c r="BF51" s="11"/>
      <c r="BG51" s="7" t="s">
        <v>13</v>
      </c>
      <c r="BH51" s="41" t="s">
        <v>63</v>
      </c>
      <c r="BI51" s="41"/>
      <c r="BJ51" s="62">
        <f>_xlfn.XLOOKUP(BH51, 'All pitchers'!A:A, 'All pitchers'!B:B, "")</f>
        <v>2</v>
      </c>
      <c r="BK51" s="62">
        <f>_xlfn.XLOOKUP(BH51, 'All pitchers'!A:A, 'All pitchers'!C:C, "")</f>
        <v>2</v>
      </c>
      <c r="BL51" s="62">
        <f>_xlfn.XLOOKUP(BH51, 'All pitchers'!A:A, 'All pitchers'!D:D, "")</f>
        <v>0</v>
      </c>
      <c r="BM51" s="62">
        <f>_xlfn.XLOOKUP(BH51, 'All pitchers'!A:A, 'All pitchers'!E:E, "")</f>
        <v>0</v>
      </c>
      <c r="BN51" s="62">
        <f>_xlfn.XLOOKUP(BH51, 'All pitchers'!A:A, 'All pitchers'!F:F, "")</f>
        <v>0</v>
      </c>
      <c r="BO51" s="62">
        <f>_xlfn.XLOOKUP(BH51, 'All pitchers'!A:A, 'All pitchers'!G:G, "")</f>
        <v>1</v>
      </c>
      <c r="BP51" s="62">
        <f>_xlfn.XLOOKUP(BH51, 'All pitchers'!A:A, 'All pitchers'!H:H, "")</f>
        <v>0</v>
      </c>
      <c r="BQ51" s="62">
        <f>_xlfn.XLOOKUP(BH51, 'All pitchers'!A:A, 'All pitchers'!I:I, "")</f>
        <v>0</v>
      </c>
      <c r="BR51" s="62">
        <f>_xlfn.XLOOKUP(BH51, 'All pitchers'!A:A, 'All pitchers'!J:J, "")</f>
        <v>0</v>
      </c>
      <c r="BS51" s="64">
        <f>_xlfn.XLOOKUP(BH51, 'All pitchers'!A:A, 'All pitchers'!K:K, "")</f>
        <v>12.666666666666666</v>
      </c>
      <c r="BT51" s="62">
        <f>_xlfn.XLOOKUP(BH51, 'All pitchers'!A:A, 'All pitchers'!L:L, "")</f>
        <v>11</v>
      </c>
      <c r="BU51" s="62">
        <f>_xlfn.XLOOKUP(BH51, 'All pitchers'!A:A,'All pitchers'!M:M, "")</f>
        <v>6</v>
      </c>
      <c r="BV51" s="62">
        <f>_xlfn.XLOOKUP(BH51, 'All pitchers'!A:A, 'All pitchers'!N:N, "")</f>
        <v>6</v>
      </c>
      <c r="BW51" s="62">
        <f>_xlfn.XLOOKUP(BH51, 'All pitchers'!A:A, 'All pitchers'!O:O, "")</f>
        <v>1</v>
      </c>
      <c r="BX51" s="62">
        <f>_xlfn.XLOOKUP(BH51, 'All pitchers'!A:A, 'All pitchers'!P:P, "")</f>
        <v>4</v>
      </c>
      <c r="BY51" s="62">
        <f>_xlfn.XLOOKUP(BH51, 'All pitchers'!A:A, 'All pitchers'!Q:Q, "")</f>
        <v>11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0</v>
      </c>
      <c r="CC51" s="64">
        <f>_xlfn.XLOOKUP(BH51, 'All pitchers'!A:A, 'All pitchers'!U:U, "")</f>
        <v>4.26</v>
      </c>
      <c r="CD51" s="62">
        <f>_xlfn.XLOOKUP(BH51, 'All pitchers'!A:A, 'All pitchers'!V:V, "")</f>
        <v>7.82</v>
      </c>
      <c r="CE51" s="62">
        <f>_xlfn.XLOOKUP(BH51, 'All pitchers'!A:A, 'All pitchers'!W:W, "")</f>
        <v>2.84</v>
      </c>
      <c r="CF51" s="62">
        <f>_xlfn.XLOOKUP(BH51, 'All pitchers'!A:A, 'All pitchers'!X:X, "")</f>
        <v>0.71</v>
      </c>
      <c r="CG51" s="62">
        <f>_xlfn.XLOOKUP(BH51, 'All pitchers'!A:A, 'All pitchers'!Y:Y, "")</f>
        <v>1.4</v>
      </c>
      <c r="CH51" s="64">
        <f>_xlfn.XLOOKUP(BH51, 'All pitchers'!A:A, 'All pitchers'!Z:Z, "")</f>
        <v>1.18</v>
      </c>
      <c r="CJ51" s="11"/>
      <c r="CK51" s="7" t="s">
        <v>13</v>
      </c>
      <c r="CL51" s="41" t="s">
        <v>317</v>
      </c>
      <c r="CM51" s="41"/>
      <c r="CN51" s="62">
        <f>_xlfn.XLOOKUP(CL51, 'All pitchers'!A:A, 'All pitchers'!B:B, "")</f>
        <v>1</v>
      </c>
      <c r="CO51" s="62">
        <f>_xlfn.XLOOKUP(CL51, 'All pitchers'!A:A, 'All pitchers'!C:C, "")</f>
        <v>1</v>
      </c>
      <c r="CP51" s="62">
        <f>_xlfn.XLOOKUP(CL51, 'All pitchers'!A:A, 'All pitchers'!D:D, "")</f>
        <v>0</v>
      </c>
      <c r="CQ51" s="62">
        <f>_xlfn.XLOOKUP(CL51, 'All pitchers'!A:A, 'All pitchers'!E:E, "")</f>
        <v>0</v>
      </c>
      <c r="CR51" s="62">
        <f>_xlfn.XLOOKUP(CL51, 'All pitchers'!A:A, 'All pitchers'!F:F, "")</f>
        <v>0</v>
      </c>
      <c r="CS51" s="62">
        <f>_xlfn.XLOOKUP(CL51, 'All pitchers'!A:A, 'All pitchers'!G:G, "")</f>
        <v>0</v>
      </c>
      <c r="CT51" s="62" t="str">
        <f>_xlfn.XLOOKUP(CL51, 'All pitchers'!A:A, 'All pitchers'!H:H, "")</f>
        <v>-</v>
      </c>
      <c r="CU51" s="62">
        <f>_xlfn.XLOOKUP(CL51, 'All pitchers'!A:A, 'All pitchers'!I:I, "")</f>
        <v>0</v>
      </c>
      <c r="CV51" s="62">
        <f>_xlfn.XLOOKUP(CL51, 'All pitchers'!A:A, 'All pitchers'!J:J, "")</f>
        <v>0</v>
      </c>
      <c r="CW51" s="64">
        <v>9</v>
      </c>
      <c r="CX51" s="62">
        <f>_xlfn.XLOOKUP(CL51, 'All pitchers'!A:A, 'All pitchers'!L:L, "")</f>
        <v>5</v>
      </c>
      <c r="CY51" s="62">
        <f>_xlfn.XLOOKUP(CL51, 'All pitchers'!A:A, 'All pitchers'!M:M, "")</f>
        <v>0</v>
      </c>
      <c r="CZ51" s="62">
        <f>_xlfn.XLOOKUP(CL51, 'All pitchers'!A:A, 'All pitchers'!N:N, "")</f>
        <v>0</v>
      </c>
      <c r="DA51" s="62">
        <f>_xlfn.XLOOKUP(CL51, 'All pitchers'!A:A, 'All pitchers'!O:O, "")</f>
        <v>0</v>
      </c>
      <c r="DB51" s="62">
        <f>_xlfn.XLOOKUP(CL51, 'All pitchers'!A:A, 'All pitchers'!P:P, "")</f>
        <v>3</v>
      </c>
      <c r="DC51" s="62">
        <f>_xlfn.XLOOKUP(CL51, 'All pitchers'!A:A, 'All pitchers'!Q:Q, "")</f>
        <v>4</v>
      </c>
      <c r="DD51" s="62">
        <f>_xlfn.XLOOKUP(CL51, 'All pitchers'!A:A, 'All pitchers'!R:R, "")</f>
        <v>0</v>
      </c>
      <c r="DE51" s="62">
        <f>_xlfn.XLOOKUP(CL51, 'All pitchers'!A:A, 'All pitchers'!S:S, "")</f>
        <v>0</v>
      </c>
      <c r="DF51" s="62">
        <f>_xlfn.XLOOKUP(CL51, 'All pitchers'!A:A, 'All pitchers'!T:T, "")</f>
        <v>1</v>
      </c>
      <c r="DG51" s="64">
        <f>_xlfn.XLOOKUP(CL51, 'All pitchers'!A:A, 'All pitchers'!U:U, "")</f>
        <v>0</v>
      </c>
      <c r="DH51" s="62">
        <f>_xlfn.XLOOKUP(CL51, 'All pitchers'!A:A, 'All pitchers'!V:V, "")</f>
        <v>4</v>
      </c>
      <c r="DI51" s="62">
        <f>_xlfn.XLOOKUP(CL51, 'All pitchers'!A:A, 'All pitchers'!W:W, "")</f>
        <v>3</v>
      </c>
      <c r="DJ51" s="62">
        <f>_xlfn.XLOOKUP(CL51, 'All pitchers'!A:A, 'All pitchers'!X:X, "")</f>
        <v>0</v>
      </c>
      <c r="DK51" s="62">
        <f>_xlfn.XLOOKUP(CL51, 'All pitchers'!A:A, 'All pitchers'!Y:Y, "")</f>
        <v>4.9000000000000004</v>
      </c>
      <c r="DL51" s="64">
        <f>_xlfn.XLOOKUP(CL51, 'All pitchers'!A:A, 'All pitchers'!Z:Z, "")</f>
        <v>0.89</v>
      </c>
      <c r="DM51" s="11"/>
      <c r="DN51" s="7" t="s">
        <v>13</v>
      </c>
      <c r="DO51" s="42" t="s">
        <v>334</v>
      </c>
      <c r="DP51" s="42"/>
      <c r="DQ51" s="62">
        <f>_xlfn.XLOOKUP(DO51, 'All pitchers'!A:A, 'All pitchers'!B:B, "")</f>
        <v>2</v>
      </c>
      <c r="DR51" s="62">
        <f>_xlfn.XLOOKUP(DO51, 'All pitchers'!A:A, 'All pitchers'!C:C, "")</f>
        <v>0</v>
      </c>
      <c r="DS51" s="62">
        <f>_xlfn.XLOOKUP(DO51, 'All pitchers'!A:A, 'All pitchers'!D:D, "")</f>
        <v>0</v>
      </c>
      <c r="DT51" s="62">
        <f>_xlfn.XLOOKUP(DO51, 'All pitchers'!A:A, 'All pitchers'!E:E, "")</f>
        <v>2</v>
      </c>
      <c r="DU51" s="62">
        <f>_xlfn.XLOOKUP(DO51, 'All pitchers'!A:A, 'All pitchers'!F:F, "")</f>
        <v>0</v>
      </c>
      <c r="DV51" s="62">
        <f>_xlfn.XLOOKUP(DO51, 'All pitchers'!A:A, 'All pitchers'!G:G, "")</f>
        <v>0</v>
      </c>
      <c r="DW51" s="62" t="str">
        <f>_xlfn.XLOOKUP(DO51, 'All pitchers'!A:A, 'All pitchers'!H:H, "")</f>
        <v>-</v>
      </c>
      <c r="DX51" s="62">
        <f>_xlfn.XLOOKUP(DO51, 'All pitchers'!A:A, 'All pitchers'!I:I, "")</f>
        <v>1</v>
      </c>
      <c r="DY51" s="62">
        <f>_xlfn.XLOOKUP(DO51, 'All pitchers'!A:A, 'All pitchers'!J:J, "")</f>
        <v>0</v>
      </c>
      <c r="DZ51" s="64">
        <v>3</v>
      </c>
      <c r="EA51" s="62">
        <f>_xlfn.XLOOKUP(DO51, 'All pitchers'!A:A, 'All pitchers'!L:L, "")</f>
        <v>3</v>
      </c>
      <c r="EB51" s="62">
        <f>_xlfn.XLOOKUP(DO51, 'All pitchers'!A:A, 'All pitchers'!M:M, "")</f>
        <v>0</v>
      </c>
      <c r="EC51" s="62">
        <f>_xlfn.XLOOKUP(DO51, 'All pitchers'!A:A, 'All pitchers'!N:N, "")</f>
        <v>0</v>
      </c>
      <c r="ED51" s="62">
        <f>_xlfn.XLOOKUP(DO51, 'All pitchers'!A:A, 'All pitchers'!O:O, "")</f>
        <v>0</v>
      </c>
      <c r="EE51" s="62">
        <f>_xlfn.XLOOKUP(DO51, 'All pitchers'!A:A, 'All pitchers'!P:P, "")</f>
        <v>0</v>
      </c>
      <c r="EF51" s="62">
        <f>_xlfn.XLOOKUP(DO51, 'All pitchers'!A:A, 'All pitchers'!Q:Q, "")</f>
        <v>2</v>
      </c>
      <c r="EG51" s="62">
        <f>_xlfn.XLOOKUP(DO51, 'All pitchers'!A:A, 'All pitchers'!R:R, "")</f>
        <v>0</v>
      </c>
      <c r="EH51" s="62">
        <f>_xlfn.XLOOKUP(DO51, 'All pitchers'!A:A, 'All pitchers'!S:S, "")</f>
        <v>0</v>
      </c>
      <c r="EI51" s="62">
        <f>_xlfn.XLOOKUP(DO51, 'All pitchers'!A:A, 'All pitchers'!T:T, "")</f>
        <v>0</v>
      </c>
      <c r="EJ51" s="64">
        <f>_xlfn.XLOOKUP(DO51, 'All pitchers'!A:A, 'All pitchers'!U:U, "")</f>
        <v>0</v>
      </c>
      <c r="EK51" s="62">
        <f>_xlfn.XLOOKUP(DO51, 'All pitchers'!A:A, 'All pitchers'!V:V, "")</f>
        <v>6</v>
      </c>
      <c r="EL51" s="62">
        <f>_xlfn.XLOOKUP(DO51, 'All pitchers'!A:A, 'All pitchers'!W:W, "")</f>
        <v>0</v>
      </c>
      <c r="EM51" s="62">
        <f>_xlfn.XLOOKUP(DO51, 'All pitchers'!A:A, 'All pitchers'!X:X, "")</f>
        <v>0</v>
      </c>
      <c r="EN51" s="62">
        <f>_xlfn.XLOOKUP(DO51, 'All pitchers'!A:A, 'All pitchers'!Y:Y, "")</f>
        <v>1.7</v>
      </c>
      <c r="EO51" s="62">
        <f>_xlfn.XLOOKUP(DO51, 'All pitchers'!A:A, 'All pitchers'!Z:Z, "")</f>
        <v>1</v>
      </c>
    </row>
    <row r="52" spans="1:145" x14ac:dyDescent="0.3">
      <c r="A52" s="7" t="s">
        <v>13</v>
      </c>
      <c r="B52" s="41" t="s">
        <v>67</v>
      </c>
      <c r="C52" s="41"/>
      <c r="D52" s="62">
        <f>_xlfn.XLOOKUP(B52, 'All pitchers'!A:A, 'All pitchers'!B:B, "")</f>
        <v>4</v>
      </c>
      <c r="E52" s="62">
        <f>_xlfn.XLOOKUP(B52, 'All pitchers'!A:A, 'All pitchers'!C:C, "")</f>
        <v>0</v>
      </c>
      <c r="F52" s="62">
        <f>_xlfn.XLOOKUP(B52, 'All pitchers'!A:A, 'All pitchers'!D:D, "")</f>
        <v>0</v>
      </c>
      <c r="G52" s="62">
        <f>_xlfn.XLOOKUP(B52, 'All pitchers'!A:A, 'All pitchers'!E:E, "")</f>
        <v>4</v>
      </c>
      <c r="H52" s="62">
        <f>_xlfn.XLOOKUP(B52, 'All pitchers'!A:A, 'All pitchers'!F:F, "")</f>
        <v>0</v>
      </c>
      <c r="I52" s="62">
        <f>_xlfn.XLOOKUP(B52, 'All pitchers'!A:A, 'All pitchers'!G:G, "")</f>
        <v>0</v>
      </c>
      <c r="J52" s="62" t="str">
        <f>_xlfn.XLOOKUP(B52, 'All pitchers'!A:A, 'All pitchers'!H:H, "")</f>
        <v>-</v>
      </c>
      <c r="K52" s="62">
        <f>_xlfn.XLOOKUP(B52, 'All pitchers'!A:A, 'All pitchers'!I:I, "")</f>
        <v>4</v>
      </c>
      <c r="L52" s="62">
        <f>_xlfn.XLOOKUP(B52, 'All pitchers'!A:A, 'All pitchers'!J:J, "")</f>
        <v>0</v>
      </c>
      <c r="M52" s="64">
        <f>_xlfn.XLOOKUP(B52, 'All pitchers'!A:A, 'All pitchers'!K:K, "")</f>
        <v>4.333333333333333</v>
      </c>
      <c r="N52" s="62">
        <f>_xlfn.XLOOKUP(B52, 'All pitchers'!A:A, 'All pitchers'!L:L, "")</f>
        <v>1</v>
      </c>
      <c r="O52" s="62">
        <f>_xlfn.XLOOKUP(B52, 'All pitchers'!A:A, 'All pitchers'!M:M, "")</f>
        <v>0</v>
      </c>
      <c r="P52" s="62">
        <f>_xlfn.XLOOKUP(B52, 'All pitchers'!A:A, 'All pitchers'!N:N, "")</f>
        <v>0</v>
      </c>
      <c r="Q52" s="62">
        <f>_xlfn.XLOOKUP(B52, 'All pitchers'!A:A, 'All pitchers'!O:O, "")</f>
        <v>0</v>
      </c>
      <c r="R52" s="62">
        <f>_xlfn.XLOOKUP(B52, 'All pitchers'!A:A, 'All pitchers'!P:P, "")</f>
        <v>1</v>
      </c>
      <c r="S52" s="62">
        <f>_xlfn.XLOOKUP(B52, 'All pitchers'!A:A, 'All pitchers'!Q:Q, "")</f>
        <v>3</v>
      </c>
      <c r="T52" s="62">
        <f>_xlfn.XLOOKUP(B52, 'All pitchers'!A:A, 'All pitchers'!R:R, "")</f>
        <v>0</v>
      </c>
      <c r="U52" s="62">
        <f>_xlfn.XLOOKUP(B52, 'All pitchers'!A:A, 'All pitchers'!S:S, "")</f>
        <v>0</v>
      </c>
      <c r="V52" s="62">
        <f>_xlfn.XLOOKUP(B52, 'All pitchers'!A:A, 'All pitchers'!T:T, "")</f>
        <v>0</v>
      </c>
      <c r="W52" s="64">
        <f>_xlfn.XLOOKUP(B52, 'All pitchers'!A:A, 'All pitchers'!U:U, "")</f>
        <v>0</v>
      </c>
      <c r="X52" s="62">
        <f>_xlfn.XLOOKUP(B52, 'All pitchers'!A:A, 'All pitchers'!V:V, "")</f>
        <v>6.23</v>
      </c>
      <c r="Y52" s="62">
        <f>_xlfn.XLOOKUP(B52, 'All pitchers'!A:A, 'All pitchers'!W:W, "")</f>
        <v>2.08</v>
      </c>
      <c r="Z52" s="62">
        <f>_xlfn.XLOOKUP(B52, 'All pitchers'!A:A, 'All pitchers'!X:X, "")</f>
        <v>0</v>
      </c>
      <c r="AA52" s="62">
        <f>_xlfn.XLOOKUP(B52, 'All pitchers'!A:A, 'All pitchers'!Y:Y, "")</f>
        <v>2.5</v>
      </c>
      <c r="AB52" s="64">
        <f>_xlfn.XLOOKUP(B52, 'All pitchers'!A:A, 'All pitchers'!Z:Z, "")</f>
        <v>0.46</v>
      </c>
      <c r="AC52" s="11"/>
      <c r="AD52" s="7" t="s">
        <v>13</v>
      </c>
      <c r="AE52" s="42" t="s">
        <v>389</v>
      </c>
      <c r="AF52" s="42"/>
      <c r="AG52" s="62">
        <f>_xlfn.XLOOKUP(AE52, 'All pitchers'!A:A, 'All pitchers'!B:B, "")</f>
        <v>2</v>
      </c>
      <c r="AH52" s="62">
        <f>_xlfn.XLOOKUP(AE52, 'All pitchers'!A:A, 'All pitchers'!C:C, "")</f>
        <v>0</v>
      </c>
      <c r="AI52" s="62">
        <f>_xlfn.XLOOKUP(AE52, 'All pitchers'!A:A, 'All pitchers'!D:D, "")</f>
        <v>0</v>
      </c>
      <c r="AJ52" s="62">
        <f>_xlfn.XLOOKUP(AE52, 'All pitchers'!A:A, 'All pitchers'!E:E, "")</f>
        <v>1</v>
      </c>
      <c r="AK52" s="62">
        <f>_xlfn.XLOOKUP(AE52, 'All pitchers'!A:A, 'All pitchers'!F:F, "")</f>
        <v>0</v>
      </c>
      <c r="AL52" s="62">
        <f>_xlfn.XLOOKUP(AE52, 'All pitchers'!A:A, 'All pitchers'!G:G, "")</f>
        <v>0</v>
      </c>
      <c r="AM52" s="62" t="str">
        <f>_xlfn.XLOOKUP(AE52, 'All pitchers'!A:A, 'All pitchers'!H:H, "")</f>
        <v>-</v>
      </c>
      <c r="AN52" s="62">
        <f>_xlfn.XLOOKUP(AE52, 'All pitchers'!A:A, 'All pitchers'!I:I, "")</f>
        <v>0</v>
      </c>
      <c r="AO52" s="62">
        <f>_xlfn.XLOOKUP(AE52, 'All pitchers'!A:A, 'All pitchers'!J:J, "")</f>
        <v>0</v>
      </c>
      <c r="AP52" s="64">
        <f>_xlfn.XLOOKUP(AE52, 'All pitchers'!A:A, 'All pitchers'!K:K, "")</f>
        <v>4.333333333333333</v>
      </c>
      <c r="AQ52" s="62">
        <f>_xlfn.XLOOKUP(AE52, 'All pitchers'!A:A, 'All pitchers'!L:L, "")</f>
        <v>2</v>
      </c>
      <c r="AR52" s="62">
        <f>_xlfn.XLOOKUP(AE52, 'All pitchers'!A:A, 'All pitchers'!M:M, "")</f>
        <v>0</v>
      </c>
      <c r="AS52" s="62">
        <f>_xlfn.XLOOKUP(AE52, 'All pitchers'!A:A, 'All pitchers'!N:N, "")</f>
        <v>0</v>
      </c>
      <c r="AT52" s="62">
        <f>_xlfn.XLOOKUP(AE52, 'All pitchers'!A:A, 'All pitchers'!O:O, "")</f>
        <v>0</v>
      </c>
      <c r="AU52" s="62">
        <f>_xlfn.XLOOKUP(AE52, 'All pitchers'!A:A, 'All pitchers'!P:P, "")</f>
        <v>0</v>
      </c>
      <c r="AV52" s="62">
        <f>_xlfn.XLOOKUP(AE52, 'All pitchers'!A:A, 'All pitchers'!Q:Q, "")</f>
        <v>6</v>
      </c>
      <c r="AW52" s="62">
        <f>_xlfn.XLOOKUP(AE52, 'All pitchers'!A:A, 'All pitchers'!R:R, "")</f>
        <v>0</v>
      </c>
      <c r="AX52" s="62">
        <f>_xlfn.XLOOKUP(AE52, 'All pitchers'!A:A, 'All pitchers'!S:S, "")</f>
        <v>0</v>
      </c>
      <c r="AY52" s="62">
        <f>_xlfn.XLOOKUP(AE52, 'All pitchers'!A:A, 'All pitchers'!T:T, "")</f>
        <v>0</v>
      </c>
      <c r="AZ52" s="64">
        <f>_xlfn.XLOOKUP(AE52, 'All pitchers'!A:A, 'All pitchers'!U:U, "")</f>
        <v>0</v>
      </c>
      <c r="BA52" s="62">
        <f>_xlfn.XLOOKUP(AE52, 'All pitchers'!A:A, 'All pitchers'!V:V, "")</f>
        <v>12.46</v>
      </c>
      <c r="BB52" s="62">
        <f>_xlfn.XLOOKUP(AE52, 'All pitchers'!A:A, 'All pitchers'!W:W, "")</f>
        <v>0</v>
      </c>
      <c r="BC52" s="62">
        <f>_xlfn.XLOOKUP(AE52, 'All pitchers'!A:A, 'All pitchers'!X:X, "")</f>
        <v>0</v>
      </c>
      <c r="BD52" s="62">
        <f>_xlfn.XLOOKUP(AE52, 'All pitchers'!A:A, 'All pitchers'!Y:Y, "")</f>
        <v>2.8</v>
      </c>
      <c r="BE52" s="64">
        <f>_xlfn.XLOOKUP(AE52, 'All pitchers'!A:A, 'All pitchers'!Z:Z, "")</f>
        <v>0.46</v>
      </c>
      <c r="BF52" s="11"/>
      <c r="BG52" s="7" t="s">
        <v>13</v>
      </c>
      <c r="BH52" s="41" t="s">
        <v>457</v>
      </c>
      <c r="BI52" s="41"/>
      <c r="BJ52" s="62">
        <f>_xlfn.XLOOKUP(BH52, 'All pitchers'!A:A, 'All pitchers'!B:B, "")</f>
        <v>2</v>
      </c>
      <c r="BK52" s="62">
        <f>_xlfn.XLOOKUP(BH52, 'All pitchers'!A:A, 'All pitchers'!C:C, "")</f>
        <v>2</v>
      </c>
      <c r="BL52" s="62">
        <f>_xlfn.XLOOKUP(BH52, 'All pitchers'!A:A, 'All pitchers'!D:D, "")</f>
        <v>0</v>
      </c>
      <c r="BM52" s="62">
        <f>_xlfn.XLOOKUP(BH52, 'All pitchers'!A:A, 'All pitchers'!E:E, "")</f>
        <v>0</v>
      </c>
      <c r="BN52" s="62">
        <f>_xlfn.XLOOKUP(BH52, 'All pitchers'!A:A, 'All pitchers'!F:F, "")</f>
        <v>1</v>
      </c>
      <c r="BO52" s="62">
        <f>_xlfn.XLOOKUP(BH52, 'All pitchers'!A:A, 'All pitchers'!G:G, "")</f>
        <v>1</v>
      </c>
      <c r="BP52" s="62">
        <f>_xlfn.XLOOKUP(BH52, 'All pitchers'!A:A, 'All pitchers'!H:H, "")</f>
        <v>0.5</v>
      </c>
      <c r="BQ52" s="62">
        <f>_xlfn.XLOOKUP(BH52, 'All pitchers'!A:A, 'All pitchers'!I:I, "")</f>
        <v>0</v>
      </c>
      <c r="BR52" s="62">
        <f>_xlfn.XLOOKUP(BH52, 'All pitchers'!A:A, 'All pitchers'!J:J, "")</f>
        <v>0</v>
      </c>
      <c r="BS52" s="64">
        <f>_xlfn.XLOOKUP(BH52, 'All pitchers'!A:A, 'All pitchers'!K:K, "")</f>
        <v>10.666666666666666</v>
      </c>
      <c r="BT52" s="62">
        <f>_xlfn.XLOOKUP(BH52, 'All pitchers'!A:A, 'All pitchers'!L:L, "")</f>
        <v>19</v>
      </c>
      <c r="BU52" s="62">
        <f>_xlfn.XLOOKUP(BH52, 'All pitchers'!A:A,'All pitchers'!M:M, "")</f>
        <v>8</v>
      </c>
      <c r="BV52" s="62">
        <f>_xlfn.XLOOKUP(BH52, 'All pitchers'!A:A, 'All pitchers'!N:N, "")</f>
        <v>8</v>
      </c>
      <c r="BW52" s="62">
        <f>_xlfn.XLOOKUP(BH52, 'All pitchers'!A:A, 'All pitchers'!O:O, "")</f>
        <v>2</v>
      </c>
      <c r="BX52" s="62">
        <f>_xlfn.XLOOKUP(BH52, 'All pitchers'!A:A, 'All pitchers'!P:P, "")</f>
        <v>4</v>
      </c>
      <c r="BY52" s="62">
        <f>_xlfn.XLOOKUP(BH52, 'All pitchers'!A:A, 'All pitchers'!Q:Q, "")</f>
        <v>7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6.75</v>
      </c>
      <c r="CD52" s="62">
        <f>_xlfn.XLOOKUP(BH52, 'All pitchers'!A:A, 'All pitchers'!V:V, "")</f>
        <v>5.91</v>
      </c>
      <c r="CE52" s="62">
        <f>_xlfn.XLOOKUP(BH52, 'All pitchers'!A:A, 'All pitchers'!W:W, "")</f>
        <v>3.38</v>
      </c>
      <c r="CF52" s="62">
        <f>_xlfn.XLOOKUP(BH52, 'All pitchers'!A:A, 'All pitchers'!X:X, "")</f>
        <v>1.69</v>
      </c>
      <c r="CG52" s="62">
        <f>_xlfn.XLOOKUP(BH52, 'All pitchers'!A:A, 'All pitchers'!Y:Y, "")</f>
        <v>-1</v>
      </c>
      <c r="CH52" s="64">
        <f>_xlfn.XLOOKUP(BH52, 'All pitchers'!A:A, 'All pitchers'!Z:Z, "")</f>
        <v>2.16</v>
      </c>
      <c r="CJ52" s="11"/>
      <c r="CK52" s="7" t="s">
        <v>13</v>
      </c>
      <c r="CL52" s="41" t="s">
        <v>414</v>
      </c>
      <c r="CM52" s="41"/>
      <c r="CN52" s="62">
        <f>_xlfn.XLOOKUP(CL52, 'All pitchers'!A:A, 'All pitchers'!B:B, "")</f>
        <v>1</v>
      </c>
      <c r="CO52" s="62">
        <f>_xlfn.XLOOKUP(CL52, 'All pitchers'!A:A, 'All pitchers'!C:C, "")</f>
        <v>0</v>
      </c>
      <c r="CP52" s="62">
        <f>_xlfn.XLOOKUP(CL52, 'All pitchers'!A:A, 'All pitchers'!D:D, "")</f>
        <v>0</v>
      </c>
      <c r="CQ52" s="62">
        <f>_xlfn.XLOOKUP(CL52, 'All pitchers'!A:A, 'All pitchers'!E:E, "")</f>
        <v>1</v>
      </c>
      <c r="CR52" s="62">
        <f>_xlfn.XLOOKUP(CL52, 'All pitchers'!A:A, 'All pitchers'!F:F, "")</f>
        <v>0</v>
      </c>
      <c r="CS52" s="62">
        <f>_xlfn.XLOOKUP(CL52, 'All pitchers'!A:A, 'All pitchers'!G:G, "")</f>
        <v>0</v>
      </c>
      <c r="CT52" s="62" t="str">
        <f>_xlfn.XLOOKUP(CL52, 'All pitchers'!A:A, 'All pitchers'!H:H, "")</f>
        <v>-</v>
      </c>
      <c r="CU52" s="62">
        <f>_xlfn.XLOOKUP(CL52, 'All pitchers'!A:A, 'All pitchers'!I:I, "")</f>
        <v>0</v>
      </c>
      <c r="CV52" s="62">
        <f>_xlfn.XLOOKUP(CL52, 'All pitchers'!A:A, 'All pitchers'!J:J, "")</f>
        <v>0</v>
      </c>
      <c r="CW52" s="64">
        <v>1</v>
      </c>
      <c r="CX52" s="62">
        <f>_xlfn.XLOOKUP(CL52, 'All pitchers'!A:A, 'All pitchers'!L:L, "")</f>
        <v>0</v>
      </c>
      <c r="CY52" s="62">
        <f>_xlfn.XLOOKUP(CL52, 'All pitchers'!A:A, 'All pitchers'!M:M, "")</f>
        <v>0</v>
      </c>
      <c r="CZ52" s="62">
        <f>_xlfn.XLOOKUP(CL52, 'All pitchers'!A:A, 'All pitchers'!N:N, "")</f>
        <v>0</v>
      </c>
      <c r="DA52" s="62">
        <f>_xlfn.XLOOKUP(CL52, 'All pitchers'!A:A, 'All pitchers'!O:O, "")</f>
        <v>0</v>
      </c>
      <c r="DB52" s="62">
        <f>_xlfn.XLOOKUP(CL52, 'All pitchers'!A:A, 'All pitchers'!P:P, "")</f>
        <v>0</v>
      </c>
      <c r="DC52" s="62">
        <f>_xlfn.XLOOKUP(CL52, 'All pitchers'!A:A, 'All pitchers'!Q:Q, "")</f>
        <v>2</v>
      </c>
      <c r="DD52" s="62">
        <f>_xlfn.XLOOKUP(CL52, 'All pitchers'!A:A, 'All pitchers'!R:R, "")</f>
        <v>0</v>
      </c>
      <c r="DE52" s="62">
        <f>_xlfn.XLOOKUP(CL52, 'All pitchers'!A:A, 'All pitchers'!S:S, "")</f>
        <v>0</v>
      </c>
      <c r="DF52" s="62">
        <f>_xlfn.XLOOKUP(CL52, 'All pitchers'!A:A, 'All pitchers'!T:T, "")</f>
        <v>0</v>
      </c>
      <c r="DG52" s="64">
        <f>_xlfn.XLOOKUP(CL52, 'All pitchers'!A:A, 'All pitchers'!U:U, "")</f>
        <v>0</v>
      </c>
      <c r="DH52" s="62">
        <f>_xlfn.XLOOKUP(CL52, 'All pitchers'!A:A, 'All pitchers'!V:V, "")</f>
        <v>18</v>
      </c>
      <c r="DI52" s="62">
        <f>_xlfn.XLOOKUP(CL52, 'All pitchers'!A:A, 'All pitchers'!W:W, "")</f>
        <v>0</v>
      </c>
      <c r="DJ52" s="62">
        <f>_xlfn.XLOOKUP(CL52, 'All pitchers'!A:A, 'All pitchers'!X:X, "")</f>
        <v>0</v>
      </c>
      <c r="DK52" s="62">
        <f>_xlfn.XLOOKUP(CL52, 'All pitchers'!A:A, 'All pitchers'!Y:Y, "")</f>
        <v>0.7</v>
      </c>
      <c r="DL52" s="64">
        <f>_xlfn.XLOOKUP(CL52, 'All pitchers'!A:A, 'All pitchers'!Z:Z, "")</f>
        <v>0</v>
      </c>
      <c r="DM52" s="11"/>
      <c r="DN52" s="7" t="s">
        <v>13</v>
      </c>
      <c r="DO52" s="42" t="s">
        <v>324</v>
      </c>
      <c r="DP52" s="42"/>
      <c r="DQ52" s="62">
        <f>_xlfn.XLOOKUP(DO52, 'All pitchers'!A:A, 'All pitchers'!B:B, "")</f>
        <v>2</v>
      </c>
      <c r="DR52" s="62">
        <f>_xlfn.XLOOKUP(DO52, 'All pitchers'!A:A, 'All pitchers'!C:C, "")</f>
        <v>1</v>
      </c>
      <c r="DS52" s="62">
        <f>_xlfn.XLOOKUP(DO52, 'All pitchers'!A:A, 'All pitchers'!D:D, "")</f>
        <v>0</v>
      </c>
      <c r="DT52" s="62">
        <f>_xlfn.XLOOKUP(DO52, 'All pitchers'!A:A, 'All pitchers'!E:E, "")</f>
        <v>0</v>
      </c>
      <c r="DU52" s="62">
        <f>_xlfn.XLOOKUP(DO52, 'All pitchers'!A:A, 'All pitchers'!F:F, "")</f>
        <v>1</v>
      </c>
      <c r="DV52" s="62">
        <f>_xlfn.XLOOKUP(DO52, 'All pitchers'!A:A, 'All pitchers'!G:G, "")</f>
        <v>1</v>
      </c>
      <c r="DW52" s="62">
        <f>_xlfn.XLOOKUP(DO52, 'All pitchers'!A:A, 'All pitchers'!H:H, "")</f>
        <v>0.5</v>
      </c>
      <c r="DX52" s="62">
        <f>_xlfn.XLOOKUP(DO52, 'All pitchers'!A:A, 'All pitchers'!I:I, "")</f>
        <v>0</v>
      </c>
      <c r="DY52" s="62">
        <f>_xlfn.XLOOKUP(DO52, 'All pitchers'!A:A, 'All pitchers'!J:J, "")</f>
        <v>0</v>
      </c>
      <c r="DZ52" s="64">
        <f>_xlfn.XLOOKUP(DO52, 'All pitchers'!A:A, 'All pitchers'!K:K, "")</f>
        <v>7.666666666666667</v>
      </c>
      <c r="EA52" s="62">
        <f>_xlfn.XLOOKUP(DO52, 'All pitchers'!A:A, 'All pitchers'!L:L, "")</f>
        <v>8</v>
      </c>
      <c r="EB52" s="62">
        <f>_xlfn.XLOOKUP(DO52, 'All pitchers'!A:A, 'All pitchers'!M:M, "")</f>
        <v>7</v>
      </c>
      <c r="EC52" s="62">
        <f>_xlfn.XLOOKUP(DO52, 'All pitchers'!A:A, 'All pitchers'!N:N, "")</f>
        <v>7</v>
      </c>
      <c r="ED52" s="62">
        <f>_xlfn.XLOOKUP(DO52, 'All pitchers'!A:A, 'All pitchers'!O:O, "")</f>
        <v>0</v>
      </c>
      <c r="EE52" s="62">
        <f>_xlfn.XLOOKUP(DO52, 'All pitchers'!A:A, 'All pitchers'!P:P, "")</f>
        <v>5</v>
      </c>
      <c r="EF52" s="62">
        <f>_xlfn.XLOOKUP(DO52, 'All pitchers'!A:A, 'All pitchers'!Q:Q, "")</f>
        <v>4</v>
      </c>
      <c r="EG52" s="62">
        <f>_xlfn.XLOOKUP(DO52, 'All pitchers'!A:A, 'All pitchers'!R:R, "")</f>
        <v>2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8.2200000000000006</v>
      </c>
      <c r="EK52" s="62">
        <f>_xlfn.XLOOKUP(DO52, 'All pitchers'!A:A, 'All pitchers'!V:V, "")</f>
        <v>4.7</v>
      </c>
      <c r="EL52" s="62">
        <f>_xlfn.XLOOKUP(DO52, 'All pitchers'!A:A, 'All pitchers'!W:W, "")</f>
        <v>5.87</v>
      </c>
      <c r="EM52" s="62">
        <f>_xlfn.XLOOKUP(DO52, 'All pitchers'!A:A, 'All pitchers'!X:X, "")</f>
        <v>0</v>
      </c>
      <c r="EN52" s="62">
        <f>_xlfn.XLOOKUP(DO52, 'All pitchers'!A:A, 'All pitchers'!Y:Y, "")</f>
        <v>-1.8</v>
      </c>
      <c r="EO52" s="62">
        <f>_xlfn.XLOOKUP(DO52, 'All pitchers'!A:A, 'All pitchers'!Z:Z, "")</f>
        <v>1.7</v>
      </c>
    </row>
    <row r="53" spans="1:145" x14ac:dyDescent="0.3">
      <c r="A53" s="7" t="s">
        <v>13</v>
      </c>
      <c r="B53" s="41" t="s">
        <v>406</v>
      </c>
      <c r="C53" s="41"/>
      <c r="D53" s="62">
        <f>_xlfn.XLOOKUP(B53, 'All pitchers'!A:A, 'All pitchers'!B:B, "")</f>
        <v>2</v>
      </c>
      <c r="E53" s="62">
        <f>_xlfn.XLOOKUP(B53, 'All pitchers'!A:A, 'All pitchers'!C:C, "")</f>
        <v>0</v>
      </c>
      <c r="F53" s="62">
        <f>_xlfn.XLOOKUP(B53, 'All pitchers'!A:A, 'All pitchers'!D:D, "")</f>
        <v>0</v>
      </c>
      <c r="G53" s="62">
        <f>_xlfn.XLOOKUP(B53, 'All pitchers'!A:A, 'All pitchers'!E:E, "")</f>
        <v>1</v>
      </c>
      <c r="H53" s="62">
        <f>_xlfn.XLOOKUP(B53, 'All pitchers'!A:A, 'All pitchers'!F:F, "")</f>
        <v>0</v>
      </c>
      <c r="I53" s="62">
        <f>_xlfn.XLOOKUP(B53, 'All pitchers'!A:A, 'All pitchers'!G:G, "")</f>
        <v>0</v>
      </c>
      <c r="J53" s="62" t="str">
        <f>_xlfn.XLOOKUP(B53, 'All pitchers'!A:A, 'All pitchers'!H:H, "")</f>
        <v>-</v>
      </c>
      <c r="K53" s="62">
        <f>_xlfn.XLOOKUP(B53, 'All pitchers'!A:A, 'All pitchers'!I:I, "")</f>
        <v>1</v>
      </c>
      <c r="L53" s="62">
        <f>_xlfn.XLOOKUP(B53, 'All pitchers'!A:A, 'All pitchers'!J:J, "")</f>
        <v>0</v>
      </c>
      <c r="M53" s="64">
        <v>3</v>
      </c>
      <c r="N53" s="62">
        <f>_xlfn.XLOOKUP(B53, 'All pitchers'!A:A, 'All pitchers'!L:L, "")</f>
        <v>5</v>
      </c>
      <c r="O53" s="62">
        <f>_xlfn.XLOOKUP(B53, 'All pitchers'!A:A, 'All pitchers'!M:M, "")</f>
        <v>2</v>
      </c>
      <c r="P53" s="62">
        <f>_xlfn.XLOOKUP(B53, 'All pitchers'!A:A, 'All pitchers'!N:N, "")</f>
        <v>2</v>
      </c>
      <c r="Q53" s="62">
        <f>_xlfn.XLOOKUP(B53, 'All pitchers'!A:A, 'All pitchers'!O:O, "")</f>
        <v>0</v>
      </c>
      <c r="R53" s="62">
        <f>_xlfn.XLOOKUP(B53, 'All pitchers'!A:A, 'All pitchers'!P:P, "")</f>
        <v>3</v>
      </c>
      <c r="S53" s="62">
        <f>_xlfn.XLOOKUP(B53, 'All pitchers'!A:A, 'All pitchers'!Q:Q, "")</f>
        <v>5</v>
      </c>
      <c r="T53" s="62">
        <f>_xlfn.XLOOKUP(B53, 'All pitchers'!A:A, 'All pitchers'!R:R, "")</f>
        <v>0</v>
      </c>
      <c r="U53" s="62">
        <f>_xlfn.XLOOKUP(B53, 'All pitchers'!A:A, 'All pitchers'!S:S, "")</f>
        <v>0</v>
      </c>
      <c r="V53" s="62">
        <f>_xlfn.XLOOKUP(B53, 'All pitchers'!A:A, 'All pitchers'!T:T, "")</f>
        <v>0</v>
      </c>
      <c r="W53" s="64">
        <f>_xlfn.XLOOKUP(B53, 'All pitchers'!A:A, 'All pitchers'!U:U, "")</f>
        <v>6</v>
      </c>
      <c r="X53" s="62">
        <f>_xlfn.XLOOKUP(B53, 'All pitchers'!A:A, 'All pitchers'!V:V, "")</f>
        <v>15</v>
      </c>
      <c r="Y53" s="62">
        <f>_xlfn.XLOOKUP(B53, 'All pitchers'!A:A, 'All pitchers'!W:W, "")</f>
        <v>9</v>
      </c>
      <c r="Z53" s="62">
        <f>_xlfn.XLOOKUP(B53, 'All pitchers'!A:A, 'All pitchers'!X:X, "")</f>
        <v>0</v>
      </c>
      <c r="AA53" s="62">
        <f>_xlfn.XLOOKUP(B53, 'All pitchers'!A:A, 'All pitchers'!Y:Y, "")</f>
        <v>0</v>
      </c>
      <c r="AB53" s="64">
        <f>_xlfn.XLOOKUP(B53, 'All pitchers'!A:A, 'All pitchers'!Z:Z, "")</f>
        <v>2.67</v>
      </c>
      <c r="AC53" s="11"/>
      <c r="AD53" s="7" t="s">
        <v>13</v>
      </c>
      <c r="AE53" s="42" t="s">
        <v>420</v>
      </c>
      <c r="AF53" s="42"/>
      <c r="AG53" s="62">
        <f>_xlfn.XLOOKUP(AE53, 'All pitchers'!A:A, 'All pitchers'!B:B, "")</f>
        <v>3</v>
      </c>
      <c r="AH53" s="62">
        <f>_xlfn.XLOOKUP(AE53, 'All pitchers'!A:A, 'All pitchers'!C:C, "")</f>
        <v>0</v>
      </c>
      <c r="AI53" s="62">
        <f>_xlfn.XLOOKUP(AE53, 'All pitchers'!A:A, 'All pitchers'!D:D, "")</f>
        <v>0</v>
      </c>
      <c r="AJ53" s="62">
        <f>_xlfn.XLOOKUP(AE53, 'All pitchers'!A:A, 'All pitchers'!E:E, "")</f>
        <v>3</v>
      </c>
      <c r="AK53" s="62">
        <f>_xlfn.XLOOKUP(AE53, 'All pitchers'!A:A, 'All pitchers'!F:F, "")</f>
        <v>0</v>
      </c>
      <c r="AL53" s="62">
        <f>_xlfn.XLOOKUP(AE53, 'All pitchers'!A:A, 'All pitchers'!G:G, "")</f>
        <v>0</v>
      </c>
      <c r="AM53" s="62" t="str">
        <f>_xlfn.XLOOKUP(AE53, 'All pitchers'!A:A, 'All pitchers'!H:H, "")</f>
        <v>-</v>
      </c>
      <c r="AN53" s="62">
        <f>_xlfn.XLOOKUP(AE53, 'All pitchers'!A:A, 'All pitchers'!I:I, "")</f>
        <v>3</v>
      </c>
      <c r="AO53" s="62">
        <f>_xlfn.XLOOKUP(AE53, 'All pitchers'!A:A, 'All pitchers'!J:J, "")</f>
        <v>0</v>
      </c>
      <c r="AP53" s="64">
        <f>_xlfn.XLOOKUP(AE53, 'All pitchers'!A:A, 'All pitchers'!K:K, "")</f>
        <v>3.6666666666666665</v>
      </c>
      <c r="AQ53" s="62">
        <f>_xlfn.XLOOKUP(AE53, 'All pitchers'!A:A, 'All pitchers'!L:L, "")</f>
        <v>2</v>
      </c>
      <c r="AR53" s="62">
        <f>_xlfn.XLOOKUP(AE53, 'All pitchers'!A:A, 'All pitchers'!M:M, "")</f>
        <v>0</v>
      </c>
      <c r="AS53" s="62">
        <f>_xlfn.XLOOKUP(AE53, 'All pitchers'!A:A, 'All pitchers'!N:N, "")</f>
        <v>0</v>
      </c>
      <c r="AT53" s="62">
        <f>_xlfn.XLOOKUP(AE53, 'All pitchers'!A:A, 'All pitchers'!O:O, "")</f>
        <v>0</v>
      </c>
      <c r="AU53" s="62">
        <f>_xlfn.XLOOKUP(AE53, 'All pitchers'!A:A, 'All pitchers'!P:P, "")</f>
        <v>0</v>
      </c>
      <c r="AV53" s="62">
        <f>_xlfn.XLOOKUP(AE53, 'All pitchers'!A:A, 'All pitchers'!Q:Q, "")</f>
        <v>3</v>
      </c>
      <c r="AW53" s="62">
        <f>_xlfn.XLOOKUP(AE53, 'All pitchers'!A:A, 'All pitchers'!R:R, "")</f>
        <v>0</v>
      </c>
      <c r="AX53" s="62">
        <f>_xlfn.XLOOKUP(AE53, 'All pitchers'!A:A, 'All pitchers'!S:S, "")</f>
        <v>0</v>
      </c>
      <c r="AY53" s="62">
        <f>_xlfn.XLOOKUP(AE53, 'All pitchers'!A:A, 'All pitchers'!T:T, "")</f>
        <v>0</v>
      </c>
      <c r="AZ53" s="64">
        <f>_xlfn.XLOOKUP(AE53, 'All pitchers'!A:A, 'All pitchers'!U:U, "")</f>
        <v>0</v>
      </c>
      <c r="BA53" s="62">
        <f>_xlfn.XLOOKUP(AE53, 'All pitchers'!A:A, 'All pitchers'!V:V, "")</f>
        <v>7.36</v>
      </c>
      <c r="BB53" s="62">
        <f>_xlfn.XLOOKUP(AE53, 'All pitchers'!A:A, 'All pitchers'!W:W, "")</f>
        <v>0</v>
      </c>
      <c r="BC53" s="62">
        <f>_xlfn.XLOOKUP(AE53, 'All pitchers'!A:A, 'All pitchers'!X:X, "")</f>
        <v>0</v>
      </c>
      <c r="BD53" s="62">
        <f>_xlfn.XLOOKUP(AE53, 'All pitchers'!A:A, 'All pitchers'!Y:Y, "")</f>
        <v>2.1</v>
      </c>
      <c r="BE53" s="64">
        <f>_xlfn.XLOOKUP(AE53, 'All pitchers'!A:A, 'All pitchers'!Z:Z, "")</f>
        <v>0.55000000000000004</v>
      </c>
      <c r="BF53" s="11"/>
      <c r="BG53" s="7" t="s">
        <v>13</v>
      </c>
      <c r="BH53" s="41" t="s">
        <v>270</v>
      </c>
      <c r="BI53" s="41"/>
      <c r="BJ53" s="62">
        <f>_xlfn.XLOOKUP(BH53, 'All pitchers'!A:A, 'All pitchers'!B:B, "")</f>
        <v>3</v>
      </c>
      <c r="BK53" s="62">
        <f>_xlfn.XLOOKUP(BH53, 'All pitchers'!A:A, 'All pitchers'!C:C, "")</f>
        <v>0</v>
      </c>
      <c r="BL53" s="62">
        <f>_xlfn.XLOOKUP(BH53, 'All pitchers'!A:A, 'All pitchers'!D:D, "")</f>
        <v>0</v>
      </c>
      <c r="BM53" s="62">
        <f>_xlfn.XLOOKUP(BH53, 'All pitchers'!A:A, 'All pitchers'!E:E, "")</f>
        <v>2</v>
      </c>
      <c r="BN53" s="62">
        <f>_xlfn.XLOOKUP(BH53, 'All pitchers'!A:A, 'All pitchers'!F:F, "")</f>
        <v>0</v>
      </c>
      <c r="BO53" s="62">
        <f>_xlfn.XLOOKUP(BH53, 'All pitchers'!A:A, 'All pitchers'!G:G, "")</f>
        <v>1</v>
      </c>
      <c r="BP53" s="62">
        <f>_xlfn.XLOOKUP(BH53, 'All pitchers'!A:A, 'All pitchers'!H:H, "")</f>
        <v>0</v>
      </c>
      <c r="BQ53" s="62">
        <f>_xlfn.XLOOKUP(BH53, 'All pitchers'!A:A, 'All pitchers'!I:I, "")</f>
        <v>0</v>
      </c>
      <c r="BR53" s="62">
        <f>_xlfn.XLOOKUP(BH53, 'All pitchers'!A:A, 'All pitchers'!J:J, "")</f>
        <v>0</v>
      </c>
      <c r="BS53" s="64">
        <f>_xlfn.XLOOKUP(BH53, 'All pitchers'!A:A, 'All pitchers'!K:K, "")</f>
        <v>4.333333333333333</v>
      </c>
      <c r="BT53" s="62">
        <f>_xlfn.XLOOKUP(BH53, 'All pitchers'!A:A, 'All pitchers'!L:L, "")</f>
        <v>5</v>
      </c>
      <c r="BU53" s="62">
        <f>_xlfn.XLOOKUP(BH53, 'All pitchers'!A:A,'All pitchers'!M:M, "")</f>
        <v>3</v>
      </c>
      <c r="BV53" s="62">
        <f>_xlfn.XLOOKUP(BH53, 'All pitchers'!A:A, 'All pitchers'!N:N, "")</f>
        <v>3</v>
      </c>
      <c r="BW53" s="62">
        <f>_xlfn.XLOOKUP(BH53, 'All pitchers'!A:A, 'All pitchers'!O:O, "")</f>
        <v>0</v>
      </c>
      <c r="BX53" s="62">
        <f>_xlfn.XLOOKUP(BH53, 'All pitchers'!A:A, 'All pitchers'!P:P, "")</f>
        <v>2</v>
      </c>
      <c r="BY53" s="62">
        <f>_xlfn.XLOOKUP(BH53, 'All pitchers'!A:A, 'All pitchers'!Q:Q, "")</f>
        <v>1</v>
      </c>
      <c r="BZ53" s="62">
        <f>_xlfn.XLOOKUP(BH53, 'All pitchers'!A:A, 'All pitchers'!R:R, "")</f>
        <v>1</v>
      </c>
      <c r="CA53" s="62">
        <f>_xlfn.XLOOKUP(BH53, 'All pitchers'!A:A, 'All pitchers'!S:S, "")</f>
        <v>0</v>
      </c>
      <c r="CB53" s="62">
        <f>_xlfn.XLOOKUP(BH53, 'All pitchers'!A:A, 'All pitchers'!T:T, "")</f>
        <v>0</v>
      </c>
      <c r="CC53" s="64">
        <f>_xlfn.XLOOKUP(BH53, 'All pitchers'!A:A, 'All pitchers'!U:U, "")</f>
        <v>6.23</v>
      </c>
      <c r="CD53" s="62">
        <f>_xlfn.XLOOKUP(BH53, 'All pitchers'!A:A, 'All pitchers'!V:V, "")</f>
        <v>2.08</v>
      </c>
      <c r="CE53" s="62">
        <f>_xlfn.XLOOKUP(BH53, 'All pitchers'!A:A, 'All pitchers'!W:W, "")</f>
        <v>4.1500000000000004</v>
      </c>
      <c r="CF53" s="62">
        <f>_xlfn.XLOOKUP(BH53, 'All pitchers'!A:A, 'All pitchers'!X:X, "")</f>
        <v>0</v>
      </c>
      <c r="CG53" s="62">
        <f>_xlfn.XLOOKUP(BH53, 'All pitchers'!A:A, 'All pitchers'!Y:Y, "")</f>
        <v>-0.7</v>
      </c>
      <c r="CH53" s="64">
        <f>_xlfn.XLOOKUP(BH53, 'All pitchers'!A:A, 'All pitchers'!Z:Z, "")</f>
        <v>1.62</v>
      </c>
      <c r="CJ53" s="11"/>
      <c r="CK53" s="7" t="s">
        <v>13</v>
      </c>
      <c r="CL53" s="41" t="s">
        <v>291</v>
      </c>
      <c r="CM53" s="41"/>
      <c r="CN53" s="62">
        <f>_xlfn.XLOOKUP(CL53, 'All pitchers'!A:A, 'All pitchers'!B:B, "")</f>
        <v>1</v>
      </c>
      <c r="CO53" s="62">
        <f>_xlfn.XLOOKUP(CL53, 'All pitchers'!A:A, 'All pitchers'!C:C, "")</f>
        <v>1</v>
      </c>
      <c r="CP53" s="62">
        <f>_xlfn.XLOOKUP(CL53, 'All pitchers'!A:A, 'All pitchers'!D:D, "")</f>
        <v>0</v>
      </c>
      <c r="CQ53" s="62">
        <f>_xlfn.XLOOKUP(CL53, 'All pitchers'!A:A, 'All pitchers'!E:E, "")</f>
        <v>0</v>
      </c>
      <c r="CR53" s="62">
        <f>_xlfn.XLOOKUP(CL53, 'All pitchers'!A:A, 'All pitchers'!F:F, "")</f>
        <v>0</v>
      </c>
      <c r="CS53" s="62">
        <f>_xlfn.XLOOKUP(CL53, 'All pitchers'!A:A, 'All pitchers'!G:G, "")</f>
        <v>0</v>
      </c>
      <c r="CT53" s="62" t="str">
        <f>_xlfn.XLOOKUP(CL53, 'All pitchers'!A:A, 'All pitchers'!H:H, "")</f>
        <v>-</v>
      </c>
      <c r="CU53" s="62">
        <f>_xlfn.XLOOKUP(CL53, 'All pitchers'!A:A, 'All pitchers'!I:I, "")</f>
        <v>0</v>
      </c>
      <c r="CV53" s="62">
        <f>_xlfn.XLOOKUP(CL53, 'All pitchers'!A:A, 'All pitchers'!J:J, "")</f>
        <v>0</v>
      </c>
      <c r="CW53" s="64">
        <v>9</v>
      </c>
      <c r="CX53" s="62">
        <f>_xlfn.XLOOKUP(CL53, 'All pitchers'!A:A, 'All pitchers'!L:L, "")</f>
        <v>4</v>
      </c>
      <c r="CY53" s="62">
        <f>_xlfn.XLOOKUP(CL53, 'All pitchers'!A:A, 'All pitchers'!M:M, "")</f>
        <v>1</v>
      </c>
      <c r="CZ53" s="62">
        <f>_xlfn.XLOOKUP(CL53, 'All pitchers'!A:A, 'All pitchers'!N:N, "")</f>
        <v>1</v>
      </c>
      <c r="DA53" s="62">
        <f>_xlfn.XLOOKUP(CL53, 'All pitchers'!A:A, 'All pitchers'!O:O, "")</f>
        <v>0</v>
      </c>
      <c r="DB53" s="62">
        <f>_xlfn.XLOOKUP(CL53, 'All pitchers'!A:A, 'All pitchers'!P:P, "")</f>
        <v>0</v>
      </c>
      <c r="DC53" s="62">
        <f>_xlfn.XLOOKUP(CL53, 'All pitchers'!A:A, 'All pitchers'!Q:Q, "")</f>
        <v>9</v>
      </c>
      <c r="DD53" s="62">
        <f>_xlfn.XLOOKUP(CL53, 'All pitchers'!A:A, 'All pitchers'!R:R, "")</f>
        <v>0</v>
      </c>
      <c r="DE53" s="62">
        <f>_xlfn.XLOOKUP(CL53, 'All pitchers'!A:A, 'All pitchers'!S:S, "")</f>
        <v>0</v>
      </c>
      <c r="DF53" s="62">
        <f>_xlfn.XLOOKUP(CL53, 'All pitchers'!A:A, 'All pitchers'!T:T, "")</f>
        <v>0</v>
      </c>
      <c r="DG53" s="64">
        <f>_xlfn.XLOOKUP(CL53, 'All pitchers'!A:A, 'All pitchers'!U:U, "")</f>
        <v>1</v>
      </c>
      <c r="DH53" s="62">
        <f>_xlfn.XLOOKUP(CL53, 'All pitchers'!A:A, 'All pitchers'!V:V, "")</f>
        <v>9</v>
      </c>
      <c r="DI53" s="62">
        <f>_xlfn.XLOOKUP(CL53, 'All pitchers'!A:A, 'All pitchers'!W:W, "")</f>
        <v>0</v>
      </c>
      <c r="DJ53" s="62">
        <f>_xlfn.XLOOKUP(CL53, 'All pitchers'!A:A, 'All pitchers'!X:X, "")</f>
        <v>0</v>
      </c>
      <c r="DK53" s="62">
        <f>_xlfn.XLOOKUP(CL53, 'All pitchers'!A:A, 'All pitchers'!Y:Y, "")</f>
        <v>4.4000000000000004</v>
      </c>
      <c r="DL53" s="64">
        <f>_xlfn.XLOOKUP(CL53, 'All pitchers'!A:A, 'All pitchers'!Z:Z, "")</f>
        <v>0.44</v>
      </c>
      <c r="DM53" s="11"/>
      <c r="DN53" s="7" t="s">
        <v>13</v>
      </c>
      <c r="DO53" s="42" t="s">
        <v>345</v>
      </c>
      <c r="DP53" s="42"/>
      <c r="DQ53" s="62">
        <f>_xlfn.XLOOKUP(DO53, 'All pitchers'!A:A, 'All pitchers'!B:B, "")</f>
        <v>2</v>
      </c>
      <c r="DR53" s="62">
        <f>_xlfn.XLOOKUP(DO53, 'All pitchers'!A:A, 'All pitchers'!C:C, "")</f>
        <v>2</v>
      </c>
      <c r="DS53" s="62">
        <f>_xlfn.XLOOKUP(DO53, 'All pitchers'!A:A, 'All pitchers'!D:D, "")</f>
        <v>0</v>
      </c>
      <c r="DT53" s="62">
        <f>_xlfn.XLOOKUP(DO53, 'All pitchers'!A:A, 'All pitchers'!E:E, "")</f>
        <v>0</v>
      </c>
      <c r="DU53" s="62">
        <f>_xlfn.XLOOKUP(DO53, 'All pitchers'!A:A, 'All pitchers'!F:F, "")</f>
        <v>1</v>
      </c>
      <c r="DV53" s="62">
        <f>_xlfn.XLOOKUP(DO53, 'All pitchers'!A:A, 'All pitchers'!G:G, "")</f>
        <v>1</v>
      </c>
      <c r="DW53" s="62">
        <f>_xlfn.XLOOKUP(DO53, 'All pitchers'!A:A, 'All pitchers'!H:H, "")</f>
        <v>0.5</v>
      </c>
      <c r="DX53" s="62">
        <f>_xlfn.XLOOKUP(DO53, 'All pitchers'!A:A, 'All pitchers'!I:I, "")</f>
        <v>0</v>
      </c>
      <c r="DY53" s="62">
        <f>_xlfn.XLOOKUP(DO53, 'All pitchers'!A:A, 'All pitchers'!J:J, "")</f>
        <v>0</v>
      </c>
      <c r="DZ53" s="64">
        <f>_xlfn.XLOOKUP(DO53, 'All pitchers'!A:A, 'All pitchers'!K:K, "")</f>
        <v>6.666666666666667</v>
      </c>
      <c r="EA53" s="62">
        <f>_xlfn.XLOOKUP(DO53, 'All pitchers'!A:A, 'All pitchers'!L:L, "")</f>
        <v>15</v>
      </c>
      <c r="EB53" s="62">
        <f>_xlfn.XLOOKUP(DO53, 'All pitchers'!A:A, 'All pitchers'!M:M, "")</f>
        <v>8</v>
      </c>
      <c r="EC53" s="62">
        <f>_xlfn.XLOOKUP(DO53, 'All pitchers'!A:A, 'All pitchers'!N:N, "")</f>
        <v>8</v>
      </c>
      <c r="ED53" s="62">
        <f>_xlfn.XLOOKUP(DO53, 'All pitchers'!A:A, 'All pitchers'!O:O, "")</f>
        <v>5</v>
      </c>
      <c r="EE53" s="62">
        <f>_xlfn.XLOOKUP(DO53, 'All pitchers'!A:A, 'All pitchers'!P:P, "")</f>
        <v>1</v>
      </c>
      <c r="EF53" s="62">
        <f>_xlfn.XLOOKUP(DO53, 'All pitchers'!A:A, 'All pitchers'!Q:Q, "")</f>
        <v>5</v>
      </c>
      <c r="EG53" s="62">
        <f>_xlfn.XLOOKUP(DO53, 'All pitchers'!A:A, 'All pitchers'!R:R, "")</f>
        <v>0</v>
      </c>
      <c r="EH53" s="62">
        <f>_xlfn.XLOOKUP(DO53, 'All pitchers'!A:A, 'All pitchers'!S:S, "")</f>
        <v>0</v>
      </c>
      <c r="EI53" s="62">
        <f>_xlfn.XLOOKUP(DO53, 'All pitchers'!A:A, 'All pitchers'!T:T, "")</f>
        <v>0</v>
      </c>
      <c r="EJ53" s="64">
        <f>_xlfn.XLOOKUP(DO53, 'All pitchers'!A:A, 'All pitchers'!U:U, "")</f>
        <v>10.8</v>
      </c>
      <c r="EK53" s="62">
        <f>_xlfn.XLOOKUP(DO53, 'All pitchers'!A:A, 'All pitchers'!V:V, "")</f>
        <v>6.75</v>
      </c>
      <c r="EL53" s="62">
        <f>_xlfn.XLOOKUP(DO53, 'All pitchers'!A:A, 'All pitchers'!W:W, "")</f>
        <v>1.35</v>
      </c>
      <c r="EM53" s="62">
        <f>_xlfn.XLOOKUP(DO53, 'All pitchers'!A:A, 'All pitchers'!X:X, "")</f>
        <v>6.75</v>
      </c>
      <c r="EN53" s="62">
        <f>_xlfn.XLOOKUP(DO53, 'All pitchers'!A:A, 'All pitchers'!Y:Y, "")</f>
        <v>-3.2</v>
      </c>
      <c r="EO53" s="62">
        <f>_xlfn.XLOOKUP(DO53, 'All pitchers'!A:A, 'All pitchers'!Z:Z, "")</f>
        <v>2.4</v>
      </c>
    </row>
    <row r="54" spans="1:145" x14ac:dyDescent="0.3">
      <c r="A54" s="7" t="s">
        <v>13</v>
      </c>
      <c r="B54" s="41" t="s">
        <v>325</v>
      </c>
      <c r="C54" s="41"/>
      <c r="D54" s="62">
        <f>_xlfn.XLOOKUP(B54, 'All pitchers'!A:A, 'All pitchers'!B:B, "")</f>
        <v>2</v>
      </c>
      <c r="E54" s="62">
        <f>_xlfn.XLOOKUP(B54, 'All pitchers'!A:A, 'All pitchers'!C:C, "")</f>
        <v>1</v>
      </c>
      <c r="F54" s="62">
        <f>_xlfn.XLOOKUP(B54, 'All pitchers'!A:A, 'All pitchers'!D:D, "")</f>
        <v>0</v>
      </c>
      <c r="G54" s="62">
        <f>_xlfn.XLOOKUP(B54, 'All pitchers'!A:A, 'All pitchers'!E:E, "")</f>
        <v>1</v>
      </c>
      <c r="H54" s="62">
        <f>_xlfn.XLOOKUP(B54, 'All pitchers'!A:A, 'All pitchers'!F:F, "")</f>
        <v>0</v>
      </c>
      <c r="I54" s="62">
        <f>_xlfn.XLOOKUP(B54, 'All pitchers'!A:A, 'All pitchers'!G:G, "")</f>
        <v>1</v>
      </c>
      <c r="J54" s="62">
        <f>_xlfn.XLOOKUP(B54, 'All pitchers'!A:A, 'All pitchers'!H:H, "")</f>
        <v>0</v>
      </c>
      <c r="K54" s="62">
        <f>_xlfn.XLOOKUP(B54, 'All pitchers'!A:A, 'All pitchers'!I:I, "")</f>
        <v>1</v>
      </c>
      <c r="L54" s="62">
        <f>_xlfn.XLOOKUP(B54, 'All pitchers'!A:A, 'All pitchers'!J:J, "")</f>
        <v>0</v>
      </c>
      <c r="M54" s="64">
        <f>_xlfn.XLOOKUP(B54, 'All pitchers'!A:A, 'All pitchers'!K:K, "")</f>
        <v>5.333333333333333</v>
      </c>
      <c r="N54" s="62">
        <f>_xlfn.XLOOKUP(B54, 'All pitchers'!A:A, 'All pitchers'!L:L, "")</f>
        <v>7</v>
      </c>
      <c r="O54" s="62">
        <f>_xlfn.XLOOKUP(B54, 'All pitchers'!A:A, 'All pitchers'!M:M, "")</f>
        <v>5</v>
      </c>
      <c r="P54" s="62">
        <f>_xlfn.XLOOKUP(B54, 'All pitchers'!A:A, 'All pitchers'!N:N, "")</f>
        <v>5</v>
      </c>
      <c r="Q54" s="62">
        <f>_xlfn.XLOOKUP(B54, 'All pitchers'!A:A, 'All pitchers'!O:O, "")</f>
        <v>0</v>
      </c>
      <c r="R54" s="62">
        <f>_xlfn.XLOOKUP(B54, 'All pitchers'!A:A, 'All pitchers'!P:P, "")</f>
        <v>1</v>
      </c>
      <c r="S54" s="62">
        <f>_xlfn.XLOOKUP(B54, 'All pitchers'!A:A, 'All pitchers'!Q:Q, "")</f>
        <v>1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8.44</v>
      </c>
      <c r="X54" s="62">
        <f>_xlfn.XLOOKUP(B54, 'All pitchers'!A:A, 'All pitchers'!V:V, "")</f>
        <v>1.69</v>
      </c>
      <c r="Y54" s="62">
        <f>_xlfn.XLOOKUP(B54, 'All pitchers'!A:A, 'All pitchers'!W:W, "")</f>
        <v>1.69</v>
      </c>
      <c r="Z54" s="62">
        <f>_xlfn.XLOOKUP(B54, 'All pitchers'!A:A, 'All pitchers'!X:X, "")</f>
        <v>0</v>
      </c>
      <c r="AA54" s="62">
        <f>_xlfn.XLOOKUP(B54, 'All pitchers'!A:A, 'All pitchers'!Y:Y, "")</f>
        <v>-2.2000000000000002</v>
      </c>
      <c r="AB54" s="64">
        <f>_xlfn.XLOOKUP(B54, 'All pitchers'!A:A, 'All pitchers'!Z:Z, "")</f>
        <v>1.5</v>
      </c>
      <c r="AC54" s="11"/>
      <c r="AD54" s="7" t="s">
        <v>13</v>
      </c>
      <c r="AE54" s="42" t="s">
        <v>421</v>
      </c>
      <c r="AF54" s="42"/>
      <c r="AG54" s="62">
        <f>_xlfn.XLOOKUP(AE54, 'All pitchers'!A:A, 'All pitchers'!B:B, "")</f>
        <v>3</v>
      </c>
      <c r="AH54" s="62">
        <f>_xlfn.XLOOKUP(AE54, 'All pitchers'!A:A, 'All pitchers'!C:C, "")</f>
        <v>0</v>
      </c>
      <c r="AI54" s="62">
        <f>_xlfn.XLOOKUP(AE54, 'All pitchers'!A:A, 'All pitchers'!D:D, "")</f>
        <v>0</v>
      </c>
      <c r="AJ54" s="62">
        <f>_xlfn.XLOOKUP(AE54, 'All pitchers'!A:A, 'All pitchers'!E:E, "")</f>
        <v>1</v>
      </c>
      <c r="AK54" s="62">
        <f>_xlfn.XLOOKUP(AE54, 'All pitchers'!A:A, 'All pitchers'!F:F, "")</f>
        <v>0</v>
      </c>
      <c r="AL54" s="62">
        <f>_xlfn.XLOOKUP(AE54, 'All pitchers'!A:A, 'All pitchers'!G:G, "")</f>
        <v>0</v>
      </c>
      <c r="AM54" s="62" t="str">
        <f>_xlfn.XLOOKUP(AE54, 'All pitchers'!A:A, 'All pitchers'!H:H, "")</f>
        <v>-</v>
      </c>
      <c r="AN54" s="62">
        <f>_xlfn.XLOOKUP(AE54, 'All pitchers'!A:A, 'All pitchers'!I:I, "")</f>
        <v>0</v>
      </c>
      <c r="AO54" s="62">
        <f>_xlfn.XLOOKUP(AE54, 'All pitchers'!A:A, 'All pitchers'!J:J, "")</f>
        <v>0</v>
      </c>
      <c r="AP54" s="64">
        <f>_xlfn.XLOOKUP(AE54, 'All pitchers'!A:A, 'All pitchers'!K:K, "")</f>
        <v>5.333333333333333</v>
      </c>
      <c r="AQ54" s="62">
        <f>_xlfn.XLOOKUP(AE54, 'All pitchers'!A:A, 'All pitchers'!L:L, "")</f>
        <v>4</v>
      </c>
      <c r="AR54" s="62">
        <f>_xlfn.XLOOKUP(AE54, 'All pitchers'!A:A, 'All pitchers'!M:M, "")</f>
        <v>0</v>
      </c>
      <c r="AS54" s="62">
        <f>_xlfn.XLOOKUP(AE54, 'All pitchers'!A:A, 'All pitchers'!N:N, "")</f>
        <v>0</v>
      </c>
      <c r="AT54" s="62">
        <f>_xlfn.XLOOKUP(AE54, 'All pitchers'!A:A, 'All pitchers'!O:O, "")</f>
        <v>0</v>
      </c>
      <c r="AU54" s="62">
        <f>_xlfn.XLOOKUP(AE54, 'All pitchers'!A:A, 'All pitchers'!P:P, "")</f>
        <v>0</v>
      </c>
      <c r="AV54" s="62">
        <f>_xlfn.XLOOKUP(AE54, 'All pitchers'!A:A, 'All pitchers'!Q:Q, "")</f>
        <v>7</v>
      </c>
      <c r="AW54" s="62">
        <f>_xlfn.XLOOKUP(AE54, 'All pitchers'!A:A, 'All pitchers'!R:R, "")</f>
        <v>0</v>
      </c>
      <c r="AX54" s="62">
        <f>_xlfn.XLOOKUP(AE54, 'All pitchers'!A:A, 'All pitchers'!S:S, "")</f>
        <v>0</v>
      </c>
      <c r="AY54" s="62">
        <f>_xlfn.XLOOKUP(AE54, 'All pitchers'!A:A, 'All pitchers'!T:T, "")</f>
        <v>0</v>
      </c>
      <c r="AZ54" s="64">
        <f>_xlfn.XLOOKUP(AE54, 'All pitchers'!A:A, 'All pitchers'!U:U, "")</f>
        <v>0</v>
      </c>
      <c r="BA54" s="62">
        <f>_xlfn.XLOOKUP(AE54, 'All pitchers'!A:A, 'All pitchers'!V:V, "")</f>
        <v>11.81</v>
      </c>
      <c r="BB54" s="62">
        <f>_xlfn.XLOOKUP(AE54, 'All pitchers'!A:A, 'All pitchers'!W:W, "")</f>
        <v>0</v>
      </c>
      <c r="BC54" s="62">
        <f>_xlfn.XLOOKUP(AE54, 'All pitchers'!A:A, 'All pitchers'!X:X, "")</f>
        <v>0</v>
      </c>
      <c r="BD54" s="62">
        <f>_xlfn.XLOOKUP(AE54, 'All pitchers'!A:A, 'All pitchers'!Y:Y, "")</f>
        <v>3.4</v>
      </c>
      <c r="BE54" s="64">
        <f>_xlfn.XLOOKUP(AE54, 'All pitchers'!A:A, 'All pitchers'!Z:Z, "")</f>
        <v>0.75</v>
      </c>
      <c r="BF54" s="11"/>
      <c r="BG54" s="7" t="s">
        <v>13</v>
      </c>
      <c r="BH54" s="41" t="s">
        <v>289</v>
      </c>
      <c r="BI54" s="41"/>
      <c r="BJ54" s="62">
        <f>_xlfn.XLOOKUP(BH54, 'All pitchers'!A:A, 'All pitchers'!B:B, "")</f>
        <v>1</v>
      </c>
      <c r="BK54" s="62">
        <f>_xlfn.XLOOKUP(BH54, 'All pitchers'!A:A, 'All pitchers'!C:C, "")</f>
        <v>1</v>
      </c>
      <c r="BL54" s="62">
        <f>_xlfn.XLOOKUP(BH54, 'All pitchers'!A:A, 'All pitchers'!D:D, "")</f>
        <v>0</v>
      </c>
      <c r="BM54" s="62">
        <f>_xlfn.XLOOKUP(BH54, 'All pitchers'!A:A, 'All pitchers'!E:E, "")</f>
        <v>0</v>
      </c>
      <c r="BN54" s="62">
        <f>_xlfn.XLOOKUP(BH54, 'All pitchers'!A:A, 'All pitchers'!F:F, "")</f>
        <v>1</v>
      </c>
      <c r="BO54" s="62">
        <f>_xlfn.XLOOKUP(BH54, 'All pitchers'!A:A, 'All pitchers'!G:G, "")</f>
        <v>0</v>
      </c>
      <c r="BP54" s="62">
        <f>_xlfn.XLOOKUP(BH54, 'All pitchers'!A:A, 'All pitchers'!H:H, "")</f>
        <v>1</v>
      </c>
      <c r="BQ54" s="62">
        <f>_xlfn.XLOOKUP(BH54, 'All pitchers'!A:A, 'All pitchers'!I:I, "")</f>
        <v>0</v>
      </c>
      <c r="BR54" s="62">
        <f>_xlfn.XLOOKUP(BH54, 'All pitchers'!A:A, 'All pitchers'!J:J, "")</f>
        <v>0</v>
      </c>
      <c r="BS54" s="64">
        <v>8</v>
      </c>
      <c r="BT54" s="62">
        <f>_xlfn.XLOOKUP(BH54, 'All pitchers'!A:A, 'All pitchers'!L:L, "")</f>
        <v>5</v>
      </c>
      <c r="BU54" s="62">
        <f>_xlfn.XLOOKUP(BH54, 'All pitchers'!A:A,'All pitchers'!M:M, "")</f>
        <v>3</v>
      </c>
      <c r="BV54" s="62">
        <f>_xlfn.XLOOKUP(BH54, 'All pitchers'!A:A, 'All pitchers'!N:N, "")</f>
        <v>1</v>
      </c>
      <c r="BW54" s="62">
        <f>_xlfn.XLOOKUP(BH54, 'All pitchers'!A:A, 'All pitchers'!O:O, "")</f>
        <v>1</v>
      </c>
      <c r="BX54" s="62">
        <f>_xlfn.XLOOKUP(BH54, 'All pitchers'!A:A, 'All pitchers'!P:P, "")</f>
        <v>3</v>
      </c>
      <c r="BY54" s="62">
        <f>_xlfn.XLOOKUP(BH54, 'All pitchers'!A:A, 'All pitchers'!Q:Q, "")</f>
        <v>8</v>
      </c>
      <c r="BZ54" s="62">
        <f>_xlfn.XLOOKUP(BH54, 'All pitchers'!A:A, 'All pitchers'!R:R, "")</f>
        <v>0</v>
      </c>
      <c r="CA54" s="62">
        <f>_xlfn.XLOOKUP(BH54, 'All pitchers'!A:A, 'All pitchers'!S:S, "")</f>
        <v>0</v>
      </c>
      <c r="CB54" s="62">
        <f>_xlfn.XLOOKUP(BH54, 'All pitchers'!A:A, 'All pitchers'!T:T, "")</f>
        <v>0</v>
      </c>
      <c r="CC54" s="64">
        <f>_xlfn.XLOOKUP(BH54, 'All pitchers'!A:A, 'All pitchers'!U:U, "")</f>
        <v>1.1200000000000001</v>
      </c>
      <c r="CD54" s="62">
        <f>_xlfn.XLOOKUP(BH54, 'All pitchers'!A:A, 'All pitchers'!V:V, "")</f>
        <v>9</v>
      </c>
      <c r="CE54" s="62">
        <f>_xlfn.XLOOKUP(BH54, 'All pitchers'!A:A, 'All pitchers'!W:W, "")</f>
        <v>3.38</v>
      </c>
      <c r="CF54" s="62">
        <f>_xlfn.XLOOKUP(BH54, 'All pitchers'!A:A, 'All pitchers'!X:X, "")</f>
        <v>1.1200000000000001</v>
      </c>
      <c r="CG54" s="62">
        <f>_xlfn.XLOOKUP(BH54, 'All pitchers'!A:A, 'All pitchers'!Y:Y, "")</f>
        <v>4.8</v>
      </c>
      <c r="CH54" s="64">
        <f>_xlfn.XLOOKUP(BH54, 'All pitchers'!A:A, 'All pitchers'!Z:Z, "")</f>
        <v>1</v>
      </c>
      <c r="CJ54" s="11"/>
      <c r="CK54" s="7" t="s">
        <v>13</v>
      </c>
      <c r="CL54" s="41" t="s">
        <v>299</v>
      </c>
      <c r="CM54" s="41"/>
      <c r="CN54" s="62">
        <f>_xlfn.XLOOKUP(CL54, 'All pitchers'!A:A, 'All pitchers'!B:B, "")</f>
        <v>3</v>
      </c>
      <c r="CO54" s="62">
        <f>_xlfn.XLOOKUP(CL54, 'All pitchers'!A:A, 'All pitchers'!C:C, "")</f>
        <v>0</v>
      </c>
      <c r="CP54" s="62">
        <f>_xlfn.XLOOKUP(CL54, 'All pitchers'!A:A, 'All pitchers'!D:D, "")</f>
        <v>0</v>
      </c>
      <c r="CQ54" s="62">
        <f>_xlfn.XLOOKUP(CL54, 'All pitchers'!A:A, 'All pitchers'!E:E, "")</f>
        <v>3</v>
      </c>
      <c r="CR54" s="62">
        <f>_xlfn.XLOOKUP(CL54, 'All pitchers'!A:A, 'All pitchers'!F:F, "")</f>
        <v>1</v>
      </c>
      <c r="CS54" s="62">
        <f>_xlfn.XLOOKUP(CL54, 'All pitchers'!A:A, 'All pitchers'!G:G, "")</f>
        <v>0</v>
      </c>
      <c r="CT54" s="62">
        <f>_xlfn.XLOOKUP(CL54, 'All pitchers'!A:A, 'All pitchers'!H:H, "")</f>
        <v>1</v>
      </c>
      <c r="CU54" s="62">
        <f>_xlfn.XLOOKUP(CL54, 'All pitchers'!A:A, 'All pitchers'!I:I, "")</f>
        <v>1</v>
      </c>
      <c r="CV54" s="62">
        <f>_xlfn.XLOOKUP(CL54, 'All pitchers'!A:A, 'All pitchers'!J:J, "")</f>
        <v>0</v>
      </c>
      <c r="CW54" s="64">
        <v>5</v>
      </c>
      <c r="CX54" s="62">
        <f>_xlfn.XLOOKUP(CL54, 'All pitchers'!A:A, 'All pitchers'!L:L, "")</f>
        <v>2</v>
      </c>
      <c r="CY54" s="62">
        <f>_xlfn.XLOOKUP(CL54, 'All pitchers'!A:A, 'All pitchers'!M:M, "")</f>
        <v>0</v>
      </c>
      <c r="CZ54" s="62">
        <f>_xlfn.XLOOKUP(CL54, 'All pitchers'!A:A, 'All pitchers'!N:N, "")</f>
        <v>0</v>
      </c>
      <c r="DA54" s="62">
        <f>_xlfn.XLOOKUP(CL54, 'All pitchers'!A:A, 'All pitchers'!O:O, "")</f>
        <v>0</v>
      </c>
      <c r="DB54" s="62">
        <f>_xlfn.XLOOKUP(CL54, 'All pitchers'!A:A, 'All pitchers'!P:P, "")</f>
        <v>0</v>
      </c>
      <c r="DC54" s="62">
        <f>_xlfn.XLOOKUP(CL54, 'All pitchers'!A:A, 'All pitchers'!Q:Q, "")</f>
        <v>4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0</v>
      </c>
      <c r="DG54" s="64">
        <f>_xlfn.XLOOKUP(CL54, 'All pitchers'!A:A, 'All pitchers'!U:U, "")</f>
        <v>0</v>
      </c>
      <c r="DH54" s="62">
        <f>_xlfn.XLOOKUP(CL54, 'All pitchers'!A:A, 'All pitchers'!V:V, "")</f>
        <v>7.2</v>
      </c>
      <c r="DI54" s="62">
        <f>_xlfn.XLOOKUP(CL54, 'All pitchers'!A:A, 'All pitchers'!W:W, "")</f>
        <v>0</v>
      </c>
      <c r="DJ54" s="62">
        <f>_xlfn.XLOOKUP(CL54, 'All pitchers'!A:A, 'All pitchers'!X:X, "")</f>
        <v>0</v>
      </c>
      <c r="DK54" s="62">
        <f>_xlfn.XLOOKUP(CL54, 'All pitchers'!A:A, 'All pitchers'!Y:Y, "")</f>
        <v>3.9</v>
      </c>
      <c r="DL54" s="64">
        <f>_xlfn.XLOOKUP(CL54, 'All pitchers'!A:A, 'All pitchers'!Z:Z, "")</f>
        <v>0.4</v>
      </c>
      <c r="DM54" s="11"/>
      <c r="DN54" s="7" t="s">
        <v>13</v>
      </c>
      <c r="DO54" s="42" t="s">
        <v>541</v>
      </c>
      <c r="DP54" s="42"/>
      <c r="DQ54" s="62">
        <f>_xlfn.XLOOKUP(DO54, 'All pitchers'!A:A, 'All pitchers'!B:B, "")</f>
        <v>2</v>
      </c>
      <c r="DR54" s="62">
        <f>_xlfn.XLOOKUP(DO54, 'All pitchers'!A:A, 'All pitchers'!C:C, "")</f>
        <v>0</v>
      </c>
      <c r="DS54" s="62">
        <f>_xlfn.XLOOKUP(DO54, 'All pitchers'!A:A, 'All pitchers'!D:D, "")</f>
        <v>0</v>
      </c>
      <c r="DT54" s="62">
        <f>_xlfn.XLOOKUP(DO54, 'All pitchers'!A:A, 'All pitchers'!E:E, "")</f>
        <v>1</v>
      </c>
      <c r="DU54" s="62">
        <f>_xlfn.XLOOKUP(DO54, 'All pitchers'!A:A, 'All pitchers'!F:F, "")</f>
        <v>0</v>
      </c>
      <c r="DV54" s="62">
        <f>_xlfn.XLOOKUP(DO54, 'All pitchers'!A:A, 'All pitchers'!G:G, "")</f>
        <v>0</v>
      </c>
      <c r="DW54" s="62" t="str">
        <f>_xlfn.XLOOKUP(DO54, 'All pitchers'!A:A, 'All pitchers'!H:H, "")</f>
        <v>-</v>
      </c>
      <c r="DX54" s="62">
        <f>_xlfn.XLOOKUP(DO54, 'All pitchers'!A:A, 'All pitchers'!I:I, "")</f>
        <v>0</v>
      </c>
      <c r="DY54" s="62">
        <f>_xlfn.XLOOKUP(DO54, 'All pitchers'!A:A, 'All pitchers'!J:J, "")</f>
        <v>0</v>
      </c>
      <c r="DZ54" s="64">
        <f>_xlfn.XLOOKUP(DO54, 'All pitchers'!A:A, 'All pitchers'!K:K, "")</f>
        <v>1.6666666666666665</v>
      </c>
      <c r="EA54" s="62">
        <f>_xlfn.XLOOKUP(DO54, 'All pitchers'!A:A, 'All pitchers'!L:L, "")</f>
        <v>0</v>
      </c>
      <c r="EB54" s="62">
        <f>_xlfn.XLOOKUP(DO54, 'All pitchers'!A:A, 'All pitchers'!M:M, "")</f>
        <v>0</v>
      </c>
      <c r="EC54" s="62">
        <f>_xlfn.XLOOKUP(DO54, 'All pitchers'!A:A, 'All pitchers'!N:N, "")</f>
        <v>0</v>
      </c>
      <c r="ED54" s="62">
        <f>_xlfn.XLOOKUP(DO54, 'All pitchers'!A:A, 'All pitchers'!O:O, "")</f>
        <v>0</v>
      </c>
      <c r="EE54" s="62">
        <f>_xlfn.XLOOKUP(DO54, 'All pitchers'!A:A, 'All pitchers'!P:P, "")</f>
        <v>0</v>
      </c>
      <c r="EF54" s="62">
        <f>_xlfn.XLOOKUP(DO54, 'All pitchers'!A:A, 'All pitchers'!Q:Q, "")</f>
        <v>3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0</v>
      </c>
      <c r="EJ54" s="64">
        <f>_xlfn.XLOOKUP(DO54, 'All pitchers'!A:A, 'All pitchers'!U:U, "")</f>
        <v>0</v>
      </c>
      <c r="EK54" s="62">
        <f>_xlfn.XLOOKUP(DO54, 'All pitchers'!A:A, 'All pitchers'!V:V, "")</f>
        <v>16.2</v>
      </c>
      <c r="EL54" s="62">
        <f>_xlfn.XLOOKUP(DO54, 'All pitchers'!A:A, 'All pitchers'!W:W, "")</f>
        <v>0</v>
      </c>
      <c r="EM54" s="62">
        <f>_xlfn.XLOOKUP(DO54, 'All pitchers'!A:A, 'All pitchers'!X:X, "")</f>
        <v>0</v>
      </c>
      <c r="EN54" s="62">
        <f>_xlfn.XLOOKUP(DO54, 'All pitchers'!A:A, 'All pitchers'!Y:Y, "")</f>
        <v>1.1000000000000001</v>
      </c>
      <c r="EO54" s="62">
        <f>_xlfn.XLOOKUP(DO54, 'All pitchers'!A:A, 'All pitchers'!Z:Z, "")</f>
        <v>0</v>
      </c>
    </row>
    <row r="55" spans="1:145" x14ac:dyDescent="0.3">
      <c r="A55" s="7" t="s">
        <v>13</v>
      </c>
      <c r="B55" s="41" t="s">
        <v>238</v>
      </c>
      <c r="C55" s="41"/>
      <c r="D55" s="62">
        <f>_xlfn.XLOOKUP(B55, 'All pitchers'!A:A, 'All pitchers'!B:B, "")</f>
        <v>2</v>
      </c>
      <c r="E55" s="62">
        <f>_xlfn.XLOOKUP(B55, 'All pitchers'!A:A, 'All pitchers'!C:C, "")</f>
        <v>0</v>
      </c>
      <c r="F55" s="62">
        <f>_xlfn.XLOOKUP(B55, 'All pitchers'!A:A, 'All pitchers'!D:D, "")</f>
        <v>0</v>
      </c>
      <c r="G55" s="62">
        <f>_xlfn.XLOOKUP(B55, 'All pitchers'!A:A, 'All pitchers'!E:E, "")</f>
        <v>1</v>
      </c>
      <c r="H55" s="62">
        <f>_xlfn.XLOOKUP(B55, 'All pitchers'!A:A, 'All pitchers'!F:F, "")</f>
        <v>0</v>
      </c>
      <c r="I55" s="62">
        <f>_xlfn.XLOOKUP(B55, 'All pitchers'!A:A, 'All pitchers'!G:G, "")</f>
        <v>0</v>
      </c>
      <c r="J55" s="62" t="str">
        <f>_xlfn.XLOOKUP(B55, 'All pitchers'!A:A, 'All pitchers'!H:H, "")</f>
        <v>-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f>_xlfn.XLOOKUP(B55, 'All pitchers'!A:A, 'All pitchers'!K:K, "")</f>
        <v>2.6666666666666665</v>
      </c>
      <c r="N55" s="62">
        <f>_xlfn.XLOOKUP(B55, 'All pitchers'!A:A, 'All pitchers'!L:L, "")</f>
        <v>7</v>
      </c>
      <c r="O55" s="62">
        <f>_xlfn.XLOOKUP(B55, 'All pitchers'!A:A, 'All pitchers'!M:M, "")</f>
        <v>5</v>
      </c>
      <c r="P55" s="62">
        <f>_xlfn.XLOOKUP(B55, 'All pitchers'!A:A, 'All pitchers'!N:N, "")</f>
        <v>5</v>
      </c>
      <c r="Q55" s="62">
        <f>_xlfn.XLOOKUP(B55, 'All pitchers'!A:A, 'All pitchers'!O:O, "")</f>
        <v>0</v>
      </c>
      <c r="R55" s="62">
        <f>_xlfn.XLOOKUP(B55, 'All pitchers'!A:A, 'All pitchers'!P:P, "")</f>
        <v>3</v>
      </c>
      <c r="S55" s="62">
        <f>_xlfn.XLOOKUP(B55, 'All pitchers'!A:A, 'All pitchers'!Q:Q, "")</f>
        <v>1</v>
      </c>
      <c r="T55" s="62">
        <f>_xlfn.XLOOKUP(B55, 'All pitchers'!A:A, 'All pitchers'!R:R, "")</f>
        <v>0</v>
      </c>
      <c r="U55" s="62">
        <f>_xlfn.XLOOKUP(B55, 'All pitchers'!A:A, 'All pitchers'!S:S, "")</f>
        <v>0</v>
      </c>
      <c r="V55" s="62">
        <f>_xlfn.XLOOKUP(B55, 'All pitchers'!A:A, 'All pitchers'!T:T, "")</f>
        <v>0</v>
      </c>
      <c r="W55" s="64">
        <f>_xlfn.XLOOKUP(B55, 'All pitchers'!A:A, 'All pitchers'!U:U, "")</f>
        <v>16.88</v>
      </c>
      <c r="X55" s="62">
        <f>_xlfn.XLOOKUP(B55, 'All pitchers'!A:A, 'All pitchers'!V:V, "")</f>
        <v>3.38</v>
      </c>
      <c r="Y55" s="62">
        <f>_xlfn.XLOOKUP(B55, 'All pitchers'!A:A, 'All pitchers'!W:W, "")</f>
        <v>10.119999999999999</v>
      </c>
      <c r="Z55" s="62">
        <f>_xlfn.XLOOKUP(B55, 'All pitchers'!A:A, 'All pitchers'!X:X, "")</f>
        <v>0</v>
      </c>
      <c r="AA55" s="62">
        <f>_xlfn.XLOOKUP(B55, 'All pitchers'!A:A, 'All pitchers'!Y:Y, "")</f>
        <v>-3.6</v>
      </c>
      <c r="AB55" s="64">
        <f>_xlfn.XLOOKUP(B55, 'All pitchers'!A:A, 'All pitchers'!Z:Z, "")</f>
        <v>3.75</v>
      </c>
      <c r="AC55" s="11"/>
      <c r="AD55" s="7" t="s">
        <v>13</v>
      </c>
      <c r="AE55" s="42" t="s">
        <v>461</v>
      </c>
      <c r="AF55" s="42"/>
      <c r="AG55" s="62">
        <f>_xlfn.XLOOKUP(AE55, 'All pitchers'!A:A, 'All pitchers'!B:B, "")</f>
        <v>3</v>
      </c>
      <c r="AH55" s="62">
        <f>_xlfn.XLOOKUP(AE55, 'All pitchers'!A:A, 'All pitchers'!C:C, "")</f>
        <v>0</v>
      </c>
      <c r="AI55" s="62">
        <f>_xlfn.XLOOKUP(AE55, 'All pitchers'!A:A, 'All pitchers'!D:D, "")</f>
        <v>0</v>
      </c>
      <c r="AJ55" s="62">
        <f>_xlfn.XLOOKUP(AE55, 'All pitchers'!A:A, 'All pitchers'!E:E, "")</f>
        <v>2</v>
      </c>
      <c r="AK55" s="62">
        <f>_xlfn.XLOOKUP(AE55, 'All pitchers'!A:A, 'All pitchers'!F:F, "")</f>
        <v>0</v>
      </c>
      <c r="AL55" s="62">
        <f>_xlfn.XLOOKUP(AE55, 'All pitchers'!A:A, 'All pitchers'!G:G, "")</f>
        <v>0</v>
      </c>
      <c r="AM55" s="62" t="str">
        <f>_xlfn.XLOOKUP(AE55, 'All pitchers'!A:A, 'All pitchers'!H:H, "")</f>
        <v>-</v>
      </c>
      <c r="AN55" s="62">
        <f>_xlfn.XLOOKUP(AE55, 'All pitchers'!A:A, 'All pitchers'!I:I, "")</f>
        <v>1</v>
      </c>
      <c r="AO55" s="62">
        <f>_xlfn.XLOOKUP(AE55, 'All pitchers'!A:A, 'All pitchers'!J:J, "")</f>
        <v>0</v>
      </c>
      <c r="AP55" s="64">
        <f>_xlfn.XLOOKUP(AE55, 'All pitchers'!A:A, 'All pitchers'!K:K, "")</f>
        <v>5.666666666666667</v>
      </c>
      <c r="AQ55" s="62">
        <f>_xlfn.XLOOKUP(AE55, 'All pitchers'!A:A, 'All pitchers'!L:L, "")</f>
        <v>0</v>
      </c>
      <c r="AR55" s="62">
        <f>_xlfn.XLOOKUP(AE55, 'All pitchers'!A:A, 'All pitchers'!M:M, "")</f>
        <v>1</v>
      </c>
      <c r="AS55" s="62">
        <f>_xlfn.XLOOKUP(AE55, 'All pitchers'!A:A, 'All pitchers'!N:N, "")</f>
        <v>0</v>
      </c>
      <c r="AT55" s="62">
        <f>_xlfn.XLOOKUP(AE55, 'All pitchers'!A:A, 'All pitchers'!O:O, "")</f>
        <v>0</v>
      </c>
      <c r="AU55" s="62">
        <f>_xlfn.XLOOKUP(AE55, 'All pitchers'!A:A, 'All pitchers'!P:P, "")</f>
        <v>0</v>
      </c>
      <c r="AV55" s="62">
        <f>_xlfn.XLOOKUP(AE55, 'All pitchers'!A:A, 'All pitchers'!Q:Q, "")</f>
        <v>6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0</v>
      </c>
      <c r="AZ55" s="64">
        <f>_xlfn.XLOOKUP(AE55, 'All pitchers'!A:A, 'All pitchers'!U:U, "")</f>
        <v>0</v>
      </c>
      <c r="BA55" s="62">
        <f>_xlfn.XLOOKUP(AE55, 'All pitchers'!A:A, 'All pitchers'!V:V, "")</f>
        <v>9.5299999999999994</v>
      </c>
      <c r="BB55" s="62">
        <f>_xlfn.XLOOKUP(AE55, 'All pitchers'!A:A, 'All pitchers'!W:W, "")</f>
        <v>0</v>
      </c>
      <c r="BC55" s="62">
        <f>_xlfn.XLOOKUP(AE55, 'All pitchers'!A:A, 'All pitchers'!X:X, "")</f>
        <v>0</v>
      </c>
      <c r="BD55" s="62">
        <f>_xlfn.XLOOKUP(AE55, 'All pitchers'!A:A, 'All pitchers'!Y:Y, "")</f>
        <v>3.4</v>
      </c>
      <c r="BE55" s="64">
        <f>_xlfn.XLOOKUP(AE55, 'All pitchers'!A:A, 'All pitchers'!Z:Z, "")</f>
        <v>0</v>
      </c>
      <c r="BF55" s="11"/>
      <c r="BG55" s="7" t="s">
        <v>13</v>
      </c>
      <c r="BH55" s="41" t="s">
        <v>418</v>
      </c>
      <c r="BI55" s="41"/>
      <c r="BJ55" s="62">
        <f>_xlfn.XLOOKUP(BH55, 'All pitchers'!A:A, 'All pitchers'!B:B, "")</f>
        <v>2</v>
      </c>
      <c r="BK55" s="62">
        <f>_xlfn.XLOOKUP(BH55, 'All pitchers'!A:A, 'All pitchers'!C:C, "")</f>
        <v>2</v>
      </c>
      <c r="BL55" s="62">
        <f>_xlfn.XLOOKUP(BH55, 'All pitchers'!A:A, 'All pitchers'!D:D, "")</f>
        <v>0</v>
      </c>
      <c r="BM55" s="62">
        <f>_xlfn.XLOOKUP(BH55, 'All pitchers'!A:A, 'All pitchers'!E:E, "")</f>
        <v>0</v>
      </c>
      <c r="BN55" s="62">
        <f>_xlfn.XLOOKUP(BH55, 'All pitchers'!A:A, 'All pitchers'!F:F, "")</f>
        <v>2</v>
      </c>
      <c r="BO55" s="62">
        <f>_xlfn.XLOOKUP(BH55, 'All pitchers'!A:A, 'All pitchers'!G:G, "")</f>
        <v>0</v>
      </c>
      <c r="BP55" s="62">
        <f>_xlfn.XLOOKUP(BH55, 'All pitchers'!A:A, 'All pitchers'!H:H, "")</f>
        <v>1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f>_xlfn.XLOOKUP(BH55, 'All pitchers'!A:A, 'All pitchers'!K:K, "")</f>
        <v>15.333333333333334</v>
      </c>
      <c r="BT55" s="62">
        <f>_xlfn.XLOOKUP(BH55, 'All pitchers'!A:A, 'All pitchers'!L:L, "")</f>
        <v>12</v>
      </c>
      <c r="BU55" s="62">
        <f>_xlfn.XLOOKUP(BH55, 'All pitchers'!A:A,'All pitchers'!M:M, "")</f>
        <v>2</v>
      </c>
      <c r="BV55" s="62">
        <f>_xlfn.XLOOKUP(BH55, 'All pitchers'!A:A, 'All pitchers'!N:N, "")</f>
        <v>2</v>
      </c>
      <c r="BW55" s="62">
        <f>_xlfn.XLOOKUP(BH55, 'All pitchers'!A:A, 'All pitchers'!O:O, "")</f>
        <v>1</v>
      </c>
      <c r="BX55" s="62">
        <f>_xlfn.XLOOKUP(BH55, 'All pitchers'!A:A, 'All pitchers'!P:P, "")</f>
        <v>4</v>
      </c>
      <c r="BY55" s="62">
        <f>_xlfn.XLOOKUP(BH55, 'All pitchers'!A:A, 'All pitchers'!Q:Q, "")</f>
        <v>1</v>
      </c>
      <c r="BZ55" s="62">
        <f>_xlfn.XLOOKUP(BH55, 'All pitchers'!A:A, 'All pitchers'!R:R, "")</f>
        <v>0</v>
      </c>
      <c r="CA55" s="62">
        <f>_xlfn.XLOOKUP(BH55, 'All pitchers'!A:A, 'All pitchers'!S:S, "")</f>
        <v>0</v>
      </c>
      <c r="CB55" s="62">
        <f>_xlfn.XLOOKUP(BH55, 'All pitchers'!A:A, 'All pitchers'!T:T, "")</f>
        <v>0</v>
      </c>
      <c r="CC55" s="64">
        <f>_xlfn.XLOOKUP(BH55, 'All pitchers'!A:A, 'All pitchers'!U:U, "")</f>
        <v>1.17</v>
      </c>
      <c r="CD55" s="62">
        <f>_xlfn.XLOOKUP(BH55, 'All pitchers'!A:A, 'All pitchers'!V:V, "")</f>
        <v>0.59</v>
      </c>
      <c r="CE55" s="62">
        <f>_xlfn.XLOOKUP(BH55, 'All pitchers'!A:A, 'All pitchers'!W:W, "")</f>
        <v>2.35</v>
      </c>
      <c r="CF55" s="62">
        <f>_xlfn.XLOOKUP(BH55, 'All pitchers'!A:A, 'All pitchers'!X:X, "")</f>
        <v>0.59</v>
      </c>
      <c r="CG55" s="62">
        <f>_xlfn.XLOOKUP(BH55, 'All pitchers'!A:A, 'All pitchers'!Y:Y, "")</f>
        <v>7.8</v>
      </c>
      <c r="CH55" s="64">
        <f>_xlfn.XLOOKUP(BH55, 'All pitchers'!A:A, 'All pitchers'!Z:Z, "")</f>
        <v>1.04</v>
      </c>
      <c r="CJ55" s="11"/>
      <c r="CK55" s="7" t="s">
        <v>13</v>
      </c>
      <c r="CL55" s="41" t="s">
        <v>64</v>
      </c>
      <c r="CM55" s="41"/>
      <c r="CN55" s="62">
        <f>_xlfn.XLOOKUP(CL55, 'All pitchers'!A:A, 'All pitchers'!B:B, "")</f>
        <v>1</v>
      </c>
      <c r="CO55" s="62">
        <f>_xlfn.XLOOKUP(CL55, 'All pitchers'!A:A, 'All pitchers'!C:C, "")</f>
        <v>1</v>
      </c>
      <c r="CP55" s="62">
        <f>_xlfn.XLOOKUP(CL55, 'All pitchers'!A:A, 'All pitchers'!D:D, "")</f>
        <v>0</v>
      </c>
      <c r="CQ55" s="62">
        <f>_xlfn.XLOOKUP(CL55, 'All pitchers'!A:A, 'All pitchers'!E:E, "")</f>
        <v>0</v>
      </c>
      <c r="CR55" s="62">
        <f>_xlfn.XLOOKUP(CL55, 'All pitchers'!A:A, 'All pitchers'!F:F, "")</f>
        <v>1</v>
      </c>
      <c r="CS55" s="62">
        <f>_xlfn.XLOOKUP(CL55, 'All pitchers'!A:A, 'All pitchers'!G:G, "")</f>
        <v>0</v>
      </c>
      <c r="CT55" s="62">
        <f>_xlfn.XLOOKUP(CL55, 'All pitchers'!A:A, 'All pitchers'!H:H, "")</f>
        <v>1</v>
      </c>
      <c r="CU55" s="62">
        <f>_xlfn.XLOOKUP(CL55, 'All pitchers'!A:A, 'All pitchers'!I:I, "")</f>
        <v>0</v>
      </c>
      <c r="CV55" s="62">
        <f>_xlfn.XLOOKUP(CL55, 'All pitchers'!A:A, 'All pitchers'!J:J, "")</f>
        <v>0</v>
      </c>
      <c r="CW55" s="64">
        <v>7</v>
      </c>
      <c r="CX55" s="62">
        <f>_xlfn.XLOOKUP(CL55, 'All pitchers'!A:A, 'All pitchers'!L:L, "")</f>
        <v>4</v>
      </c>
      <c r="CY55" s="62">
        <f>_xlfn.XLOOKUP(CL55, 'All pitchers'!A:A, 'All pitchers'!M:M, "")</f>
        <v>1</v>
      </c>
      <c r="CZ55" s="62">
        <f>_xlfn.XLOOKUP(CL55, 'All pitchers'!A:A, 'All pitchers'!N:N, "")</f>
        <v>1</v>
      </c>
      <c r="DA55" s="62">
        <f>_xlfn.XLOOKUP(CL55, 'All pitchers'!A:A, 'All pitchers'!O:O, "")</f>
        <v>0</v>
      </c>
      <c r="DB55" s="62">
        <f>_xlfn.XLOOKUP(CL55, 'All pitchers'!A:A, 'All pitchers'!P:P, "")</f>
        <v>3</v>
      </c>
      <c r="DC55" s="62">
        <f>_xlfn.XLOOKUP(CL55, 'All pitchers'!A:A, 'All pitchers'!Q:Q, "")</f>
        <v>4</v>
      </c>
      <c r="DD55" s="62">
        <f>_xlfn.XLOOKUP(CL55, 'All pitchers'!A:A, 'All pitchers'!R:R, "")</f>
        <v>0</v>
      </c>
      <c r="DE55" s="62">
        <f>_xlfn.XLOOKUP(CL55, 'All pitchers'!A:A, 'All pitchers'!S:S, "")</f>
        <v>0</v>
      </c>
      <c r="DF55" s="62">
        <f>_xlfn.XLOOKUP(CL55, 'All pitchers'!A:A, 'All pitchers'!T:T, "")</f>
        <v>0</v>
      </c>
      <c r="DG55" s="64">
        <f>_xlfn.XLOOKUP(CL55, 'All pitchers'!A:A, 'All pitchers'!U:U, "")</f>
        <v>1.29</v>
      </c>
      <c r="DH55" s="62">
        <f>_xlfn.XLOOKUP(CL55, 'All pitchers'!A:A, 'All pitchers'!V:V, "")</f>
        <v>5.14</v>
      </c>
      <c r="DI55" s="62">
        <f>_xlfn.XLOOKUP(CL55, 'All pitchers'!A:A, 'All pitchers'!W:W, "")</f>
        <v>3.86</v>
      </c>
      <c r="DJ55" s="62">
        <f>_xlfn.XLOOKUP(CL55, 'All pitchers'!A:A, 'All pitchers'!X:X, "")</f>
        <v>0</v>
      </c>
      <c r="DK55" s="62">
        <f>_xlfn.XLOOKUP(CL55, 'All pitchers'!A:A, 'All pitchers'!Y:Y, "")</f>
        <v>3.9</v>
      </c>
      <c r="DL55" s="64">
        <f>_xlfn.XLOOKUP(CL55, 'All pitchers'!A:A, 'All pitchers'!Z:Z, "")</f>
        <v>1</v>
      </c>
      <c r="DM55" s="11"/>
      <c r="DN55" s="7" t="s">
        <v>13</v>
      </c>
      <c r="DO55" s="42" t="s">
        <v>391</v>
      </c>
      <c r="DP55" s="42"/>
      <c r="DQ55" s="62">
        <f>_xlfn.XLOOKUP(DO55, 'All pitchers'!A:A, 'All pitchers'!B:B, "")</f>
        <v>1</v>
      </c>
      <c r="DR55" s="62">
        <f>_xlfn.XLOOKUP(DO55, 'All pitchers'!A:A, 'All pitchers'!C:C, "")</f>
        <v>0</v>
      </c>
      <c r="DS55" s="62">
        <f>_xlfn.XLOOKUP(DO55, 'All pitchers'!A:A, 'All pitchers'!D:D, "")</f>
        <v>0</v>
      </c>
      <c r="DT55" s="62">
        <f>_xlfn.XLOOKUP(DO55, 'All pitchers'!A:A, 'All pitchers'!E:E, "")</f>
        <v>1</v>
      </c>
      <c r="DU55" s="62">
        <f>_xlfn.XLOOKUP(DO55, 'All pitchers'!A:A, 'All pitchers'!F:F, "")</f>
        <v>0</v>
      </c>
      <c r="DV55" s="62">
        <f>_xlfn.XLOOKUP(DO55, 'All pitchers'!A:A, 'All pitchers'!G:G, "")</f>
        <v>1</v>
      </c>
      <c r="DW55" s="62">
        <f>_xlfn.XLOOKUP(DO55, 'All pitchers'!A:A, 'All pitchers'!H:H, "")</f>
        <v>0</v>
      </c>
      <c r="DX55" s="62">
        <f>_xlfn.XLOOKUP(DO55, 'All pitchers'!A:A, 'All pitchers'!I:I, "")</f>
        <v>0</v>
      </c>
      <c r="DY55" s="62">
        <f>_xlfn.XLOOKUP(DO55, 'All pitchers'!A:A, 'All pitchers'!J:J, "")</f>
        <v>0</v>
      </c>
      <c r="DZ55" s="64">
        <f>_xlfn.XLOOKUP(DO55, 'All pitchers'!A:A, 'All pitchers'!K:K, "")</f>
        <v>5.666666666666667</v>
      </c>
      <c r="EA55" s="62">
        <f>_xlfn.XLOOKUP(DO55, 'All pitchers'!A:A, 'All pitchers'!L:L, "")</f>
        <v>3</v>
      </c>
      <c r="EB55" s="62">
        <f>_xlfn.XLOOKUP(DO55, 'All pitchers'!A:A, 'All pitchers'!M:M, "")</f>
        <v>4</v>
      </c>
      <c r="EC55" s="62">
        <f>_xlfn.XLOOKUP(DO55, 'All pitchers'!A:A, 'All pitchers'!N:N, "")</f>
        <v>3</v>
      </c>
      <c r="ED55" s="62">
        <f>_xlfn.XLOOKUP(DO55, 'All pitchers'!A:A, 'All pitchers'!O:O, "")</f>
        <v>0</v>
      </c>
      <c r="EE55" s="62">
        <f>_xlfn.XLOOKUP(DO55, 'All pitchers'!A:A, 'All pitchers'!P:P, "")</f>
        <v>3</v>
      </c>
      <c r="EF55" s="62">
        <f>_xlfn.XLOOKUP(DO55, 'All pitchers'!A:A, 'All pitchers'!Q:Q, "")</f>
        <v>2</v>
      </c>
      <c r="EG55" s="62">
        <f>_xlfn.XLOOKUP(DO55, 'All pitchers'!A:A, 'All pitchers'!R:R, "")</f>
        <v>0</v>
      </c>
      <c r="EH55" s="62">
        <f>_xlfn.XLOOKUP(DO55, 'All pitchers'!A:A, 'All pitchers'!S:S, "")</f>
        <v>0</v>
      </c>
      <c r="EI55" s="62">
        <f>_xlfn.XLOOKUP(DO55, 'All pitchers'!A:A, 'All pitchers'!T:T, "")</f>
        <v>0</v>
      </c>
      <c r="EJ55" s="64">
        <f>_xlfn.XLOOKUP(DO55, 'All pitchers'!A:A, 'All pitchers'!U:U, "")</f>
        <v>4.76</v>
      </c>
      <c r="EK55" s="62">
        <f>_xlfn.XLOOKUP(DO55, 'All pitchers'!A:A, 'All pitchers'!V:V, "")</f>
        <v>3.18</v>
      </c>
      <c r="EL55" s="62">
        <f>_xlfn.XLOOKUP(DO55, 'All pitchers'!A:A, 'All pitchers'!W:W, "")</f>
        <v>4.76</v>
      </c>
      <c r="EM55" s="62">
        <f>_xlfn.XLOOKUP(DO55, 'All pitchers'!A:A, 'All pitchers'!X:X, "")</f>
        <v>0</v>
      </c>
      <c r="EN55" s="62">
        <f>_xlfn.XLOOKUP(DO55, 'All pitchers'!A:A, 'All pitchers'!Y:Y, "")</f>
        <v>0</v>
      </c>
      <c r="EO55" s="62">
        <f>_xlfn.XLOOKUP(DO55, 'All pitchers'!A:A, 'All pitchers'!Z:Z, "")</f>
        <v>1.06</v>
      </c>
    </row>
    <row r="56" spans="1:145" x14ac:dyDescent="0.3">
      <c r="A56" s="7" t="s">
        <v>13</v>
      </c>
      <c r="B56" s="41" t="s">
        <v>404</v>
      </c>
      <c r="C56" s="41"/>
      <c r="D56" s="62">
        <f>_xlfn.XLOOKUP(B56, 'All pitchers'!A:A, 'All pitchers'!B:B, "")</f>
        <v>1</v>
      </c>
      <c r="E56" s="62">
        <f>_xlfn.XLOOKUP(B56, 'All pitchers'!A:A, 'All pitchers'!C:C, "")</f>
        <v>1</v>
      </c>
      <c r="F56" s="62">
        <f>_xlfn.XLOOKUP(B56, 'All pitchers'!A:A, 'All pitchers'!D:D, "")</f>
        <v>0</v>
      </c>
      <c r="G56" s="62">
        <f>_xlfn.XLOOKUP(B56, 'All pitchers'!A:A, 'All pitchers'!E:E, "")</f>
        <v>0</v>
      </c>
      <c r="H56" s="62">
        <f>_xlfn.XLOOKUP(B56, 'All pitchers'!A:A, 'All pitchers'!F:F, "")</f>
        <v>1</v>
      </c>
      <c r="I56" s="62">
        <f>_xlfn.XLOOKUP(B56, 'All pitchers'!A:A, 'All pitchers'!G:G, "")</f>
        <v>0</v>
      </c>
      <c r="J56" s="62">
        <f>_xlfn.XLOOKUP(B56, 'All pitchers'!A:A, 'All pitchers'!H:H, "")</f>
        <v>1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v>10</v>
      </c>
      <c r="N56" s="62">
        <f>_xlfn.XLOOKUP(B56, 'All pitchers'!A:A, 'All pitchers'!L:L, "")</f>
        <v>6</v>
      </c>
      <c r="O56" s="62">
        <f>_xlfn.XLOOKUP(B56, 'All pitchers'!A:A, 'All pitchers'!M:M, "")</f>
        <v>0</v>
      </c>
      <c r="P56" s="62">
        <f>_xlfn.XLOOKUP(B56, 'All pitchers'!A:A, 'All pitchers'!N:N, "")</f>
        <v>0</v>
      </c>
      <c r="Q56" s="62">
        <f>_xlfn.XLOOKUP(B56, 'All pitchers'!A:A, 'All pitchers'!O:O, "")</f>
        <v>0</v>
      </c>
      <c r="R56" s="62">
        <f>_xlfn.XLOOKUP(B56, 'All pitchers'!A:A, 'All pitchers'!P:P, "")</f>
        <v>4</v>
      </c>
      <c r="S56" s="62">
        <f>_xlfn.XLOOKUP(B56, 'All pitchers'!A:A, 'All pitchers'!Q:Q, "")</f>
        <v>5</v>
      </c>
      <c r="T56" s="62">
        <f>_xlfn.XLOOKUP(B56, 'All pitchers'!A:A, 'All pitchers'!R:R, "")</f>
        <v>0</v>
      </c>
      <c r="U56" s="62">
        <f>_xlfn.XLOOKUP(B56, 'All pitchers'!A:A, 'All pitchers'!S:S, "")</f>
        <v>0</v>
      </c>
      <c r="V56" s="62">
        <f>_xlfn.XLOOKUP(B56, 'All pitchers'!A:A, 'All pitchers'!T:T, "")</f>
        <v>0</v>
      </c>
      <c r="W56" s="64">
        <f>_xlfn.XLOOKUP(B56, 'All pitchers'!A:A, 'All pitchers'!U:U, "")</f>
        <v>0</v>
      </c>
      <c r="X56" s="62">
        <f>_xlfn.XLOOKUP(B56, 'All pitchers'!A:A, 'All pitchers'!V:V, "")</f>
        <v>4.5</v>
      </c>
      <c r="Y56" s="62">
        <f>_xlfn.XLOOKUP(B56, 'All pitchers'!A:A, 'All pitchers'!W:W, "")</f>
        <v>3.6</v>
      </c>
      <c r="Z56" s="62">
        <f>_xlfn.XLOOKUP(B56, 'All pitchers'!A:A, 'All pitchers'!X:X, "")</f>
        <v>0</v>
      </c>
      <c r="AA56" s="62">
        <f>_xlfn.XLOOKUP(B56, 'All pitchers'!A:A, 'All pitchers'!Y:Y, "")</f>
        <v>6.5</v>
      </c>
      <c r="AB56" s="64">
        <f>_xlfn.XLOOKUP(B56, 'All pitchers'!A:A, 'All pitchers'!Z:Z, "")</f>
        <v>1</v>
      </c>
      <c r="AC56" s="11"/>
      <c r="AD56" s="7" t="s">
        <v>13</v>
      </c>
      <c r="AE56" s="42" t="s">
        <v>367</v>
      </c>
      <c r="AF56" s="42"/>
      <c r="AG56" s="62">
        <f>_xlfn.XLOOKUP(AE56, 'All pitchers'!A:A, 'All pitchers'!B:B, "")</f>
        <v>1</v>
      </c>
      <c r="AH56" s="62">
        <f>_xlfn.XLOOKUP(AE56, 'All pitchers'!A:A, 'All pitchers'!C:C, "")</f>
        <v>1</v>
      </c>
      <c r="AI56" s="62">
        <f>_xlfn.XLOOKUP(AE56, 'All pitchers'!A:A, 'All pitchers'!D:D, "")</f>
        <v>0</v>
      </c>
      <c r="AJ56" s="62">
        <f>_xlfn.XLOOKUP(AE56, 'All pitchers'!A:A, 'All pitchers'!E:E, "")</f>
        <v>0</v>
      </c>
      <c r="AK56" s="62">
        <f>_xlfn.XLOOKUP(AE56, 'All pitchers'!A:A, 'All pitchers'!F:F, "")</f>
        <v>0</v>
      </c>
      <c r="AL56" s="62">
        <f>_xlfn.XLOOKUP(AE56, 'All pitchers'!A:A, 'All pitchers'!G:G, "")</f>
        <v>0</v>
      </c>
      <c r="AM56" s="62" t="str">
        <f>_xlfn.XLOOKUP(AE56, 'All pitchers'!A:A, 'All pitchers'!H:H, "")</f>
        <v>-</v>
      </c>
      <c r="AN56" s="62">
        <f>_xlfn.XLOOKUP(AE56, 'All pitchers'!A:A, 'All pitchers'!I:I, "")</f>
        <v>0</v>
      </c>
      <c r="AO56" s="62">
        <f>_xlfn.XLOOKUP(AE56, 'All pitchers'!A:A, 'All pitchers'!J:J, "")</f>
        <v>0</v>
      </c>
      <c r="AP56" s="64">
        <f>_xlfn.XLOOKUP(AE56, 'All pitchers'!A:A, 'All pitchers'!K:K, "")</f>
        <v>6.333333333333333</v>
      </c>
      <c r="AQ56" s="62">
        <f>_xlfn.XLOOKUP(AE56, 'All pitchers'!A:A, 'All pitchers'!L:L, "")</f>
        <v>8</v>
      </c>
      <c r="AR56" s="62">
        <f>_xlfn.XLOOKUP(AE56, 'All pitchers'!A:A, 'All pitchers'!M:M, "")</f>
        <v>2</v>
      </c>
      <c r="AS56" s="62">
        <f>_xlfn.XLOOKUP(AE56, 'All pitchers'!A:A, 'All pitchers'!N:N, "")</f>
        <v>2</v>
      </c>
      <c r="AT56" s="62">
        <f>_xlfn.XLOOKUP(AE56, 'All pitchers'!A:A, 'All pitchers'!O:O, "")</f>
        <v>1</v>
      </c>
      <c r="AU56" s="62">
        <f>_xlfn.XLOOKUP(AE56, 'All pitchers'!A:A, 'All pitchers'!P:P, "")</f>
        <v>1</v>
      </c>
      <c r="AV56" s="62">
        <f>_xlfn.XLOOKUP(AE56, 'All pitchers'!A:A, 'All pitchers'!Q:Q, "")</f>
        <v>3</v>
      </c>
      <c r="AW56" s="62">
        <f>_xlfn.XLOOKUP(AE56, 'All pitchers'!A:A, 'All pitchers'!R:R, "")</f>
        <v>0</v>
      </c>
      <c r="AX56" s="62">
        <f>_xlfn.XLOOKUP(AE56, 'All pitchers'!A:A, 'All pitchers'!S:S, "")</f>
        <v>0</v>
      </c>
      <c r="AY56" s="62">
        <f>_xlfn.XLOOKUP(AE56, 'All pitchers'!A:A, 'All pitchers'!T:T, "")</f>
        <v>0</v>
      </c>
      <c r="AZ56" s="64">
        <f>_xlfn.XLOOKUP(AE56, 'All pitchers'!A:A, 'All pitchers'!U:U, "")</f>
        <v>2.84</v>
      </c>
      <c r="BA56" s="62">
        <f>_xlfn.XLOOKUP(AE56, 'All pitchers'!A:A, 'All pitchers'!V:V, "")</f>
        <v>4.26</v>
      </c>
      <c r="BB56" s="62">
        <f>_xlfn.XLOOKUP(AE56, 'All pitchers'!A:A, 'All pitchers'!W:W, "")</f>
        <v>1.42</v>
      </c>
      <c r="BC56" s="62">
        <f>_xlfn.XLOOKUP(AE56, 'All pitchers'!A:A, 'All pitchers'!X:X, "")</f>
        <v>1.42</v>
      </c>
      <c r="BD56" s="62">
        <f>_xlfn.XLOOKUP(AE56, 'All pitchers'!A:A, 'All pitchers'!Y:Y, "")</f>
        <v>1.5</v>
      </c>
      <c r="BE56" s="64">
        <f>_xlfn.XLOOKUP(AE56, 'All pitchers'!A:A, 'All pitchers'!Z:Z, "")</f>
        <v>1.42</v>
      </c>
      <c r="BF56" s="11"/>
      <c r="BG56" s="7" t="s">
        <v>13</v>
      </c>
      <c r="BH56" s="41" t="s">
        <v>98</v>
      </c>
      <c r="BI56" s="41"/>
      <c r="BJ56" s="62">
        <f>_xlfn.XLOOKUP(BH56, 'All pitchers'!A:A, 'All pitchers'!B:B, "")</f>
        <v>2</v>
      </c>
      <c r="BK56" s="62">
        <f>_xlfn.XLOOKUP(BH56, 'All pitchers'!A:A, 'All pitchers'!C:C, "")</f>
        <v>2</v>
      </c>
      <c r="BL56" s="62">
        <f>_xlfn.XLOOKUP(BH56, 'All pitchers'!A:A, 'All pitchers'!D:D, "")</f>
        <v>0</v>
      </c>
      <c r="BM56" s="62">
        <f>_xlfn.XLOOKUP(BH56, 'All pitchers'!A:A, 'All pitchers'!E:E, "")</f>
        <v>0</v>
      </c>
      <c r="BN56" s="62">
        <f>_xlfn.XLOOKUP(BH56, 'All pitchers'!A:A, 'All pitchers'!F:F, "")</f>
        <v>0</v>
      </c>
      <c r="BO56" s="62">
        <f>_xlfn.XLOOKUP(BH56, 'All pitchers'!A:A, 'All pitchers'!G:G, "")</f>
        <v>2</v>
      </c>
      <c r="BP56" s="62">
        <f>_xlfn.XLOOKUP(BH56, 'All pitchers'!A:A, 'All pitchers'!H:H, "")</f>
        <v>0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v>12</v>
      </c>
      <c r="BT56" s="62">
        <f>_xlfn.XLOOKUP(BH56, 'All pitchers'!A:A, 'All pitchers'!L:L, "")</f>
        <v>13</v>
      </c>
      <c r="BU56" s="62">
        <f>_xlfn.XLOOKUP(BH56, 'All pitchers'!A:A,'All pitchers'!M:M, "")</f>
        <v>6</v>
      </c>
      <c r="BV56" s="62">
        <f>_xlfn.XLOOKUP(BH56, 'All pitchers'!A:A, 'All pitchers'!N:N, "")</f>
        <v>6</v>
      </c>
      <c r="BW56" s="62">
        <f>_xlfn.XLOOKUP(BH56, 'All pitchers'!A:A, 'All pitchers'!O:O, "")</f>
        <v>0</v>
      </c>
      <c r="BX56" s="62">
        <f>_xlfn.XLOOKUP(BH56, 'All pitchers'!A:A, 'All pitchers'!P:P, "")</f>
        <v>5</v>
      </c>
      <c r="BY56" s="62">
        <f>_xlfn.XLOOKUP(BH56, 'All pitchers'!A:A, 'All pitchers'!Q:Q, "")</f>
        <v>8</v>
      </c>
      <c r="BZ56" s="62">
        <f>_xlfn.XLOOKUP(BH56, 'All pitchers'!A:A, 'All pitchers'!R:R, "")</f>
        <v>1</v>
      </c>
      <c r="CA56" s="62">
        <f>_xlfn.XLOOKUP(BH56, 'All pitchers'!A:A, 'All pitchers'!S:S, "")</f>
        <v>1</v>
      </c>
      <c r="CB56" s="62">
        <f>_xlfn.XLOOKUP(BH56, 'All pitchers'!A:A, 'All pitchers'!T:T, "")</f>
        <v>0</v>
      </c>
      <c r="CC56" s="64">
        <f>_xlfn.XLOOKUP(BH56, 'All pitchers'!A:A, 'All pitchers'!U:U, "")</f>
        <v>4.5</v>
      </c>
      <c r="CD56" s="62">
        <f>_xlfn.XLOOKUP(BH56, 'All pitchers'!A:A, 'All pitchers'!V:V, "")</f>
        <v>6</v>
      </c>
      <c r="CE56" s="62">
        <f>_xlfn.XLOOKUP(BH56, 'All pitchers'!A:A, 'All pitchers'!W:W, "")</f>
        <v>3.75</v>
      </c>
      <c r="CF56" s="62">
        <f>_xlfn.XLOOKUP(BH56, 'All pitchers'!A:A, 'All pitchers'!X:X, "")</f>
        <v>0</v>
      </c>
      <c r="CG56" s="62">
        <f>_xlfn.XLOOKUP(BH56, 'All pitchers'!A:A, 'All pitchers'!Y:Y, "")</f>
        <v>0.8</v>
      </c>
      <c r="CH56" s="64">
        <f>_xlfn.XLOOKUP(BH56, 'All pitchers'!A:A, 'All pitchers'!Z:Z, "")</f>
        <v>1.5</v>
      </c>
      <c r="CJ56" s="11"/>
      <c r="CK56" s="7" t="s">
        <v>13</v>
      </c>
      <c r="CL56" s="41" t="s">
        <v>510</v>
      </c>
      <c r="CM56" s="41"/>
      <c r="CN56" s="62">
        <f>_xlfn.XLOOKUP(CL56, 'All pitchers'!A:A, 'All pitchers'!B:B, "")</f>
        <v>1</v>
      </c>
      <c r="CO56" s="62">
        <f>_xlfn.XLOOKUP(CL56, 'All pitchers'!A:A, 'All pitchers'!C:C, "")</f>
        <v>1</v>
      </c>
      <c r="CP56" s="62">
        <f>_xlfn.XLOOKUP(CL56, 'All pitchers'!A:A, 'All pitchers'!D:D, "")</f>
        <v>0</v>
      </c>
      <c r="CQ56" s="62">
        <f>_xlfn.XLOOKUP(CL56, 'All pitchers'!A:A, 'All pitchers'!E:E, "")</f>
        <v>0</v>
      </c>
      <c r="CR56" s="62">
        <f>_xlfn.XLOOKUP(CL56, 'All pitchers'!A:A, 'All pitchers'!F:F, "")</f>
        <v>1</v>
      </c>
      <c r="CS56" s="62">
        <f>_xlfn.XLOOKUP(CL56, 'All pitchers'!A:A, 'All pitchers'!G:G, "")</f>
        <v>0</v>
      </c>
      <c r="CT56" s="62">
        <f>_xlfn.XLOOKUP(CL56, 'All pitchers'!A:A, 'All pitchers'!H:H, "")</f>
        <v>1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v>7</v>
      </c>
      <c r="CX56" s="62">
        <f>_xlfn.XLOOKUP(CL56, 'All pitchers'!A:A, 'All pitchers'!L:L, "")</f>
        <v>4</v>
      </c>
      <c r="CY56" s="62">
        <f>_xlfn.XLOOKUP(CL56, 'All pitchers'!A:A, 'All pitchers'!M:M, "")</f>
        <v>1</v>
      </c>
      <c r="CZ56" s="62">
        <f>_xlfn.XLOOKUP(CL56, 'All pitchers'!A:A, 'All pitchers'!N:N, "")</f>
        <v>1</v>
      </c>
      <c r="DA56" s="62">
        <f>_xlfn.XLOOKUP(CL56, 'All pitchers'!A:A, 'All pitchers'!O:O, "")</f>
        <v>0</v>
      </c>
      <c r="DB56" s="62">
        <f>_xlfn.XLOOKUP(CL56, 'All pitchers'!A:A, 'All pitchers'!P:P, "")</f>
        <v>2</v>
      </c>
      <c r="DC56" s="62">
        <f>_xlfn.XLOOKUP(CL56, 'All pitchers'!A:A, 'All pitchers'!Q:Q, "")</f>
        <v>4</v>
      </c>
      <c r="DD56" s="62">
        <f>_xlfn.XLOOKUP(CL56, 'All pitchers'!A:A, 'All pitchers'!R:R, "")</f>
        <v>0</v>
      </c>
      <c r="DE56" s="62">
        <f>_xlfn.XLOOKUP(CL56, 'All pitchers'!A:A, 'All pitchers'!S:S, "")</f>
        <v>1</v>
      </c>
      <c r="DF56" s="62">
        <f>_xlfn.XLOOKUP(CL56, 'All pitchers'!A:A, 'All pitchers'!T:T, "")</f>
        <v>0</v>
      </c>
      <c r="DG56" s="64">
        <f>_xlfn.XLOOKUP(CL56, 'All pitchers'!A:A, 'All pitchers'!U:U, "")</f>
        <v>1.29</v>
      </c>
      <c r="DH56" s="62">
        <f>_xlfn.XLOOKUP(CL56, 'All pitchers'!A:A, 'All pitchers'!V:V, "")</f>
        <v>5.14</v>
      </c>
      <c r="DI56" s="62">
        <f>_xlfn.XLOOKUP(CL56, 'All pitchers'!A:A, 'All pitchers'!W:W, "")</f>
        <v>2.57</v>
      </c>
      <c r="DJ56" s="62">
        <f>_xlfn.XLOOKUP(CL56, 'All pitchers'!A:A, 'All pitchers'!X:X, "")</f>
        <v>0</v>
      </c>
      <c r="DK56" s="62">
        <f>_xlfn.XLOOKUP(CL56, 'All pitchers'!A:A, 'All pitchers'!Y:Y, "")</f>
        <v>3.9</v>
      </c>
      <c r="DL56" s="64">
        <f>_xlfn.XLOOKUP(CL56, 'All pitchers'!A:A, 'All pitchers'!Z:Z, "")</f>
        <v>0.86</v>
      </c>
      <c r="DM56" s="11"/>
      <c r="DN56" s="7" t="s">
        <v>13</v>
      </c>
      <c r="DO56" s="42" t="s">
        <v>464</v>
      </c>
      <c r="DP56" s="42"/>
      <c r="DQ56" s="62">
        <f>_xlfn.XLOOKUP(DO56, 'All pitchers'!A:A, 'All pitchers'!B:B, "")</f>
        <v>1</v>
      </c>
      <c r="DR56" s="62">
        <f>_xlfn.XLOOKUP(DO56, 'All pitchers'!A:A, 'All pitchers'!C:C, "")</f>
        <v>1</v>
      </c>
      <c r="DS56" s="62">
        <f>_xlfn.XLOOKUP(DO56, 'All pitchers'!A:A, 'All pitchers'!D:D, "")</f>
        <v>0</v>
      </c>
      <c r="DT56" s="62">
        <f>_xlfn.XLOOKUP(DO56, 'All pitchers'!A:A, 'All pitchers'!E:E, "")</f>
        <v>0</v>
      </c>
      <c r="DU56" s="62">
        <f>_xlfn.XLOOKUP(DO56, 'All pitchers'!A:A, 'All pitchers'!F:F, "")</f>
        <v>0</v>
      </c>
      <c r="DV56" s="62">
        <f>_xlfn.XLOOKUP(DO56, 'All pitchers'!A:A, 'All pitchers'!G:G, "")</f>
        <v>0</v>
      </c>
      <c r="DW56" s="62" t="str">
        <f>_xlfn.XLOOKUP(DO56, 'All pitchers'!A:A, 'All pitchers'!H:H, "")</f>
        <v>-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v>6</v>
      </c>
      <c r="EA56" s="62">
        <f>_xlfn.XLOOKUP(DO56, 'All pitchers'!A:A, 'All pitchers'!L:L, "")</f>
        <v>5</v>
      </c>
      <c r="EB56" s="62">
        <f>_xlfn.XLOOKUP(DO56, 'All pitchers'!A:A, 'All pitchers'!M:M, "")</f>
        <v>2</v>
      </c>
      <c r="EC56" s="62">
        <f>_xlfn.XLOOKUP(DO56, 'All pitchers'!A:A, 'All pitchers'!N:N, "")</f>
        <v>2</v>
      </c>
      <c r="ED56" s="62">
        <f>_xlfn.XLOOKUP(DO56, 'All pitchers'!A:A, 'All pitchers'!O:O, "")</f>
        <v>0</v>
      </c>
      <c r="EE56" s="62">
        <f>_xlfn.XLOOKUP(DO56, 'All pitchers'!A:A, 'All pitchers'!P:P, "")</f>
        <v>3</v>
      </c>
      <c r="EF56" s="62">
        <f>_xlfn.XLOOKUP(DO56, 'All pitchers'!A:A, 'All pitchers'!Q:Q, "")</f>
        <v>2</v>
      </c>
      <c r="EG56" s="62">
        <f>_xlfn.XLOOKUP(DO56, 'All pitchers'!A:A, 'All pitchers'!R:R, "")</f>
        <v>0</v>
      </c>
      <c r="EH56" s="62">
        <f>_xlfn.XLOOKUP(DO56, 'All pitchers'!A:A, 'All pitchers'!S:S, "")</f>
        <v>1</v>
      </c>
      <c r="EI56" s="62">
        <f>_xlfn.XLOOKUP(DO56, 'All pitchers'!A:A, 'All pitchers'!T:T, "")</f>
        <v>0</v>
      </c>
      <c r="EJ56" s="64">
        <f>_xlfn.XLOOKUP(DO56, 'All pitchers'!A:A, 'All pitchers'!U:U, "")</f>
        <v>3</v>
      </c>
      <c r="EK56" s="62">
        <f>_xlfn.XLOOKUP(DO56, 'All pitchers'!A:A, 'All pitchers'!V:V, "")</f>
        <v>3</v>
      </c>
      <c r="EL56" s="62">
        <f>_xlfn.XLOOKUP(DO56, 'All pitchers'!A:A, 'All pitchers'!W:W, "")</f>
        <v>4.5</v>
      </c>
      <c r="EM56" s="62">
        <f>_xlfn.XLOOKUP(DO56, 'All pitchers'!A:A, 'All pitchers'!X:X, "")</f>
        <v>0</v>
      </c>
      <c r="EN56" s="62">
        <f>_xlfn.XLOOKUP(DO56, 'All pitchers'!A:A, 'All pitchers'!Y:Y, "")</f>
        <v>1.2</v>
      </c>
      <c r="EO56" s="62">
        <f>_xlfn.XLOOKUP(DO56, 'All pitchers'!A:A, 'All pitchers'!Z:Z, "")</f>
        <v>1.33</v>
      </c>
    </row>
    <row r="57" spans="1:145" x14ac:dyDescent="0.3">
      <c r="A57" s="7"/>
      <c r="B57" s="15" t="s">
        <v>15</v>
      </c>
      <c r="C57" s="15"/>
      <c r="D57" s="10">
        <f t="shared" ref="D57:V57" si="15">SUM(D48:D56)</f>
        <v>17</v>
      </c>
      <c r="E57" s="10">
        <f t="shared" si="15"/>
        <v>8</v>
      </c>
      <c r="F57" s="10">
        <f t="shared" si="15"/>
        <v>0</v>
      </c>
      <c r="G57" s="10">
        <f t="shared" si="15"/>
        <v>7</v>
      </c>
      <c r="H57" s="10">
        <f t="shared" si="15"/>
        <v>3</v>
      </c>
      <c r="I57" s="10">
        <f t="shared" si="15"/>
        <v>4</v>
      </c>
      <c r="J57" s="10">
        <f t="shared" si="15"/>
        <v>2.5</v>
      </c>
      <c r="K57" s="10">
        <f t="shared" si="15"/>
        <v>6</v>
      </c>
      <c r="L57" s="10">
        <f t="shared" si="15"/>
        <v>0</v>
      </c>
      <c r="M57" s="59">
        <f t="shared" si="15"/>
        <v>56</v>
      </c>
      <c r="N57" s="10">
        <f t="shared" si="15"/>
        <v>65</v>
      </c>
      <c r="O57" s="10">
        <f t="shared" si="15"/>
        <v>33</v>
      </c>
      <c r="P57" s="10">
        <f t="shared" si="15"/>
        <v>33</v>
      </c>
      <c r="Q57" s="10">
        <f t="shared" si="15"/>
        <v>6</v>
      </c>
      <c r="R57" s="10">
        <f t="shared" si="15"/>
        <v>27</v>
      </c>
      <c r="S57" s="10">
        <f t="shared" si="15"/>
        <v>27</v>
      </c>
      <c r="T57" s="10">
        <f t="shared" si="15"/>
        <v>1</v>
      </c>
      <c r="U57" s="10">
        <f t="shared" si="15"/>
        <v>1</v>
      </c>
      <c r="V57" s="10">
        <f t="shared" si="15"/>
        <v>0</v>
      </c>
      <c r="W57" s="59">
        <f>(P57/M57)*9</f>
        <v>5.3035714285714288</v>
      </c>
      <c r="X57" s="59"/>
      <c r="Y57" s="59"/>
      <c r="Z57" s="10"/>
      <c r="AA57" s="10"/>
      <c r="AB57" s="59">
        <f>(R57+N57)/M57</f>
        <v>1.6428571428571428</v>
      </c>
      <c r="AC57" s="11"/>
      <c r="AD57" s="7"/>
      <c r="AE57" s="15" t="s">
        <v>15</v>
      </c>
      <c r="AF57" s="15"/>
      <c r="AG57" s="10">
        <f t="shared" ref="AG57:AY57" si="16">SUM(AG48:AG56)</f>
        <v>18</v>
      </c>
      <c r="AH57" s="10">
        <f t="shared" si="16"/>
        <v>3</v>
      </c>
      <c r="AI57" s="10">
        <f t="shared" si="16"/>
        <v>1</v>
      </c>
      <c r="AJ57" s="10">
        <f t="shared" si="16"/>
        <v>9</v>
      </c>
      <c r="AK57" s="10">
        <f t="shared" si="16"/>
        <v>1</v>
      </c>
      <c r="AL57" s="10">
        <f t="shared" si="16"/>
        <v>1</v>
      </c>
      <c r="AM57" s="10">
        <f t="shared" si="16"/>
        <v>1</v>
      </c>
      <c r="AN57" s="10">
        <f t="shared" si="16"/>
        <v>4</v>
      </c>
      <c r="AO57" s="10">
        <f t="shared" si="16"/>
        <v>0</v>
      </c>
      <c r="AP57" s="59">
        <f t="shared" si="16"/>
        <v>45</v>
      </c>
      <c r="AQ57" s="10">
        <f t="shared" si="16"/>
        <v>34</v>
      </c>
      <c r="AR57" s="10">
        <f t="shared" si="16"/>
        <v>8</v>
      </c>
      <c r="AS57" s="10">
        <f t="shared" si="16"/>
        <v>6</v>
      </c>
      <c r="AT57" s="10">
        <f t="shared" si="16"/>
        <v>1</v>
      </c>
      <c r="AU57" s="10">
        <f t="shared" si="16"/>
        <v>5</v>
      </c>
      <c r="AV57" s="10">
        <f t="shared" si="16"/>
        <v>40</v>
      </c>
      <c r="AW57" s="10">
        <f t="shared" si="16"/>
        <v>2</v>
      </c>
      <c r="AX57" s="10">
        <f t="shared" si="16"/>
        <v>0</v>
      </c>
      <c r="AY57" s="10">
        <f t="shared" si="16"/>
        <v>0</v>
      </c>
      <c r="AZ57" s="59">
        <f>(AS57/AP57)*9</f>
        <v>1.2</v>
      </c>
      <c r="BA57" s="59"/>
      <c r="BB57" s="59"/>
      <c r="BC57" s="10"/>
      <c r="BD57" s="10"/>
      <c r="BE57" s="59">
        <f>(AU57+AQ57)/AP57</f>
        <v>0.8666666666666667</v>
      </c>
      <c r="BF57" s="11"/>
      <c r="BG57" s="7"/>
      <c r="BH57" s="15" t="s">
        <v>15</v>
      </c>
      <c r="BI57" s="15"/>
      <c r="BJ57" s="10">
        <f t="shared" ref="BJ57:CB57" si="17">SUM(BJ48:BJ56)</f>
        <v>17</v>
      </c>
      <c r="BK57" s="10">
        <f t="shared" si="17"/>
        <v>11</v>
      </c>
      <c r="BL57" s="10">
        <f t="shared" si="17"/>
        <v>0</v>
      </c>
      <c r="BM57" s="10">
        <f t="shared" si="17"/>
        <v>3</v>
      </c>
      <c r="BN57" s="10">
        <f t="shared" si="17"/>
        <v>5</v>
      </c>
      <c r="BO57" s="10">
        <f t="shared" si="17"/>
        <v>5</v>
      </c>
      <c r="BP57" s="10">
        <f t="shared" si="17"/>
        <v>3.5</v>
      </c>
      <c r="BQ57" s="10">
        <f t="shared" si="17"/>
        <v>0</v>
      </c>
      <c r="BR57" s="10">
        <f t="shared" si="17"/>
        <v>0</v>
      </c>
      <c r="BS57" s="59">
        <f t="shared" si="17"/>
        <v>83.666666666666671</v>
      </c>
      <c r="BT57" s="10">
        <f t="shared" si="17"/>
        <v>84</v>
      </c>
      <c r="BU57" s="10">
        <f t="shared" si="17"/>
        <v>41</v>
      </c>
      <c r="BV57" s="10">
        <f t="shared" si="17"/>
        <v>39</v>
      </c>
      <c r="BW57" s="10">
        <f t="shared" si="17"/>
        <v>7</v>
      </c>
      <c r="BX57" s="10">
        <f t="shared" si="17"/>
        <v>29</v>
      </c>
      <c r="BY57" s="10">
        <f t="shared" si="17"/>
        <v>54</v>
      </c>
      <c r="BZ57" s="10">
        <f t="shared" si="17"/>
        <v>3</v>
      </c>
      <c r="CA57" s="10">
        <f t="shared" si="17"/>
        <v>1</v>
      </c>
      <c r="CB57" s="10">
        <f t="shared" si="17"/>
        <v>3</v>
      </c>
      <c r="CC57" s="59">
        <f>(BV57/BS57)*9</f>
        <v>4.1952191235059759</v>
      </c>
      <c r="CD57" s="59"/>
      <c r="CE57" s="59"/>
      <c r="CF57" s="10"/>
      <c r="CG57" s="10"/>
      <c r="CH57" s="59">
        <f>(BX57+BT57)/BS57</f>
        <v>1.3505976095617529</v>
      </c>
      <c r="CJ57" s="11"/>
      <c r="CK57" s="7"/>
      <c r="CL57" s="15" t="s">
        <v>15</v>
      </c>
      <c r="CM57" s="3"/>
      <c r="CN57" s="10">
        <f t="shared" ref="CN57:DF57" si="18">SUM(CN48:CN56)</f>
        <v>13</v>
      </c>
      <c r="CO57" s="10">
        <f t="shared" si="18"/>
        <v>9</v>
      </c>
      <c r="CP57" s="10">
        <f t="shared" si="18"/>
        <v>0</v>
      </c>
      <c r="CQ57" s="10">
        <f t="shared" si="18"/>
        <v>4</v>
      </c>
      <c r="CR57" s="10">
        <f t="shared" si="18"/>
        <v>5</v>
      </c>
      <c r="CS57" s="10">
        <f t="shared" si="18"/>
        <v>2</v>
      </c>
      <c r="CT57" s="10">
        <f t="shared" si="18"/>
        <v>4.5</v>
      </c>
      <c r="CU57" s="10">
        <f t="shared" si="18"/>
        <v>1</v>
      </c>
      <c r="CV57" s="10">
        <f t="shared" si="18"/>
        <v>0</v>
      </c>
      <c r="CW57" s="59">
        <f t="shared" si="18"/>
        <v>68.333333333333343</v>
      </c>
      <c r="CX57" s="10">
        <f t="shared" si="18"/>
        <v>61</v>
      </c>
      <c r="CY57" s="10">
        <f t="shared" si="18"/>
        <v>20</v>
      </c>
      <c r="CZ57" s="10">
        <f t="shared" si="18"/>
        <v>20</v>
      </c>
      <c r="DA57" s="10">
        <f t="shared" si="18"/>
        <v>2</v>
      </c>
      <c r="DB57" s="10">
        <f t="shared" si="18"/>
        <v>14</v>
      </c>
      <c r="DC57" s="10">
        <f t="shared" si="18"/>
        <v>47</v>
      </c>
      <c r="DD57" s="10">
        <f t="shared" si="18"/>
        <v>2</v>
      </c>
      <c r="DE57" s="10">
        <f t="shared" si="18"/>
        <v>2</v>
      </c>
      <c r="DF57" s="10">
        <f t="shared" si="18"/>
        <v>1</v>
      </c>
      <c r="DG57" s="59">
        <f>(CZ57/CW57)*9</f>
        <v>2.6341463414634143</v>
      </c>
      <c r="DH57" s="59"/>
      <c r="DI57" s="59"/>
      <c r="DJ57" s="10"/>
      <c r="DK57" s="10"/>
      <c r="DL57" s="59">
        <f>(DB57+CX57)/CW57</f>
        <v>1.097560975609756</v>
      </c>
      <c r="DM57" s="11"/>
      <c r="DN57" s="7"/>
      <c r="DO57" s="15" t="s">
        <v>15</v>
      </c>
      <c r="DP57" s="15"/>
      <c r="DQ57" s="10">
        <f t="shared" ref="DQ57:EI57" si="19">SUM(DQ48:DQ56)</f>
        <v>16</v>
      </c>
      <c r="DR57" s="10">
        <f t="shared" si="19"/>
        <v>6</v>
      </c>
      <c r="DS57" s="10">
        <f t="shared" si="19"/>
        <v>0</v>
      </c>
      <c r="DT57" s="10">
        <f t="shared" si="19"/>
        <v>4</v>
      </c>
      <c r="DU57" s="10">
        <f t="shared" si="19"/>
        <v>3</v>
      </c>
      <c r="DV57" s="10">
        <f t="shared" si="19"/>
        <v>5</v>
      </c>
      <c r="DW57" s="10">
        <f t="shared" si="19"/>
        <v>2</v>
      </c>
      <c r="DX57" s="10">
        <f t="shared" si="19"/>
        <v>1</v>
      </c>
      <c r="DY57" s="10">
        <f t="shared" si="19"/>
        <v>0</v>
      </c>
      <c r="DZ57" s="59">
        <f t="shared" si="19"/>
        <v>40.666666666666671</v>
      </c>
      <c r="EA57" s="10">
        <f t="shared" si="19"/>
        <v>53</v>
      </c>
      <c r="EB57" s="10">
        <f t="shared" si="19"/>
        <v>36</v>
      </c>
      <c r="EC57" s="10">
        <f t="shared" si="19"/>
        <v>31</v>
      </c>
      <c r="ED57" s="10">
        <f t="shared" si="19"/>
        <v>7</v>
      </c>
      <c r="EE57" s="10">
        <f t="shared" si="19"/>
        <v>17</v>
      </c>
      <c r="EF57" s="10">
        <f t="shared" si="19"/>
        <v>28</v>
      </c>
      <c r="EG57" s="10">
        <f t="shared" si="19"/>
        <v>3</v>
      </c>
      <c r="EH57" s="10">
        <f t="shared" si="19"/>
        <v>1</v>
      </c>
      <c r="EI57" s="10">
        <f t="shared" si="19"/>
        <v>2</v>
      </c>
      <c r="EJ57" s="59">
        <f>(EC57/DZ57)*9</f>
        <v>6.860655737704918</v>
      </c>
      <c r="EK57" s="59"/>
      <c r="EL57" s="59"/>
      <c r="EM57" s="10"/>
      <c r="EN57" s="10"/>
      <c r="EO57" s="59">
        <f>(EE57+EA57)/DZ57</f>
        <v>1.7213114754098358</v>
      </c>
    </row>
    <row r="58" spans="1:145" x14ac:dyDescent="0.3">
      <c r="C58" s="15"/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5" ht="46" customHeight="1" x14ac:dyDescent="0.3">
      <c r="A65" s="3" t="s">
        <v>54</v>
      </c>
      <c r="B65" s="3"/>
      <c r="C65" s="3"/>
      <c r="D65" s="10" t="s">
        <v>0</v>
      </c>
      <c r="E65" s="10" t="s">
        <v>69</v>
      </c>
      <c r="F65" s="10" t="s">
        <v>1</v>
      </c>
      <c r="G65" s="10" t="s">
        <v>2</v>
      </c>
      <c r="H65" s="10" t="s">
        <v>73</v>
      </c>
      <c r="I65" s="10" t="s">
        <v>10</v>
      </c>
      <c r="J65" s="10" t="s">
        <v>72</v>
      </c>
      <c r="K65" s="10" t="s">
        <v>474</v>
      </c>
      <c r="L65" s="10" t="s">
        <v>29</v>
      </c>
      <c r="M65" s="10" t="s">
        <v>4</v>
      </c>
      <c r="N65" s="10" t="s">
        <v>55</v>
      </c>
      <c r="O65" s="10" t="s">
        <v>475</v>
      </c>
      <c r="P65" s="10" t="s">
        <v>74</v>
      </c>
      <c r="Q65" s="10" t="s">
        <v>476</v>
      </c>
      <c r="R65" s="43" t="s">
        <v>116</v>
      </c>
      <c r="S65" s="10" t="s">
        <v>39</v>
      </c>
      <c r="T65" s="43" t="s">
        <v>477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69</v>
      </c>
      <c r="AJ65" s="10" t="s">
        <v>1</v>
      </c>
      <c r="AK65" s="10" t="s">
        <v>2</v>
      </c>
      <c r="AL65" s="10" t="s">
        <v>73</v>
      </c>
      <c r="AM65" s="10" t="s">
        <v>10</v>
      </c>
      <c r="AN65" s="10" t="s">
        <v>72</v>
      </c>
      <c r="AO65" s="10" t="s">
        <v>474</v>
      </c>
      <c r="AP65" s="10" t="s">
        <v>29</v>
      </c>
      <c r="AQ65" s="10" t="s">
        <v>4</v>
      </c>
      <c r="AR65" s="10" t="s">
        <v>55</v>
      </c>
      <c r="AS65" s="10" t="s">
        <v>475</v>
      </c>
      <c r="AT65" s="10" t="s">
        <v>74</v>
      </c>
      <c r="AU65" s="10" t="s">
        <v>476</v>
      </c>
      <c r="AV65" s="43" t="s">
        <v>116</v>
      </c>
      <c r="AW65" s="10" t="s">
        <v>39</v>
      </c>
      <c r="AX65" s="43" t="s">
        <v>477</v>
      </c>
      <c r="AY65" s="10" t="s">
        <v>49</v>
      </c>
      <c r="AZ65" s="43"/>
      <c r="BA65" s="10" t="s">
        <v>15</v>
      </c>
      <c r="BH65" s="3" t="s">
        <v>54</v>
      </c>
      <c r="BI65" s="3"/>
      <c r="BJ65" s="10"/>
      <c r="BK65" s="10" t="s">
        <v>0</v>
      </c>
      <c r="BL65" s="10" t="s">
        <v>69</v>
      </c>
      <c r="BM65" s="10" t="s">
        <v>1</v>
      </c>
      <c r="BN65" s="10" t="s">
        <v>2</v>
      </c>
      <c r="BO65" s="10" t="s">
        <v>73</v>
      </c>
      <c r="BP65" s="10" t="s">
        <v>10</v>
      </c>
      <c r="BQ65" s="10" t="s">
        <v>72</v>
      </c>
      <c r="BR65" s="10" t="s">
        <v>474</v>
      </c>
      <c r="BS65" s="10" t="s">
        <v>29</v>
      </c>
      <c r="BT65" s="10" t="s">
        <v>4</v>
      </c>
      <c r="BU65" s="10" t="s">
        <v>55</v>
      </c>
      <c r="BV65" s="10" t="s">
        <v>475</v>
      </c>
      <c r="BW65" s="10" t="s">
        <v>74</v>
      </c>
      <c r="BX65" s="10" t="s">
        <v>476</v>
      </c>
      <c r="BY65" s="43" t="s">
        <v>116</v>
      </c>
      <c r="BZ65" s="10" t="s">
        <v>39</v>
      </c>
      <c r="CA65" s="43" t="s">
        <v>477</v>
      </c>
      <c r="CB65" s="10" t="s">
        <v>49</v>
      </c>
      <c r="CC65" s="43"/>
      <c r="CD65" s="10" t="s">
        <v>15</v>
      </c>
      <c r="CL65" s="3" t="s">
        <v>54</v>
      </c>
      <c r="CM65" s="3"/>
      <c r="CN65" s="10"/>
      <c r="CO65" s="10" t="s">
        <v>0</v>
      </c>
      <c r="CP65" s="10" t="s">
        <v>69</v>
      </c>
      <c r="CQ65" s="10" t="s">
        <v>1</v>
      </c>
      <c r="CR65" s="10" t="s">
        <v>2</v>
      </c>
      <c r="CS65" s="10" t="s">
        <v>73</v>
      </c>
      <c r="CT65" s="10" t="s">
        <v>10</v>
      </c>
      <c r="CU65" s="10" t="s">
        <v>72</v>
      </c>
      <c r="CV65" s="10" t="s">
        <v>474</v>
      </c>
      <c r="CW65" s="10" t="s">
        <v>29</v>
      </c>
      <c r="CX65" s="10" t="s">
        <v>4</v>
      </c>
      <c r="CY65" s="10" t="s">
        <v>55</v>
      </c>
      <c r="CZ65" s="10" t="s">
        <v>475</v>
      </c>
      <c r="DA65" s="10" t="s">
        <v>74</v>
      </c>
      <c r="DB65" s="10" t="s">
        <v>476</v>
      </c>
      <c r="DC65" s="43" t="s">
        <v>116</v>
      </c>
      <c r="DD65" s="10" t="s">
        <v>39</v>
      </c>
      <c r="DE65" s="43" t="s">
        <v>477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69</v>
      </c>
      <c r="DT65" s="10" t="s">
        <v>1</v>
      </c>
      <c r="DU65" s="10" t="s">
        <v>2</v>
      </c>
      <c r="DV65" s="10" t="s">
        <v>73</v>
      </c>
      <c r="DW65" s="10" t="s">
        <v>10</v>
      </c>
      <c r="DX65" s="10" t="s">
        <v>72</v>
      </c>
      <c r="DY65" s="10" t="s">
        <v>474</v>
      </c>
      <c r="DZ65" s="10" t="s">
        <v>29</v>
      </c>
      <c r="EA65" s="10" t="s">
        <v>4</v>
      </c>
      <c r="EB65" s="10" t="s">
        <v>55</v>
      </c>
      <c r="EC65" s="10" t="s">
        <v>475</v>
      </c>
      <c r="ED65" s="10" t="s">
        <v>74</v>
      </c>
      <c r="EE65" s="10" t="s">
        <v>476</v>
      </c>
      <c r="EF65" s="43" t="s">
        <v>116</v>
      </c>
      <c r="EG65" s="10" t="s">
        <v>39</v>
      </c>
      <c r="EH65" s="43" t="s">
        <v>477</v>
      </c>
      <c r="EI65" s="10" t="s">
        <v>49</v>
      </c>
      <c r="EJ65" s="43"/>
      <c r="EK65" s="10" t="s">
        <v>15</v>
      </c>
    </row>
    <row r="66" spans="1:145" s="93" customFormat="1" ht="49" customHeight="1" x14ac:dyDescent="0.3">
      <c r="A66" s="92" t="s">
        <v>365</v>
      </c>
      <c r="D66" s="94">
        <f>Y15</f>
        <v>0.26162790697674421</v>
      </c>
      <c r="E66" s="95">
        <f>H15</f>
        <v>19</v>
      </c>
      <c r="F66" s="96">
        <f>L15</f>
        <v>0</v>
      </c>
      <c r="G66" s="96">
        <f>M15</f>
        <v>21</v>
      </c>
      <c r="H66" s="46">
        <f>J15</f>
        <v>12</v>
      </c>
      <c r="I66" s="96">
        <f>K15</f>
        <v>1</v>
      </c>
      <c r="J66" s="96">
        <f>R15-S15</f>
        <v>2</v>
      </c>
      <c r="K66" s="46">
        <f>N15</f>
        <v>17</v>
      </c>
      <c r="L66" s="96">
        <f>P15</f>
        <v>0</v>
      </c>
      <c r="M66" s="47">
        <f>W27</f>
        <v>3.3021582733812949</v>
      </c>
      <c r="N66" s="95">
        <f>H27</f>
        <v>1</v>
      </c>
      <c r="O66" s="96">
        <f>I27</f>
        <v>4</v>
      </c>
      <c r="P66" s="96">
        <f>K27</f>
        <v>5</v>
      </c>
      <c r="Q66" s="45">
        <f>S27-R27</f>
        <v>20</v>
      </c>
      <c r="R66" s="96">
        <f>L27</f>
        <v>0</v>
      </c>
      <c r="S66" s="96">
        <f>F27</f>
        <v>0</v>
      </c>
      <c r="T66" s="45">
        <f>N27</f>
        <v>44</v>
      </c>
      <c r="U66" s="96">
        <f>V27</f>
        <v>2</v>
      </c>
      <c r="V66" s="96"/>
      <c r="W66" s="95">
        <v>5</v>
      </c>
      <c r="X66" s="94"/>
      <c r="Y66" s="94"/>
      <c r="Z66" s="96"/>
      <c r="AA66" s="96"/>
      <c r="AB66" s="96"/>
      <c r="AE66" s="92" t="str">
        <f>AD4</f>
        <v>DIBBLERS</v>
      </c>
      <c r="AG66" s="96"/>
      <c r="AH66" s="44">
        <f>BB15</f>
        <v>0.31521739130434784</v>
      </c>
      <c r="AI66" s="46">
        <f>AK15</f>
        <v>30</v>
      </c>
      <c r="AJ66" s="45">
        <f>AO15</f>
        <v>10</v>
      </c>
      <c r="AK66" s="96">
        <f>AP15</f>
        <v>32</v>
      </c>
      <c r="AL66" s="95">
        <f>AM15</f>
        <v>10</v>
      </c>
      <c r="AM66" s="45">
        <f>AN15</f>
        <v>2</v>
      </c>
      <c r="AN66" s="45">
        <f>AU15-AV15</f>
        <v>1</v>
      </c>
      <c r="AO66" s="95">
        <f>AQ15</f>
        <v>15</v>
      </c>
      <c r="AP66" s="96">
        <f>AS15</f>
        <v>1</v>
      </c>
      <c r="AQ66" s="97">
        <f>AZ27</f>
        <v>3.783439490445859</v>
      </c>
      <c r="AR66" s="46">
        <f>AK27</f>
        <v>5</v>
      </c>
      <c r="AS66" s="96">
        <f>AL27</f>
        <v>1</v>
      </c>
      <c r="AT66" s="96">
        <f>AN27</f>
        <v>2</v>
      </c>
      <c r="AU66" s="96">
        <f>AV27-AU27</f>
        <v>15</v>
      </c>
      <c r="AV66" s="96">
        <f>AO27</f>
        <v>0</v>
      </c>
      <c r="AW66" s="96">
        <f>AI27</f>
        <v>0</v>
      </c>
      <c r="AX66" s="96">
        <f>AQ27</f>
        <v>49</v>
      </c>
      <c r="AY66" s="96">
        <f>AY27</f>
        <v>0</v>
      </c>
      <c r="AZ66" s="96"/>
      <c r="BA66" s="95">
        <v>6</v>
      </c>
      <c r="BB66" s="96"/>
      <c r="BC66" s="96"/>
      <c r="BD66" s="96"/>
      <c r="BE66" s="96"/>
      <c r="BH66" s="48" t="str">
        <f>BG4</f>
        <v>BOILERMEN</v>
      </c>
      <c r="BJ66" s="96"/>
      <c r="BK66" s="94">
        <f>CE15</f>
        <v>0.32338308457711445</v>
      </c>
      <c r="BL66" s="46">
        <f>BN15</f>
        <v>26</v>
      </c>
      <c r="BM66" s="45">
        <f>BR15</f>
        <v>5</v>
      </c>
      <c r="BN66" s="45">
        <f>BS15</f>
        <v>29</v>
      </c>
      <c r="BO66" s="46">
        <f>BP15</f>
        <v>10</v>
      </c>
      <c r="BP66" s="96">
        <f>BQ15</f>
        <v>1</v>
      </c>
      <c r="BQ66" s="45">
        <f>BX15-BY15</f>
        <v>5</v>
      </c>
      <c r="BR66" s="46">
        <f>BT15</f>
        <v>16</v>
      </c>
      <c r="BS66" s="96">
        <f>BV15</f>
        <v>1</v>
      </c>
      <c r="BT66" s="97">
        <f>CC27</f>
        <v>4.348993288590604</v>
      </c>
      <c r="BU66" s="95">
        <f>BN27</f>
        <v>3</v>
      </c>
      <c r="BV66" s="96">
        <f>BO27</f>
        <v>5</v>
      </c>
      <c r="BW66" s="45">
        <f>BQ27</f>
        <v>1</v>
      </c>
      <c r="BX66" s="96">
        <f>BY27-BX27</f>
        <v>18</v>
      </c>
      <c r="BY66" s="45">
        <f>BR27</f>
        <v>1</v>
      </c>
      <c r="BZ66" s="45">
        <f>BL27</f>
        <v>1</v>
      </c>
      <c r="CA66" s="45">
        <f>BT27</f>
        <v>55</v>
      </c>
      <c r="CB66" s="96">
        <f>CB27</f>
        <v>3</v>
      </c>
      <c r="CC66" s="96"/>
      <c r="CD66" s="95">
        <v>10</v>
      </c>
      <c r="CE66" s="96"/>
      <c r="CF66" s="96"/>
      <c r="CG66" s="96"/>
      <c r="CH66" s="96"/>
      <c r="CL66" s="92" t="str">
        <f>CK4</f>
        <v>ATL</v>
      </c>
      <c r="CN66" s="96"/>
      <c r="CO66" s="94">
        <f>DI15</f>
        <v>0.25</v>
      </c>
      <c r="CP66" s="95">
        <f>CR15</f>
        <v>29</v>
      </c>
      <c r="CQ66" s="45">
        <f>CV15</f>
        <v>9</v>
      </c>
      <c r="CR66" s="45">
        <f>CW15</f>
        <v>31</v>
      </c>
      <c r="CS66" s="95">
        <f>CT15</f>
        <v>8</v>
      </c>
      <c r="CT66" s="45">
        <f>CU15</f>
        <v>1</v>
      </c>
      <c r="CU66" s="45">
        <f>DB15-DC15</f>
        <v>-1</v>
      </c>
      <c r="CV66" s="95">
        <f>CX15</f>
        <v>14</v>
      </c>
      <c r="CW66" s="96">
        <f>CZ15</f>
        <v>0</v>
      </c>
      <c r="CX66" s="97">
        <f>DG27</f>
        <v>3.1973684210526314</v>
      </c>
      <c r="CY66" s="95">
        <f>CR27</f>
        <v>5</v>
      </c>
      <c r="CZ66" s="96">
        <f>CS27</f>
        <v>5</v>
      </c>
      <c r="DA66" s="96">
        <f>CU27</f>
        <v>1</v>
      </c>
      <c r="DB66" s="45">
        <f>DC27-DB27</f>
        <v>40</v>
      </c>
      <c r="DC66" s="45">
        <f>CV27</f>
        <v>1</v>
      </c>
      <c r="DD66" s="45">
        <f>CP27</f>
        <v>2</v>
      </c>
      <c r="DE66" s="96">
        <f>CX27</f>
        <v>76</v>
      </c>
      <c r="DF66" s="96">
        <f>DF27</f>
        <v>1</v>
      </c>
      <c r="DG66" s="96"/>
      <c r="DH66" s="95">
        <v>7</v>
      </c>
      <c r="DI66" s="96"/>
      <c r="DJ66" s="96"/>
      <c r="DK66" s="96"/>
      <c r="DL66" s="96"/>
      <c r="DO66" s="48" t="str">
        <f>DN4</f>
        <v>GIBBY MEET FREDDIE</v>
      </c>
      <c r="DQ66" s="96"/>
      <c r="DR66" s="44">
        <f>EL15</f>
        <v>0.34831460674157305</v>
      </c>
      <c r="DS66" s="46">
        <f>DU15</f>
        <v>34</v>
      </c>
      <c r="DT66" s="96">
        <f>DY15</f>
        <v>5</v>
      </c>
      <c r="DU66" s="45">
        <f>DZ15</f>
        <v>23</v>
      </c>
      <c r="DV66" s="95">
        <f>DW15</f>
        <v>7</v>
      </c>
      <c r="DW66" s="45">
        <f>DX15</f>
        <v>3</v>
      </c>
      <c r="DX66" s="96">
        <f>EE15-EF15</f>
        <v>5</v>
      </c>
      <c r="DY66" s="95">
        <f>EA15</f>
        <v>19</v>
      </c>
      <c r="DZ66" s="96">
        <f>EC15</f>
        <v>0</v>
      </c>
      <c r="EA66" s="47">
        <f>EJ27</f>
        <v>2.1</v>
      </c>
      <c r="EB66" s="46">
        <f>DU27</f>
        <v>4</v>
      </c>
      <c r="EC66" s="45">
        <f>DV27</f>
        <v>3</v>
      </c>
      <c r="ED66" s="96">
        <f>DX27</f>
        <v>1</v>
      </c>
      <c r="EE66" s="45">
        <f>EF27-EE27</f>
        <v>27</v>
      </c>
      <c r="EF66" s="45">
        <f>DY27</f>
        <v>1</v>
      </c>
      <c r="EG66" s="45">
        <f>DS27</f>
        <v>1</v>
      </c>
      <c r="EH66" s="45">
        <f>EA27</f>
        <v>39</v>
      </c>
      <c r="EI66" s="45">
        <f>EI27</f>
        <v>1</v>
      </c>
      <c r="EJ66" s="96"/>
      <c r="EK66" s="46">
        <v>12</v>
      </c>
      <c r="EL66" s="96"/>
      <c r="EM66" s="96"/>
      <c r="EN66" s="96"/>
      <c r="EO66" s="96"/>
    </row>
    <row r="67" spans="1:145" s="93" customFormat="1" ht="49" customHeight="1" x14ac:dyDescent="0.3">
      <c r="A67" s="48" t="str">
        <f>A34</f>
        <v>BECKWITH BOBCATS</v>
      </c>
      <c r="D67" s="44">
        <f>Y45</f>
        <v>0.2967032967032967</v>
      </c>
      <c r="E67" s="70">
        <f>H45</f>
        <v>24</v>
      </c>
      <c r="F67" s="45">
        <f>L45</f>
        <v>5</v>
      </c>
      <c r="G67" s="45">
        <f>M45</f>
        <v>25</v>
      </c>
      <c r="H67" s="95">
        <f>J45</f>
        <v>11</v>
      </c>
      <c r="I67" s="45">
        <f>K45</f>
        <v>2</v>
      </c>
      <c r="J67" s="96">
        <f>R45-S45</f>
        <v>2</v>
      </c>
      <c r="K67" s="95">
        <f>N45</f>
        <v>12</v>
      </c>
      <c r="L67" s="45">
        <f>P45</f>
        <v>1</v>
      </c>
      <c r="M67" s="97">
        <f>W57</f>
        <v>5.3035714285714288</v>
      </c>
      <c r="N67" s="46">
        <f>H57</f>
        <v>3</v>
      </c>
      <c r="O67" s="96">
        <f>I57</f>
        <v>4</v>
      </c>
      <c r="P67" s="45">
        <f>K57</f>
        <v>6</v>
      </c>
      <c r="Q67" s="96">
        <f>S57-R57</f>
        <v>0</v>
      </c>
      <c r="R67" s="96">
        <f>L57</f>
        <v>0</v>
      </c>
      <c r="S67" s="96">
        <f>F57</f>
        <v>0</v>
      </c>
      <c r="T67" s="96">
        <f>N57</f>
        <v>65</v>
      </c>
      <c r="U67" s="45">
        <f>V57</f>
        <v>0</v>
      </c>
      <c r="V67" s="96"/>
      <c r="W67" s="95">
        <v>9</v>
      </c>
      <c r="X67" s="94"/>
      <c r="Y67" s="94"/>
      <c r="Z67" s="96"/>
      <c r="AA67" s="96"/>
      <c r="AB67" s="96"/>
      <c r="AE67" s="48" t="str">
        <f>AD34</f>
        <v>MENNONITES</v>
      </c>
      <c r="AG67" s="96"/>
      <c r="AH67" s="94">
        <f>BB45</f>
        <v>0.28654970760233917</v>
      </c>
      <c r="AI67" s="98">
        <f>AK45</f>
        <v>26</v>
      </c>
      <c r="AJ67" s="96">
        <f>AO45</f>
        <v>7</v>
      </c>
      <c r="AK67" s="45">
        <f>AP45</f>
        <v>35</v>
      </c>
      <c r="AL67" s="95">
        <f>AM45</f>
        <v>10</v>
      </c>
      <c r="AM67" s="96">
        <f>AN45</f>
        <v>0</v>
      </c>
      <c r="AN67" s="96">
        <f>AU45-AV45</f>
        <v>0</v>
      </c>
      <c r="AO67" s="46">
        <f>AQ45</f>
        <v>18</v>
      </c>
      <c r="AP67" s="45">
        <f>AS45</f>
        <v>3</v>
      </c>
      <c r="AQ67" s="47">
        <f>AZ57</f>
        <v>1.2</v>
      </c>
      <c r="AR67" s="95">
        <f>AK57</f>
        <v>1</v>
      </c>
      <c r="AS67" s="96">
        <f>AL57</f>
        <v>1</v>
      </c>
      <c r="AT67" s="45">
        <f>AN57</f>
        <v>4</v>
      </c>
      <c r="AU67" s="45">
        <f>AV57-AU57</f>
        <v>35</v>
      </c>
      <c r="AV67" s="96">
        <f>AO57</f>
        <v>0</v>
      </c>
      <c r="AW67" s="45">
        <f>AI57</f>
        <v>1</v>
      </c>
      <c r="AX67" s="45">
        <f>AQ57</f>
        <v>34</v>
      </c>
      <c r="AY67" s="96">
        <f>AY57</f>
        <v>0</v>
      </c>
      <c r="AZ67" s="96"/>
      <c r="BA67" s="95">
        <v>8</v>
      </c>
      <c r="BB67" s="96"/>
      <c r="BC67" s="96"/>
      <c r="BD67" s="96"/>
      <c r="BE67" s="96"/>
      <c r="BH67" s="92" t="str">
        <f>BG34</f>
        <v>BRYCE KRISPIES</v>
      </c>
      <c r="BJ67" s="96"/>
      <c r="BK67" s="44">
        <f>CE45</f>
        <v>0.33727810650887574</v>
      </c>
      <c r="BL67" s="98">
        <f>BN45</f>
        <v>22</v>
      </c>
      <c r="BM67" s="96">
        <f>BR45</f>
        <v>3</v>
      </c>
      <c r="BN67" s="96">
        <f>BS45</f>
        <v>23</v>
      </c>
      <c r="BO67" s="95">
        <f>BP45</f>
        <v>8</v>
      </c>
      <c r="BP67" s="45">
        <f>BQ45</f>
        <v>3</v>
      </c>
      <c r="BQ67" s="96">
        <f>BX45-BY45</f>
        <v>4</v>
      </c>
      <c r="BR67" s="95">
        <f>BT45</f>
        <v>13</v>
      </c>
      <c r="BS67" s="45">
        <f>BV45</f>
        <v>2</v>
      </c>
      <c r="BT67" s="47">
        <f>CC57</f>
        <v>4.1952191235059759</v>
      </c>
      <c r="BU67" s="46">
        <f>BN57</f>
        <v>5</v>
      </c>
      <c r="BV67" s="96">
        <f>BO57</f>
        <v>5</v>
      </c>
      <c r="BW67" s="96">
        <f>BQ57</f>
        <v>0</v>
      </c>
      <c r="BX67" s="45">
        <f>BY57-BX57</f>
        <v>25</v>
      </c>
      <c r="BY67" s="96">
        <f>BR57</f>
        <v>0</v>
      </c>
      <c r="BZ67" s="96">
        <f>BL57</f>
        <v>0</v>
      </c>
      <c r="CA67" s="96">
        <f>BT57</f>
        <v>84</v>
      </c>
      <c r="CB67" s="96">
        <f>CB57</f>
        <v>3</v>
      </c>
      <c r="CC67" s="96"/>
      <c r="CD67" s="95">
        <v>6</v>
      </c>
      <c r="CE67" s="96"/>
      <c r="CF67" s="96"/>
      <c r="CG67" s="96"/>
      <c r="CH67" s="96"/>
      <c r="CL67" s="48" t="str">
        <f>CK34</f>
        <v>BUSCH LEAGUERS</v>
      </c>
      <c r="CN67" s="96"/>
      <c r="CO67" s="44">
        <f>DI45</f>
        <v>0.26315789473684209</v>
      </c>
      <c r="CP67" s="70">
        <f>CR45</f>
        <v>30</v>
      </c>
      <c r="CQ67" s="96">
        <f>CV45</f>
        <v>4</v>
      </c>
      <c r="CR67" s="96">
        <f>CW45</f>
        <v>21</v>
      </c>
      <c r="CS67" s="46">
        <f>CT45</f>
        <v>9</v>
      </c>
      <c r="CT67" s="96">
        <f>CU45</f>
        <v>0</v>
      </c>
      <c r="CU67" s="96">
        <f>DB45-DC45</f>
        <v>-3</v>
      </c>
      <c r="CV67" s="46">
        <f>CX45</f>
        <v>22</v>
      </c>
      <c r="CW67" s="45">
        <f>CZ45</f>
        <v>1</v>
      </c>
      <c r="CX67" s="47">
        <f>DG57</f>
        <v>2.6341463414634143</v>
      </c>
      <c r="CY67" s="95">
        <f>CR57</f>
        <v>5</v>
      </c>
      <c r="CZ67" s="45">
        <f>CS57</f>
        <v>2</v>
      </c>
      <c r="DA67" s="96">
        <f>CU57</f>
        <v>1</v>
      </c>
      <c r="DB67" s="96">
        <f>DC57-DB57</f>
        <v>33</v>
      </c>
      <c r="DC67" s="96">
        <f>CV57</f>
        <v>0</v>
      </c>
      <c r="DD67" s="96">
        <f>CP57</f>
        <v>0</v>
      </c>
      <c r="DE67" s="45">
        <f>CX57</f>
        <v>61</v>
      </c>
      <c r="DF67" s="96">
        <f>DF57</f>
        <v>1</v>
      </c>
      <c r="DG67" s="96"/>
      <c r="DH67" s="46">
        <v>8</v>
      </c>
      <c r="DI67" s="96"/>
      <c r="DJ67" s="96"/>
      <c r="DK67" s="96"/>
      <c r="DL67" s="96"/>
      <c r="DO67" s="92" t="str">
        <f>DN34</f>
        <v>IMPOSSIBLE DREAMERS</v>
      </c>
      <c r="DQ67" s="96"/>
      <c r="DR67" s="94">
        <f>EL45</f>
        <v>0.2711864406779661</v>
      </c>
      <c r="DS67" s="98">
        <f>DU45</f>
        <v>30</v>
      </c>
      <c r="DT67" s="45">
        <f>DY45</f>
        <v>8</v>
      </c>
      <c r="DU67" s="96">
        <f>DZ45</f>
        <v>22</v>
      </c>
      <c r="DV67" s="46">
        <f>DW45</f>
        <v>8</v>
      </c>
      <c r="DW67" s="96">
        <f>DX45</f>
        <v>0</v>
      </c>
      <c r="DX67" s="45">
        <f>EE45-EF45</f>
        <v>8</v>
      </c>
      <c r="DY67" s="46">
        <f>EA45</f>
        <v>24</v>
      </c>
      <c r="DZ67" s="45">
        <f>EC45</f>
        <v>2</v>
      </c>
      <c r="EA67" s="97">
        <f>EJ57</f>
        <v>6.860655737704918</v>
      </c>
      <c r="EB67" s="95">
        <f>DU57</f>
        <v>3</v>
      </c>
      <c r="EC67" s="96">
        <f>DV57</f>
        <v>5</v>
      </c>
      <c r="ED67" s="96">
        <f>DX57</f>
        <v>1</v>
      </c>
      <c r="EE67" s="96">
        <f>EF57-EE57</f>
        <v>11</v>
      </c>
      <c r="EF67" s="96">
        <f>DY57</f>
        <v>0</v>
      </c>
      <c r="EG67" s="96">
        <f>DS57</f>
        <v>0</v>
      </c>
      <c r="EH67" s="96">
        <f>EA57</f>
        <v>53</v>
      </c>
      <c r="EI67" s="96">
        <f>EI57</f>
        <v>2</v>
      </c>
      <c r="EJ67" s="96"/>
      <c r="EK67" s="95">
        <v>5</v>
      </c>
      <c r="EL67" s="96"/>
      <c r="EM67" s="96"/>
      <c r="EN67" s="96"/>
      <c r="EO67" s="96"/>
    </row>
    <row r="76" spans="1:145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topLeftCell="A19" zoomScale="113" zoomScaleNormal="113" workbookViewId="0">
      <selection activeCell="C35" sqref="C35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69</v>
      </c>
      <c r="G2" s="10" t="s">
        <v>1</v>
      </c>
      <c r="H2" s="10" t="s">
        <v>2</v>
      </c>
      <c r="I2" s="10" t="s">
        <v>73</v>
      </c>
      <c r="J2" s="10" t="s">
        <v>10</v>
      </c>
      <c r="K2" s="10" t="s">
        <v>72</v>
      </c>
      <c r="L2" s="10" t="s">
        <v>474</v>
      </c>
      <c r="M2" s="10" t="s">
        <v>29</v>
      </c>
      <c r="N2" s="10" t="s">
        <v>4</v>
      </c>
      <c r="O2" s="51" t="s">
        <v>55</v>
      </c>
      <c r="P2" s="10" t="s">
        <v>475</v>
      </c>
      <c r="Q2" s="10" t="s">
        <v>74</v>
      </c>
      <c r="R2" s="10" t="s">
        <v>476</v>
      </c>
      <c r="S2" s="43" t="s">
        <v>116</v>
      </c>
      <c r="T2" s="10" t="s">
        <v>39</v>
      </c>
      <c r="U2" s="43" t="s">
        <v>477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78" t="str">
        <f>'Week 12'!A66</f>
        <v>NAKED RIDER</v>
      </c>
      <c r="D3" s="83"/>
      <c r="E3" s="84">
        <f>'Week 12'!D66</f>
        <v>0.26162790697674421</v>
      </c>
      <c r="F3" s="85">
        <f>'Week 12'!E66</f>
        <v>19</v>
      </c>
      <c r="G3" s="85">
        <f>'Week 12'!F66</f>
        <v>0</v>
      </c>
      <c r="H3" s="85">
        <f>'Week 12'!G66</f>
        <v>21</v>
      </c>
      <c r="I3" s="34">
        <f>'Week 12'!H66</f>
        <v>12</v>
      </c>
      <c r="J3" s="85">
        <f>'Week 12'!I66</f>
        <v>1</v>
      </c>
      <c r="K3" s="85">
        <f>'Week 12'!J66</f>
        <v>2</v>
      </c>
      <c r="L3" s="34">
        <f>'Week 12'!K66</f>
        <v>17</v>
      </c>
      <c r="M3" s="85">
        <f>'Week 12'!L66</f>
        <v>0</v>
      </c>
      <c r="N3" s="35">
        <f>'Week 12'!M66</f>
        <v>3.3021582733812949</v>
      </c>
      <c r="O3" s="85">
        <f>'Week 12'!N66</f>
        <v>1</v>
      </c>
      <c r="P3" s="85">
        <f>'Week 12'!O66</f>
        <v>4</v>
      </c>
      <c r="Q3" s="81">
        <f>'Week 12'!P66</f>
        <v>5</v>
      </c>
      <c r="R3" s="68">
        <f>'Week 12'!Q66</f>
        <v>20</v>
      </c>
      <c r="S3" s="90">
        <f>'Week 12'!R66</f>
        <v>0</v>
      </c>
      <c r="T3" s="91">
        <f>'Week 12'!S66</f>
        <v>0</v>
      </c>
      <c r="U3" s="75">
        <f>'Week 12'!T66</f>
        <v>44</v>
      </c>
      <c r="V3" s="91">
        <f>'Week 12'!U66</f>
        <v>2</v>
      </c>
      <c r="W3" s="91"/>
      <c r="X3" s="91">
        <f>'Week 12'!W66</f>
        <v>5</v>
      </c>
    </row>
    <row r="4" spans="1:24" ht="115" customHeight="1" x14ac:dyDescent="0.2">
      <c r="A4" s="16"/>
      <c r="B4" s="16"/>
      <c r="C4" s="19" t="str">
        <f>'Week 12'!A67</f>
        <v>BECKWITH BOBCATS</v>
      </c>
      <c r="D4" s="83"/>
      <c r="E4" s="33">
        <f>'Week 12'!D67</f>
        <v>0.2967032967032967</v>
      </c>
      <c r="F4" s="34">
        <f>'Week 12'!E67</f>
        <v>24</v>
      </c>
      <c r="G4" s="34">
        <f>'Week 12'!F67</f>
        <v>5</v>
      </c>
      <c r="H4" s="34">
        <f>'Week 12'!G67</f>
        <v>25</v>
      </c>
      <c r="I4" s="85">
        <f>'Week 12'!H67</f>
        <v>11</v>
      </c>
      <c r="J4" s="34">
        <f>'Week 12'!I67</f>
        <v>2</v>
      </c>
      <c r="K4" s="85">
        <f>'Week 12'!J67</f>
        <v>2</v>
      </c>
      <c r="L4" s="85">
        <f>'Week 12'!K67</f>
        <v>12</v>
      </c>
      <c r="M4" s="34">
        <f>'Week 12'!L67</f>
        <v>1</v>
      </c>
      <c r="N4" s="86">
        <f>'Week 12'!M67</f>
        <v>5.3035714285714288</v>
      </c>
      <c r="O4" s="76">
        <f>'Week 12'!N67</f>
        <v>3</v>
      </c>
      <c r="P4" s="85">
        <f>'Week 12'!O67</f>
        <v>4</v>
      </c>
      <c r="Q4" s="34">
        <f>'Week 12'!P67</f>
        <v>6</v>
      </c>
      <c r="R4" s="90">
        <f>'Week 12'!Q67</f>
        <v>0</v>
      </c>
      <c r="S4" s="90">
        <f>'Week 12'!R67</f>
        <v>0</v>
      </c>
      <c r="T4" s="91">
        <f>'Week 12'!S67</f>
        <v>0</v>
      </c>
      <c r="U4" s="90">
        <f>'Week 12'!T67</f>
        <v>65</v>
      </c>
      <c r="V4" s="68">
        <f>'Week 12'!U67</f>
        <v>0</v>
      </c>
      <c r="W4" s="90"/>
      <c r="X4" s="68">
        <f>'Week 12'!W67</f>
        <v>9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69</v>
      </c>
      <c r="G8" s="10" t="s">
        <v>1</v>
      </c>
      <c r="H8" s="10" t="s">
        <v>2</v>
      </c>
      <c r="I8" s="10" t="s">
        <v>73</v>
      </c>
      <c r="J8" s="10" t="s">
        <v>10</v>
      </c>
      <c r="K8" s="10" t="s">
        <v>72</v>
      </c>
      <c r="L8" s="10" t="s">
        <v>474</v>
      </c>
      <c r="M8" s="10" t="s">
        <v>29</v>
      </c>
      <c r="N8" s="10" t="s">
        <v>4</v>
      </c>
      <c r="O8" s="51" t="s">
        <v>55</v>
      </c>
      <c r="P8" s="10" t="s">
        <v>475</v>
      </c>
      <c r="Q8" s="10" t="s">
        <v>74</v>
      </c>
      <c r="R8" s="10" t="s">
        <v>476</v>
      </c>
      <c r="S8" s="43" t="s">
        <v>116</v>
      </c>
      <c r="T8" s="10" t="s">
        <v>39</v>
      </c>
      <c r="U8" s="43" t="s">
        <v>477</v>
      </c>
      <c r="V8" s="10" t="s">
        <v>49</v>
      </c>
      <c r="W8" s="43"/>
      <c r="X8" s="3" t="s">
        <v>15</v>
      </c>
    </row>
    <row r="9" spans="1:24" ht="115" customHeight="1" x14ac:dyDescent="0.2">
      <c r="A9" s="16"/>
      <c r="B9" s="16"/>
      <c r="C9" s="78" t="str">
        <f>'Week 12'!AE66</f>
        <v>DIBBLERS</v>
      </c>
      <c r="D9" s="83"/>
      <c r="E9" s="33">
        <f>'Week 12'!AH66</f>
        <v>0.31521739130434784</v>
      </c>
      <c r="F9" s="34">
        <f>'Week 12'!AI66</f>
        <v>30</v>
      </c>
      <c r="G9" s="34">
        <f>'Week 12'!AJ66</f>
        <v>10</v>
      </c>
      <c r="H9" s="85">
        <f>'Week 12'!AK66</f>
        <v>32</v>
      </c>
      <c r="I9" s="85">
        <f>'Week 12'!AL66</f>
        <v>10</v>
      </c>
      <c r="J9" s="34">
        <f>'Week 12'!AM66</f>
        <v>2</v>
      </c>
      <c r="K9" s="34">
        <f>'Week 12'!AN66</f>
        <v>1</v>
      </c>
      <c r="L9" s="85">
        <f>'Week 12'!AO66</f>
        <v>15</v>
      </c>
      <c r="M9" s="85">
        <f>'Week 12'!AP66</f>
        <v>1</v>
      </c>
      <c r="N9" s="86">
        <f>'Week 12'!AQ66</f>
        <v>3.783439490445859</v>
      </c>
      <c r="O9" s="34">
        <f>'Week 12'!AR66</f>
        <v>5</v>
      </c>
      <c r="P9" s="85">
        <f>'Week 12'!AS66</f>
        <v>1</v>
      </c>
      <c r="Q9" s="85">
        <f>'Week 12'!AT66</f>
        <v>2</v>
      </c>
      <c r="R9" s="87">
        <f>'Week 12'!AU66</f>
        <v>15</v>
      </c>
      <c r="S9" s="87">
        <f>'Week 12'!AV66</f>
        <v>0</v>
      </c>
      <c r="T9" s="87">
        <f>'Week 12'!AW66</f>
        <v>0</v>
      </c>
      <c r="U9" s="87">
        <f>'Week 12'!AX66</f>
        <v>49</v>
      </c>
      <c r="V9" s="87">
        <f>'Week 12'!AY66</f>
        <v>0</v>
      </c>
      <c r="W9" s="89"/>
      <c r="X9" s="87">
        <f>'Week 12'!BA66</f>
        <v>6</v>
      </c>
    </row>
    <row r="10" spans="1:24" ht="115" customHeight="1" x14ac:dyDescent="0.2">
      <c r="A10" s="16"/>
      <c r="B10" s="16"/>
      <c r="C10" s="19" t="str">
        <f>'Week 12'!AE67</f>
        <v>MENNONITES</v>
      </c>
      <c r="D10" s="83"/>
      <c r="E10" s="84">
        <f>'Week 12'!AH67</f>
        <v>0.28654970760233917</v>
      </c>
      <c r="F10" s="85">
        <f>'Week 12'!AI67</f>
        <v>26</v>
      </c>
      <c r="G10" s="85">
        <f>'Week 12'!AJ67</f>
        <v>7</v>
      </c>
      <c r="H10" s="34">
        <f>'Week 12'!AK67</f>
        <v>35</v>
      </c>
      <c r="I10" s="85">
        <f>'Week 12'!AL67</f>
        <v>10</v>
      </c>
      <c r="J10" s="85">
        <f>'Week 12'!AM67</f>
        <v>0</v>
      </c>
      <c r="K10" s="85">
        <f>'Week 12'!AN67</f>
        <v>0</v>
      </c>
      <c r="L10" s="34">
        <f>'Week 12'!AO67</f>
        <v>18</v>
      </c>
      <c r="M10" s="34">
        <f>'Week 12'!AP67</f>
        <v>3</v>
      </c>
      <c r="N10" s="35">
        <f>'Week 12'!AQ67</f>
        <v>1.2</v>
      </c>
      <c r="O10" s="85">
        <f>'Week 12'!AR67</f>
        <v>1</v>
      </c>
      <c r="P10" s="85">
        <f>'Week 12'!AS67</f>
        <v>1</v>
      </c>
      <c r="Q10" s="34">
        <f>'Week 12'!AT67</f>
        <v>4</v>
      </c>
      <c r="R10" s="55">
        <f>'Week 12'!AU67</f>
        <v>35</v>
      </c>
      <c r="S10" s="87">
        <f>'Week 12'!AV67</f>
        <v>0</v>
      </c>
      <c r="T10" s="55">
        <f>'Week 12'!AW67</f>
        <v>1</v>
      </c>
      <c r="U10" s="55">
        <f>'Week 12'!AX67</f>
        <v>34</v>
      </c>
      <c r="V10" s="87">
        <f>'Week 12'!AY67</f>
        <v>0</v>
      </c>
      <c r="W10" s="89"/>
      <c r="X10" s="87">
        <v>8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69</v>
      </c>
      <c r="G14" s="10" t="s">
        <v>1</v>
      </c>
      <c r="H14" s="10" t="s">
        <v>2</v>
      </c>
      <c r="I14" s="10" t="s">
        <v>73</v>
      </c>
      <c r="J14" s="10" t="s">
        <v>10</v>
      </c>
      <c r="K14" s="10" t="s">
        <v>72</v>
      </c>
      <c r="L14" s="10" t="s">
        <v>474</v>
      </c>
      <c r="M14" s="10" t="s">
        <v>29</v>
      </c>
      <c r="N14" s="10" t="s">
        <v>4</v>
      </c>
      <c r="O14" s="51" t="s">
        <v>55</v>
      </c>
      <c r="P14" s="10" t="s">
        <v>475</v>
      </c>
      <c r="Q14" s="10" t="s">
        <v>74</v>
      </c>
      <c r="R14" s="10" t="s">
        <v>476</v>
      </c>
      <c r="S14" s="43" t="s">
        <v>116</v>
      </c>
      <c r="T14" s="10" t="s">
        <v>39</v>
      </c>
      <c r="U14" s="43" t="s">
        <v>477</v>
      </c>
      <c r="V14" s="10" t="s">
        <v>49</v>
      </c>
      <c r="W14" s="74"/>
      <c r="X14" s="3" t="s">
        <v>15</v>
      </c>
    </row>
    <row r="15" spans="1:24" ht="115" customHeight="1" x14ac:dyDescent="0.2">
      <c r="A15" s="16"/>
      <c r="B15" s="16"/>
      <c r="C15" s="19" t="str">
        <f>'Week 12'!BH66</f>
        <v>BOILERMEN</v>
      </c>
      <c r="D15" s="83"/>
      <c r="E15" s="84">
        <f>'Week 12'!BK66</f>
        <v>0.32338308457711445</v>
      </c>
      <c r="F15" s="34">
        <f>'Week 12'!BL66</f>
        <v>26</v>
      </c>
      <c r="G15" s="34">
        <f>'Week 12'!BM66</f>
        <v>5</v>
      </c>
      <c r="H15" s="34">
        <f>'Week 12'!BN66</f>
        <v>29</v>
      </c>
      <c r="I15" s="34">
        <f>'Week 12'!BO66</f>
        <v>10</v>
      </c>
      <c r="J15" s="85">
        <f>'Week 12'!BP66</f>
        <v>1</v>
      </c>
      <c r="K15" s="34">
        <f>'Week 12'!BQ66</f>
        <v>5</v>
      </c>
      <c r="L15" s="34">
        <f>'Week 12'!BR66</f>
        <v>16</v>
      </c>
      <c r="M15" s="85">
        <f>'Week 12'!BS66</f>
        <v>1</v>
      </c>
      <c r="N15" s="86">
        <f>'Week 12'!BT66</f>
        <v>4.348993288590604</v>
      </c>
      <c r="O15" s="85">
        <f>'Week 12'!BU66</f>
        <v>3</v>
      </c>
      <c r="P15" s="85">
        <f>'Week 12'!BV66</f>
        <v>5</v>
      </c>
      <c r="Q15" s="34">
        <f>'Week 12'!BW66</f>
        <v>1</v>
      </c>
      <c r="R15" s="87">
        <f>'Week 12'!BX66</f>
        <v>18</v>
      </c>
      <c r="S15" s="55">
        <f>'Week 12'!BY66</f>
        <v>1</v>
      </c>
      <c r="T15" s="55">
        <f>'Week 12'!BZ66</f>
        <v>1</v>
      </c>
      <c r="U15" s="55">
        <f>'Week 12'!CA66</f>
        <v>55</v>
      </c>
      <c r="V15" s="87">
        <f>'Week 12'!CB66</f>
        <v>3</v>
      </c>
      <c r="W15" s="88"/>
      <c r="X15" s="55">
        <f>'Week 12'!CD66</f>
        <v>10</v>
      </c>
    </row>
    <row r="16" spans="1:24" ht="115" customHeight="1" x14ac:dyDescent="0.2">
      <c r="A16" s="16"/>
      <c r="B16" s="16"/>
      <c r="C16" s="78" t="str">
        <f>'Week 12'!BH67</f>
        <v>BRYCE KRISPIES</v>
      </c>
      <c r="D16" s="78"/>
      <c r="E16" s="33">
        <f>'Week 12'!BK67</f>
        <v>0.33727810650887574</v>
      </c>
      <c r="F16" s="85">
        <f>'Week 12'!BL67</f>
        <v>22</v>
      </c>
      <c r="G16" s="85">
        <f>'Week 12'!BM67</f>
        <v>3</v>
      </c>
      <c r="H16" s="85">
        <f>'Week 12'!BN67</f>
        <v>23</v>
      </c>
      <c r="I16" s="85">
        <f>'Week 12'!BO67</f>
        <v>8</v>
      </c>
      <c r="J16" s="34">
        <f>'Week 12'!BP67</f>
        <v>3</v>
      </c>
      <c r="K16" s="85">
        <f>'Week 12'!BQ67</f>
        <v>4</v>
      </c>
      <c r="L16" s="85">
        <f>'Week 12'!BR67</f>
        <v>13</v>
      </c>
      <c r="M16" s="34">
        <f>'Week 12'!BS67</f>
        <v>2</v>
      </c>
      <c r="N16" s="35">
        <f>'Week 12'!BT67</f>
        <v>4.1952191235059759</v>
      </c>
      <c r="O16" s="34">
        <f>'Week 12'!BU67</f>
        <v>5</v>
      </c>
      <c r="P16" s="85">
        <f>'Week 12'!BV67</f>
        <v>5</v>
      </c>
      <c r="Q16" s="85">
        <f>'Week 12'!BW67</f>
        <v>0</v>
      </c>
      <c r="R16" s="55">
        <f>'Week 12'!BX67</f>
        <v>25</v>
      </c>
      <c r="S16" s="87">
        <f>'Week 12'!BY67</f>
        <v>0</v>
      </c>
      <c r="T16" s="87">
        <f>'Week 12'!BZ67</f>
        <v>0</v>
      </c>
      <c r="U16" s="87">
        <f>'Week 12'!CA67</f>
        <v>84</v>
      </c>
      <c r="V16" s="87">
        <f>'Week 12'!CB67</f>
        <v>3</v>
      </c>
      <c r="W16" s="88"/>
      <c r="X16" s="87">
        <f>'Week 12'!CD67</f>
        <v>6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69</v>
      </c>
      <c r="G20" s="10" t="s">
        <v>1</v>
      </c>
      <c r="H20" s="10" t="s">
        <v>2</v>
      </c>
      <c r="I20" s="10" t="s">
        <v>73</v>
      </c>
      <c r="J20" s="10" t="s">
        <v>10</v>
      </c>
      <c r="K20" s="10" t="s">
        <v>72</v>
      </c>
      <c r="L20" s="10" t="s">
        <v>474</v>
      </c>
      <c r="M20" s="10" t="s">
        <v>29</v>
      </c>
      <c r="N20" s="10" t="s">
        <v>4</v>
      </c>
      <c r="O20" s="51" t="s">
        <v>55</v>
      </c>
      <c r="P20" s="10" t="s">
        <v>475</v>
      </c>
      <c r="Q20" s="10" t="s">
        <v>74</v>
      </c>
      <c r="R20" s="10" t="s">
        <v>476</v>
      </c>
      <c r="S20" s="43" t="s">
        <v>116</v>
      </c>
      <c r="T20" s="10" t="s">
        <v>39</v>
      </c>
      <c r="U20" s="43" t="s">
        <v>477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78" t="str">
        <f>'Week 12'!CL66</f>
        <v>ATL</v>
      </c>
      <c r="D21" s="83"/>
      <c r="E21" s="84">
        <f>'Week 12'!CO66</f>
        <v>0.25</v>
      </c>
      <c r="F21" s="85">
        <f>'Week 12'!CP66</f>
        <v>29</v>
      </c>
      <c r="G21" s="34">
        <f>'Week 12'!CQ66</f>
        <v>9</v>
      </c>
      <c r="H21" s="34">
        <f>'Week 12'!CR66</f>
        <v>31</v>
      </c>
      <c r="I21" s="85">
        <f>'Week 12'!CS66</f>
        <v>8</v>
      </c>
      <c r="J21" s="34">
        <f>'Week 12'!CT66</f>
        <v>1</v>
      </c>
      <c r="K21" s="34">
        <f>'Week 12'!CU66</f>
        <v>-1</v>
      </c>
      <c r="L21" s="85">
        <f>'Week 12'!CV66</f>
        <v>14</v>
      </c>
      <c r="M21" s="85">
        <f>'Week 12'!CW66</f>
        <v>0</v>
      </c>
      <c r="N21" s="86">
        <f>'Week 12'!CX66</f>
        <v>3.1973684210526314</v>
      </c>
      <c r="O21" s="85">
        <f>'Week 12'!CY66</f>
        <v>5</v>
      </c>
      <c r="P21" s="85">
        <f>'Week 12'!CZ66</f>
        <v>5</v>
      </c>
      <c r="Q21" s="85">
        <f>'Week 12'!DA66</f>
        <v>1</v>
      </c>
      <c r="R21" s="55">
        <f>'Week 12'!DB66</f>
        <v>40</v>
      </c>
      <c r="S21" s="55">
        <f>'Week 12'!DC66</f>
        <v>1</v>
      </c>
      <c r="T21" s="55">
        <f>'Week 12'!DD66</f>
        <v>2</v>
      </c>
      <c r="U21" s="87">
        <f>'Week 12'!DE66</f>
        <v>76</v>
      </c>
      <c r="V21" s="87">
        <f>'Week 12'!DF66</f>
        <v>1</v>
      </c>
      <c r="W21" s="79"/>
      <c r="X21" s="87">
        <v>7</v>
      </c>
    </row>
    <row r="22" spans="1:24" ht="115" customHeight="1" x14ac:dyDescent="0.2">
      <c r="A22" s="16"/>
      <c r="B22" s="16"/>
      <c r="C22" s="19" t="str">
        <f>'Week 12'!CL67</f>
        <v>BUSCH LEAGUERS</v>
      </c>
      <c r="D22" s="78"/>
      <c r="E22" s="33">
        <f>'Week 12'!CO67</f>
        <v>0.26315789473684209</v>
      </c>
      <c r="F22" s="34">
        <f>'Week 12'!CP67</f>
        <v>30</v>
      </c>
      <c r="G22" s="85">
        <f>'Week 12'!CQ67</f>
        <v>4</v>
      </c>
      <c r="H22" s="85">
        <f>'Week 12'!CR67</f>
        <v>21</v>
      </c>
      <c r="I22" s="34">
        <f>'Week 12'!CS67</f>
        <v>9</v>
      </c>
      <c r="J22" s="85">
        <f>'Week 12'!CT67</f>
        <v>0</v>
      </c>
      <c r="K22" s="85">
        <f>'Week 12'!CU67</f>
        <v>-3</v>
      </c>
      <c r="L22" s="34">
        <f>'Week 12'!CV67</f>
        <v>22</v>
      </c>
      <c r="M22" s="34">
        <f>'Week 12'!CW67</f>
        <v>1</v>
      </c>
      <c r="N22" s="35">
        <f>'Week 12'!CX67</f>
        <v>2.6341463414634143</v>
      </c>
      <c r="O22" s="85">
        <f>'Week 12'!CY67</f>
        <v>5</v>
      </c>
      <c r="P22" s="34">
        <f>'Week 12'!CZ67</f>
        <v>2</v>
      </c>
      <c r="Q22" s="85">
        <f>'Week 12'!DA67</f>
        <v>1</v>
      </c>
      <c r="R22" s="87">
        <f>'Week 12'!DB67</f>
        <v>33</v>
      </c>
      <c r="S22" s="87">
        <f>'Week 12'!DC67</f>
        <v>0</v>
      </c>
      <c r="T22" s="87">
        <f>'Week 12'!DD67</f>
        <v>0</v>
      </c>
      <c r="U22" s="55">
        <f>'Week 12'!DE67</f>
        <v>61</v>
      </c>
      <c r="V22" s="87">
        <f>'Week 12'!DF67</f>
        <v>1</v>
      </c>
      <c r="W22" s="79"/>
      <c r="X22" s="55">
        <v>8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69</v>
      </c>
      <c r="G26" s="10" t="s">
        <v>1</v>
      </c>
      <c r="H26" s="10" t="s">
        <v>2</v>
      </c>
      <c r="I26" s="10" t="s">
        <v>73</v>
      </c>
      <c r="J26" s="10" t="s">
        <v>10</v>
      </c>
      <c r="K26" s="10" t="s">
        <v>72</v>
      </c>
      <c r="L26" s="10" t="s">
        <v>474</v>
      </c>
      <c r="M26" s="10" t="s">
        <v>29</v>
      </c>
      <c r="N26" s="10" t="s">
        <v>4</v>
      </c>
      <c r="O26" s="51" t="s">
        <v>55</v>
      </c>
      <c r="P26" s="10" t="s">
        <v>475</v>
      </c>
      <c r="Q26" s="10" t="s">
        <v>74</v>
      </c>
      <c r="R26" s="10" t="s">
        <v>476</v>
      </c>
      <c r="S26" s="43" t="s">
        <v>116</v>
      </c>
      <c r="T26" s="10" t="s">
        <v>39</v>
      </c>
      <c r="U26" s="43" t="s">
        <v>477</v>
      </c>
      <c r="V26" s="10" t="s">
        <v>49</v>
      </c>
      <c r="W26" s="43"/>
      <c r="X26" s="3" t="s">
        <v>15</v>
      </c>
    </row>
    <row r="27" spans="1:24" ht="115" customHeight="1" x14ac:dyDescent="0.2">
      <c r="C27" s="19" t="str">
        <f>'Week 12'!DO66</f>
        <v>GIBBY MEET FREDDIE</v>
      </c>
      <c r="D27" s="79"/>
      <c r="E27" s="72">
        <f>'Week 12'!DR66</f>
        <v>0.34831460674157305</v>
      </c>
      <c r="F27" s="71">
        <f>'Week 12'!DS66</f>
        <v>34</v>
      </c>
      <c r="G27" s="81">
        <f>'Week 12'!DT66</f>
        <v>5</v>
      </c>
      <c r="H27" s="71">
        <f>'Week 12'!DU66</f>
        <v>23</v>
      </c>
      <c r="I27" s="81">
        <f>'Week 12'!DV66</f>
        <v>7</v>
      </c>
      <c r="J27" s="71">
        <f>'Week 12'!DW66</f>
        <v>3</v>
      </c>
      <c r="K27" s="81">
        <f>'Week 12'!DX66</f>
        <v>5</v>
      </c>
      <c r="L27" s="81">
        <f>'Week 12'!DY66</f>
        <v>19</v>
      </c>
      <c r="M27" s="81">
        <f>'Week 12'!DZ66</f>
        <v>0</v>
      </c>
      <c r="N27" s="73">
        <f>'Week 12'!EA66</f>
        <v>2.1</v>
      </c>
      <c r="O27" s="71">
        <f>'Week 12'!EB66</f>
        <v>4</v>
      </c>
      <c r="P27" s="71">
        <f>'Week 12'!EC66</f>
        <v>3</v>
      </c>
      <c r="Q27" s="81">
        <f>'Week 12'!ED66</f>
        <v>1</v>
      </c>
      <c r="R27" s="71">
        <f>'Week 12'!EE66</f>
        <v>27</v>
      </c>
      <c r="S27" s="71">
        <f>'Week 12'!EF66</f>
        <v>1</v>
      </c>
      <c r="T27" s="71">
        <f>'Week 12'!EG66</f>
        <v>1</v>
      </c>
      <c r="U27" s="71">
        <f>'Week 12'!EH66</f>
        <v>39</v>
      </c>
      <c r="V27" s="71">
        <f>'Week 12'!EI66</f>
        <v>1</v>
      </c>
      <c r="W27" s="81"/>
      <c r="X27" s="71">
        <f>'Week 12'!EK66</f>
        <v>12</v>
      </c>
    </row>
    <row r="28" spans="1:24" ht="115" customHeight="1" x14ac:dyDescent="0.2">
      <c r="C28" s="78" t="str">
        <f>'Week 12'!DO67</f>
        <v>IMPOSSIBLE DREAMERS</v>
      </c>
      <c r="D28" s="79"/>
      <c r="E28" s="80">
        <f>'Week 12'!DR67</f>
        <v>0.2711864406779661</v>
      </c>
      <c r="F28" s="81">
        <f>'Week 12'!DS67</f>
        <v>30</v>
      </c>
      <c r="G28" s="71">
        <f>'Week 12'!DT67</f>
        <v>8</v>
      </c>
      <c r="H28" s="81">
        <f>'Week 12'!DU67</f>
        <v>22</v>
      </c>
      <c r="I28" s="71">
        <f>'Week 12'!DV67</f>
        <v>8</v>
      </c>
      <c r="J28" s="81">
        <f>'Week 12'!DW67</f>
        <v>0</v>
      </c>
      <c r="K28" s="71">
        <f>'Week 12'!DX67</f>
        <v>8</v>
      </c>
      <c r="L28" s="71">
        <f>'Week 12'!DY67</f>
        <v>24</v>
      </c>
      <c r="M28" s="71">
        <f>'Week 12'!DZ67</f>
        <v>2</v>
      </c>
      <c r="N28" s="82">
        <f>'Week 12'!EA67</f>
        <v>6.860655737704918</v>
      </c>
      <c r="O28" s="81">
        <f>'Week 12'!EB67</f>
        <v>3</v>
      </c>
      <c r="P28" s="81">
        <f>'Week 12'!EC67</f>
        <v>5</v>
      </c>
      <c r="Q28" s="81">
        <f>'Week 12'!ED67</f>
        <v>1</v>
      </c>
      <c r="R28" s="81">
        <f>'Week 12'!EE67</f>
        <v>11</v>
      </c>
      <c r="S28" s="81">
        <f>'Week 12'!EF67</f>
        <v>0</v>
      </c>
      <c r="T28" s="81">
        <f>'Week 12'!EG67</f>
        <v>0</v>
      </c>
      <c r="U28" s="81">
        <f>'Week 12'!EH67</f>
        <v>53</v>
      </c>
      <c r="V28" s="81">
        <f>'Week 12'!EI67</f>
        <v>2</v>
      </c>
      <c r="W28" s="81"/>
      <c r="X28" s="81">
        <f>'Week 12'!EK67</f>
        <v>5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59"/>
  <sheetViews>
    <sheetView topLeftCell="A7" zoomScale="150" workbookViewId="0">
      <selection activeCell="A12" sqref="A12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110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111</v>
      </c>
      <c r="W1" s="61" t="s">
        <v>0</v>
      </c>
      <c r="X1" s="61" t="s">
        <v>36</v>
      </c>
      <c r="Y1" s="61" t="s">
        <v>37</v>
      </c>
      <c r="Z1" s="61" t="s">
        <v>112</v>
      </c>
    </row>
    <row r="2" spans="1:26" ht="17" x14ac:dyDescent="0.2">
      <c r="A2" s="13" t="s">
        <v>435</v>
      </c>
      <c r="B2" s="62">
        <v>8</v>
      </c>
      <c r="C2" s="62">
        <v>8</v>
      </c>
      <c r="D2" s="62">
        <v>41</v>
      </c>
      <c r="E2" s="62">
        <v>39</v>
      </c>
      <c r="F2" s="62">
        <v>8</v>
      </c>
      <c r="G2" s="62">
        <v>14</v>
      </c>
      <c r="H2" s="62">
        <v>3</v>
      </c>
      <c r="I2" s="62">
        <v>0</v>
      </c>
      <c r="J2" s="62">
        <v>0</v>
      </c>
      <c r="K2" s="62">
        <v>3</v>
      </c>
      <c r="L2" s="62">
        <v>1</v>
      </c>
      <c r="M2" s="62">
        <v>0</v>
      </c>
      <c r="N2" s="62">
        <v>0</v>
      </c>
      <c r="O2" s="62">
        <v>4</v>
      </c>
      <c r="P2" s="62">
        <v>0</v>
      </c>
      <c r="Q2" s="62">
        <v>1</v>
      </c>
      <c r="R2" s="62">
        <v>1</v>
      </c>
      <c r="S2" s="62">
        <v>0</v>
      </c>
      <c r="T2" s="62">
        <v>1</v>
      </c>
      <c r="U2" s="62">
        <v>0</v>
      </c>
      <c r="V2" s="62">
        <v>6</v>
      </c>
      <c r="W2" s="62">
        <v>0.35899999999999999</v>
      </c>
      <c r="X2" s="62">
        <v>0.375</v>
      </c>
      <c r="Y2" s="62">
        <v>0.436</v>
      </c>
      <c r="Z2" s="62">
        <v>75</v>
      </c>
    </row>
    <row r="3" spans="1:26" ht="17" x14ac:dyDescent="0.2">
      <c r="A3" s="13" t="s">
        <v>96</v>
      </c>
      <c r="B3" s="62">
        <v>8</v>
      </c>
      <c r="C3" s="62">
        <v>8</v>
      </c>
      <c r="D3" s="62">
        <v>38</v>
      </c>
      <c r="E3" s="62">
        <v>36</v>
      </c>
      <c r="F3" s="62">
        <v>3</v>
      </c>
      <c r="G3" s="62">
        <v>10</v>
      </c>
      <c r="H3" s="62">
        <v>4</v>
      </c>
      <c r="I3" s="62">
        <v>0</v>
      </c>
      <c r="J3" s="62">
        <v>2</v>
      </c>
      <c r="K3" s="62">
        <v>6</v>
      </c>
      <c r="L3" s="62">
        <v>2</v>
      </c>
      <c r="M3" s="62">
        <v>2</v>
      </c>
      <c r="N3" s="62">
        <v>0</v>
      </c>
      <c r="O3" s="62">
        <v>6</v>
      </c>
      <c r="P3" s="62">
        <v>0</v>
      </c>
      <c r="Q3" s="62">
        <v>0</v>
      </c>
      <c r="R3" s="62">
        <v>0</v>
      </c>
      <c r="S3" s="62">
        <v>0</v>
      </c>
      <c r="T3" s="62">
        <v>0</v>
      </c>
      <c r="U3" s="62">
        <v>0</v>
      </c>
      <c r="V3" s="62">
        <v>6</v>
      </c>
      <c r="W3" s="62">
        <v>0.27800000000000002</v>
      </c>
      <c r="X3" s="62">
        <v>0.316</v>
      </c>
      <c r="Y3" s="62">
        <v>0.55600000000000005</v>
      </c>
      <c r="Z3" s="62">
        <v>75</v>
      </c>
    </row>
    <row r="4" spans="1:26" ht="17" x14ac:dyDescent="0.2">
      <c r="A4" s="13" t="s">
        <v>479</v>
      </c>
      <c r="B4" s="62">
        <v>8</v>
      </c>
      <c r="C4" s="62">
        <v>8</v>
      </c>
      <c r="D4" s="62">
        <v>38</v>
      </c>
      <c r="E4" s="62">
        <v>35</v>
      </c>
      <c r="F4" s="62">
        <v>6</v>
      </c>
      <c r="G4" s="62">
        <v>11</v>
      </c>
      <c r="H4" s="62">
        <v>1</v>
      </c>
      <c r="I4" s="62">
        <v>1</v>
      </c>
      <c r="J4" s="62">
        <v>0</v>
      </c>
      <c r="K4" s="62">
        <v>1</v>
      </c>
      <c r="L4" s="62">
        <v>3</v>
      </c>
      <c r="M4" s="62">
        <v>0</v>
      </c>
      <c r="N4" s="62">
        <v>0</v>
      </c>
      <c r="O4" s="62">
        <v>8</v>
      </c>
      <c r="P4" s="62">
        <v>3</v>
      </c>
      <c r="Q4" s="62">
        <v>0</v>
      </c>
      <c r="R4" s="62">
        <v>0</v>
      </c>
      <c r="S4" s="62">
        <v>0</v>
      </c>
      <c r="T4" s="62">
        <v>1</v>
      </c>
      <c r="U4" s="62">
        <v>0</v>
      </c>
      <c r="V4" s="62">
        <v>7</v>
      </c>
      <c r="W4" s="62">
        <v>0.314</v>
      </c>
      <c r="X4" s="62">
        <v>0.36799999999999999</v>
      </c>
      <c r="Y4" s="62">
        <v>0.4</v>
      </c>
      <c r="Z4" s="62">
        <v>87.5</v>
      </c>
    </row>
    <row r="5" spans="1:26" ht="17" x14ac:dyDescent="0.2">
      <c r="A5" s="13" t="s">
        <v>88</v>
      </c>
      <c r="B5" s="62">
        <v>8</v>
      </c>
      <c r="C5" s="62">
        <v>8</v>
      </c>
      <c r="D5" s="62">
        <v>37</v>
      </c>
      <c r="E5" s="62">
        <v>34</v>
      </c>
      <c r="F5" s="62">
        <v>6</v>
      </c>
      <c r="G5" s="62">
        <v>11</v>
      </c>
      <c r="H5" s="62">
        <v>1</v>
      </c>
      <c r="I5" s="62">
        <v>0</v>
      </c>
      <c r="J5" s="62">
        <v>3</v>
      </c>
      <c r="K5" s="62">
        <v>8</v>
      </c>
      <c r="L5" s="62">
        <v>3</v>
      </c>
      <c r="M5" s="62">
        <v>0</v>
      </c>
      <c r="N5" s="62">
        <v>0</v>
      </c>
      <c r="O5" s="62">
        <v>6</v>
      </c>
      <c r="P5" s="62">
        <v>1</v>
      </c>
      <c r="Q5" s="62">
        <v>0</v>
      </c>
      <c r="R5" s="62">
        <v>0</v>
      </c>
      <c r="S5" s="62">
        <v>0</v>
      </c>
      <c r="T5" s="62">
        <v>1</v>
      </c>
      <c r="U5" s="62">
        <v>0</v>
      </c>
      <c r="V5" s="62">
        <v>7</v>
      </c>
      <c r="W5" s="62">
        <v>0.32400000000000001</v>
      </c>
      <c r="X5" s="62">
        <v>0.378</v>
      </c>
      <c r="Y5" s="62">
        <v>0.61799999999999999</v>
      </c>
      <c r="Z5" s="62">
        <v>87.5</v>
      </c>
    </row>
    <row r="6" spans="1:26" ht="17" x14ac:dyDescent="0.2">
      <c r="A6" s="13" t="s">
        <v>423</v>
      </c>
      <c r="B6" s="62">
        <v>8</v>
      </c>
      <c r="C6" s="62">
        <v>8</v>
      </c>
      <c r="D6" s="62">
        <v>36</v>
      </c>
      <c r="E6" s="62">
        <v>34</v>
      </c>
      <c r="F6" s="62">
        <v>6</v>
      </c>
      <c r="G6" s="62">
        <v>10</v>
      </c>
      <c r="H6" s="62">
        <v>1</v>
      </c>
      <c r="I6" s="62">
        <v>0</v>
      </c>
      <c r="J6" s="62">
        <v>0</v>
      </c>
      <c r="K6" s="62">
        <v>3</v>
      </c>
      <c r="L6" s="62">
        <v>2</v>
      </c>
      <c r="M6" s="62">
        <v>0</v>
      </c>
      <c r="N6" s="62">
        <v>0</v>
      </c>
      <c r="O6" s="62">
        <v>6</v>
      </c>
      <c r="P6" s="62">
        <v>1</v>
      </c>
      <c r="Q6" s="62">
        <v>0</v>
      </c>
      <c r="R6" s="62">
        <v>0</v>
      </c>
      <c r="S6" s="62">
        <v>0</v>
      </c>
      <c r="T6" s="62">
        <v>1</v>
      </c>
      <c r="U6" s="62">
        <v>0</v>
      </c>
      <c r="V6" s="62">
        <v>6</v>
      </c>
      <c r="W6" s="62">
        <v>0.29399999999999998</v>
      </c>
      <c r="X6" s="62">
        <v>0.33300000000000002</v>
      </c>
      <c r="Y6" s="62">
        <v>0.32400000000000001</v>
      </c>
      <c r="Z6" s="62">
        <v>75</v>
      </c>
    </row>
    <row r="7" spans="1:26" ht="17" x14ac:dyDescent="0.2">
      <c r="A7" s="13" t="s">
        <v>519</v>
      </c>
      <c r="B7" s="62">
        <v>7</v>
      </c>
      <c r="C7" s="62">
        <v>7</v>
      </c>
      <c r="D7" s="62">
        <v>35</v>
      </c>
      <c r="E7" s="62">
        <v>34</v>
      </c>
      <c r="F7" s="62">
        <v>9</v>
      </c>
      <c r="G7" s="62">
        <v>14</v>
      </c>
      <c r="H7" s="62">
        <v>1</v>
      </c>
      <c r="I7" s="62">
        <v>0</v>
      </c>
      <c r="J7" s="62">
        <v>2</v>
      </c>
      <c r="K7" s="62">
        <v>3</v>
      </c>
      <c r="L7" s="62">
        <v>1</v>
      </c>
      <c r="M7" s="62">
        <v>0</v>
      </c>
      <c r="N7" s="62">
        <v>0</v>
      </c>
      <c r="O7" s="62">
        <v>1</v>
      </c>
      <c r="P7" s="62">
        <v>1</v>
      </c>
      <c r="Q7" s="62">
        <v>0</v>
      </c>
      <c r="R7" s="62">
        <v>0</v>
      </c>
      <c r="S7" s="62">
        <v>0</v>
      </c>
      <c r="T7" s="62">
        <v>1</v>
      </c>
      <c r="U7" s="62">
        <v>0</v>
      </c>
      <c r="V7" s="62">
        <v>6</v>
      </c>
      <c r="W7" s="62">
        <v>0.41199999999999998</v>
      </c>
      <c r="X7" s="62">
        <v>0.42899999999999999</v>
      </c>
      <c r="Y7" s="62">
        <v>0.61799999999999999</v>
      </c>
      <c r="Z7" s="62">
        <v>85.7</v>
      </c>
    </row>
    <row r="8" spans="1:26" ht="17" x14ac:dyDescent="0.2">
      <c r="A8" s="13" t="s">
        <v>66</v>
      </c>
      <c r="B8" s="62">
        <v>8</v>
      </c>
      <c r="C8" s="62">
        <v>8</v>
      </c>
      <c r="D8" s="62">
        <v>34</v>
      </c>
      <c r="E8" s="62">
        <v>34</v>
      </c>
      <c r="F8" s="62">
        <v>5</v>
      </c>
      <c r="G8" s="62">
        <v>10</v>
      </c>
      <c r="H8" s="62">
        <v>4</v>
      </c>
      <c r="I8" s="62">
        <v>0</v>
      </c>
      <c r="J8" s="62">
        <v>0</v>
      </c>
      <c r="K8" s="62">
        <v>6</v>
      </c>
      <c r="L8" s="62">
        <v>0</v>
      </c>
      <c r="M8" s="62">
        <v>0</v>
      </c>
      <c r="N8" s="62">
        <v>0</v>
      </c>
      <c r="O8" s="62">
        <v>3</v>
      </c>
      <c r="P8" s="62">
        <v>1</v>
      </c>
      <c r="Q8" s="62">
        <v>0</v>
      </c>
      <c r="R8" s="62">
        <v>0</v>
      </c>
      <c r="S8" s="62">
        <v>0</v>
      </c>
      <c r="T8" s="62">
        <v>1</v>
      </c>
      <c r="U8" s="62">
        <v>0</v>
      </c>
      <c r="V8" s="62">
        <v>6</v>
      </c>
      <c r="W8" s="62">
        <v>0.29399999999999998</v>
      </c>
      <c r="X8" s="62">
        <v>0.29399999999999998</v>
      </c>
      <c r="Y8" s="62">
        <v>0.41199999999999998</v>
      </c>
      <c r="Z8" s="62">
        <v>75</v>
      </c>
    </row>
    <row r="9" spans="1:26" ht="17" x14ac:dyDescent="0.2">
      <c r="A9" s="13" t="s">
        <v>329</v>
      </c>
      <c r="B9" s="62">
        <v>7</v>
      </c>
      <c r="C9" s="62">
        <v>7</v>
      </c>
      <c r="D9" s="62">
        <v>35</v>
      </c>
      <c r="E9" s="62">
        <v>33</v>
      </c>
      <c r="F9" s="62">
        <v>5</v>
      </c>
      <c r="G9" s="62">
        <v>14</v>
      </c>
      <c r="H9" s="62">
        <v>3</v>
      </c>
      <c r="I9" s="62">
        <v>0</v>
      </c>
      <c r="J9" s="62">
        <v>0</v>
      </c>
      <c r="K9" s="62">
        <v>1</v>
      </c>
      <c r="L9" s="62">
        <v>2</v>
      </c>
      <c r="M9" s="62">
        <v>0</v>
      </c>
      <c r="N9" s="62">
        <v>0</v>
      </c>
      <c r="O9" s="62">
        <v>7</v>
      </c>
      <c r="P9" s="62">
        <v>0</v>
      </c>
      <c r="Q9" s="62">
        <v>0</v>
      </c>
      <c r="R9" s="62">
        <v>0</v>
      </c>
      <c r="S9" s="62">
        <v>0</v>
      </c>
      <c r="T9" s="62">
        <v>0</v>
      </c>
      <c r="U9" s="62">
        <v>0</v>
      </c>
      <c r="V9" s="62">
        <v>6</v>
      </c>
      <c r="W9" s="62">
        <v>0.42399999999999999</v>
      </c>
      <c r="X9" s="62">
        <v>0.45700000000000002</v>
      </c>
      <c r="Y9" s="62">
        <v>0.51500000000000001</v>
      </c>
      <c r="Z9" s="62">
        <v>85.7</v>
      </c>
    </row>
    <row r="10" spans="1:26" ht="17" x14ac:dyDescent="0.2">
      <c r="A10" s="13" t="s">
        <v>94</v>
      </c>
      <c r="B10" s="62">
        <v>8</v>
      </c>
      <c r="C10" s="62">
        <v>8</v>
      </c>
      <c r="D10" s="62">
        <v>33</v>
      </c>
      <c r="E10" s="62">
        <v>33</v>
      </c>
      <c r="F10" s="62">
        <v>2</v>
      </c>
      <c r="G10" s="62">
        <v>9</v>
      </c>
      <c r="H10" s="62">
        <v>2</v>
      </c>
      <c r="I10" s="62">
        <v>0</v>
      </c>
      <c r="J10" s="62">
        <v>0</v>
      </c>
      <c r="K10" s="62">
        <v>4</v>
      </c>
      <c r="L10" s="62">
        <v>0</v>
      </c>
      <c r="M10" s="62">
        <v>0</v>
      </c>
      <c r="N10" s="62">
        <v>0</v>
      </c>
      <c r="O10" s="62">
        <v>3</v>
      </c>
      <c r="P10" s="62">
        <v>2</v>
      </c>
      <c r="Q10" s="62">
        <v>0</v>
      </c>
      <c r="R10" s="62">
        <v>0</v>
      </c>
      <c r="S10" s="62">
        <v>0</v>
      </c>
      <c r="T10" s="62">
        <v>1</v>
      </c>
      <c r="U10" s="62">
        <v>0</v>
      </c>
      <c r="V10" s="62">
        <v>6</v>
      </c>
      <c r="W10" s="62">
        <v>0.27300000000000002</v>
      </c>
      <c r="X10" s="62">
        <v>0.27300000000000002</v>
      </c>
      <c r="Y10" s="62">
        <v>0.33300000000000002</v>
      </c>
      <c r="Z10" s="62">
        <v>75</v>
      </c>
    </row>
    <row r="11" spans="1:26" ht="17" x14ac:dyDescent="0.2">
      <c r="A11" s="13" t="s">
        <v>161</v>
      </c>
      <c r="B11" s="62">
        <v>8</v>
      </c>
      <c r="C11" s="62">
        <v>8</v>
      </c>
      <c r="D11" s="62">
        <v>34</v>
      </c>
      <c r="E11" s="62">
        <v>32</v>
      </c>
      <c r="F11" s="62">
        <v>8</v>
      </c>
      <c r="G11" s="62">
        <v>12</v>
      </c>
      <c r="H11" s="62">
        <v>1</v>
      </c>
      <c r="I11" s="62">
        <v>2</v>
      </c>
      <c r="J11" s="62">
        <v>2</v>
      </c>
      <c r="K11" s="62">
        <v>9</v>
      </c>
      <c r="L11" s="62">
        <v>1</v>
      </c>
      <c r="M11" s="62">
        <v>0</v>
      </c>
      <c r="N11" s="62">
        <v>0</v>
      </c>
      <c r="O11" s="62">
        <v>4</v>
      </c>
      <c r="P11" s="62">
        <v>0</v>
      </c>
      <c r="Q11" s="62">
        <v>0</v>
      </c>
      <c r="R11" s="62">
        <v>0</v>
      </c>
      <c r="S11" s="62">
        <v>1</v>
      </c>
      <c r="T11" s="62">
        <v>1</v>
      </c>
      <c r="U11" s="62">
        <v>0</v>
      </c>
      <c r="V11" s="62">
        <v>7</v>
      </c>
      <c r="W11" s="62">
        <v>0.375</v>
      </c>
      <c r="X11" s="62">
        <v>0.38200000000000001</v>
      </c>
      <c r="Y11" s="62">
        <v>0.71899999999999997</v>
      </c>
      <c r="Z11" s="62">
        <v>87.5</v>
      </c>
    </row>
    <row r="12" spans="1:26" ht="17" x14ac:dyDescent="0.2">
      <c r="A12" s="13" t="s">
        <v>65</v>
      </c>
      <c r="B12" s="62">
        <v>7</v>
      </c>
      <c r="C12" s="62">
        <v>7</v>
      </c>
      <c r="D12" s="62">
        <v>34</v>
      </c>
      <c r="E12" s="62">
        <v>32</v>
      </c>
      <c r="F12" s="62">
        <v>4</v>
      </c>
      <c r="G12" s="62">
        <v>7</v>
      </c>
      <c r="H12" s="62">
        <v>0</v>
      </c>
      <c r="I12" s="62">
        <v>0</v>
      </c>
      <c r="J12" s="62">
        <v>1</v>
      </c>
      <c r="K12" s="62">
        <v>4</v>
      </c>
      <c r="L12" s="62">
        <v>2</v>
      </c>
      <c r="M12" s="62">
        <v>0</v>
      </c>
      <c r="N12" s="62">
        <v>0</v>
      </c>
      <c r="O12" s="62">
        <v>2</v>
      </c>
      <c r="P12" s="62">
        <v>0</v>
      </c>
      <c r="Q12" s="62">
        <v>0</v>
      </c>
      <c r="R12" s="62">
        <v>0</v>
      </c>
      <c r="S12" s="62">
        <v>0</v>
      </c>
      <c r="T12" s="62">
        <v>2</v>
      </c>
      <c r="U12" s="62">
        <v>0</v>
      </c>
      <c r="V12" s="62">
        <v>5</v>
      </c>
      <c r="W12" s="62">
        <v>0.219</v>
      </c>
      <c r="X12" s="62">
        <v>0.26500000000000001</v>
      </c>
      <c r="Y12" s="62">
        <v>0.312</v>
      </c>
      <c r="Z12" s="62">
        <v>71.400000000000006</v>
      </c>
    </row>
    <row r="13" spans="1:26" ht="17" x14ac:dyDescent="0.2">
      <c r="A13" s="13" t="s">
        <v>623</v>
      </c>
      <c r="B13" s="62">
        <v>7</v>
      </c>
      <c r="C13" s="62">
        <v>7</v>
      </c>
      <c r="D13" s="62">
        <v>32</v>
      </c>
      <c r="E13" s="62">
        <v>32</v>
      </c>
      <c r="F13" s="62">
        <v>2</v>
      </c>
      <c r="G13" s="62">
        <v>10</v>
      </c>
      <c r="H13" s="62">
        <v>2</v>
      </c>
      <c r="I13" s="62">
        <v>0</v>
      </c>
      <c r="J13" s="62">
        <v>0</v>
      </c>
      <c r="K13" s="62">
        <v>5</v>
      </c>
      <c r="L13" s="62">
        <v>0</v>
      </c>
      <c r="M13" s="62">
        <v>0</v>
      </c>
      <c r="N13" s="62">
        <v>0</v>
      </c>
      <c r="O13" s="62">
        <v>4</v>
      </c>
      <c r="P13" s="62">
        <v>0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6</v>
      </c>
      <c r="W13" s="62">
        <v>0.312</v>
      </c>
      <c r="X13" s="62">
        <v>0.312</v>
      </c>
      <c r="Y13" s="62">
        <v>0.375</v>
      </c>
      <c r="Z13" s="62">
        <v>85.7</v>
      </c>
    </row>
    <row r="14" spans="1:26" ht="17" x14ac:dyDescent="0.2">
      <c r="A14" s="13" t="s">
        <v>130</v>
      </c>
      <c r="B14" s="62">
        <v>7</v>
      </c>
      <c r="C14" s="62">
        <v>7</v>
      </c>
      <c r="D14" s="62">
        <v>32</v>
      </c>
      <c r="E14" s="62">
        <v>32</v>
      </c>
      <c r="F14" s="62">
        <v>6</v>
      </c>
      <c r="G14" s="62">
        <v>7</v>
      </c>
      <c r="H14" s="62">
        <v>0</v>
      </c>
      <c r="I14" s="62">
        <v>0</v>
      </c>
      <c r="J14" s="62">
        <v>2</v>
      </c>
      <c r="K14" s="62">
        <v>2</v>
      </c>
      <c r="L14" s="62">
        <v>0</v>
      </c>
      <c r="M14" s="62">
        <v>0</v>
      </c>
      <c r="N14" s="62">
        <v>0</v>
      </c>
      <c r="O14" s="62">
        <v>6</v>
      </c>
      <c r="P14" s="62">
        <v>2</v>
      </c>
      <c r="Q14" s="62">
        <v>1</v>
      </c>
      <c r="R14" s="62">
        <v>0</v>
      </c>
      <c r="S14" s="62">
        <v>0</v>
      </c>
      <c r="T14" s="62">
        <v>1</v>
      </c>
      <c r="U14" s="62">
        <v>0</v>
      </c>
      <c r="V14" s="62">
        <v>5</v>
      </c>
      <c r="W14" s="62">
        <v>0.219</v>
      </c>
      <c r="X14" s="62">
        <v>0.219</v>
      </c>
      <c r="Y14" s="62">
        <v>0.40600000000000003</v>
      </c>
      <c r="Z14" s="62">
        <v>71.400000000000006</v>
      </c>
    </row>
    <row r="15" spans="1:26" ht="17" x14ac:dyDescent="0.2">
      <c r="A15" s="13" t="s">
        <v>521</v>
      </c>
      <c r="B15" s="62">
        <v>7</v>
      </c>
      <c r="C15" s="62">
        <v>7</v>
      </c>
      <c r="D15" s="62">
        <v>36</v>
      </c>
      <c r="E15" s="62">
        <v>31</v>
      </c>
      <c r="F15" s="62">
        <v>6</v>
      </c>
      <c r="G15" s="62">
        <v>10</v>
      </c>
      <c r="H15" s="62">
        <v>0</v>
      </c>
      <c r="I15" s="62">
        <v>0</v>
      </c>
      <c r="J15" s="62">
        <v>1</v>
      </c>
      <c r="K15" s="62">
        <v>7</v>
      </c>
      <c r="L15" s="62">
        <v>3</v>
      </c>
      <c r="M15" s="62">
        <v>0</v>
      </c>
      <c r="N15" s="62">
        <v>0</v>
      </c>
      <c r="O15" s="62">
        <v>9</v>
      </c>
      <c r="P15" s="62">
        <v>2</v>
      </c>
      <c r="Q15" s="62">
        <v>1</v>
      </c>
      <c r="R15" s="62">
        <v>0</v>
      </c>
      <c r="S15" s="62">
        <v>2</v>
      </c>
      <c r="T15" s="62">
        <v>0</v>
      </c>
      <c r="U15" s="62">
        <v>0</v>
      </c>
      <c r="V15" s="62">
        <v>5</v>
      </c>
      <c r="W15" s="62">
        <v>0.32300000000000001</v>
      </c>
      <c r="X15" s="62">
        <v>0.36099999999999999</v>
      </c>
      <c r="Y15" s="62">
        <v>0.41899999999999998</v>
      </c>
      <c r="Z15" s="62">
        <v>71.400000000000006</v>
      </c>
    </row>
    <row r="16" spans="1:26" ht="17" x14ac:dyDescent="0.2">
      <c r="A16" s="13" t="s">
        <v>131</v>
      </c>
      <c r="B16" s="62">
        <v>8</v>
      </c>
      <c r="C16" s="62">
        <v>7</v>
      </c>
      <c r="D16" s="62">
        <v>34</v>
      </c>
      <c r="E16" s="62">
        <v>31</v>
      </c>
      <c r="F16" s="62">
        <v>5</v>
      </c>
      <c r="G16" s="62">
        <v>10</v>
      </c>
      <c r="H16" s="62">
        <v>1</v>
      </c>
      <c r="I16" s="62">
        <v>0</v>
      </c>
      <c r="J16" s="62">
        <v>0</v>
      </c>
      <c r="K16" s="62">
        <v>3</v>
      </c>
      <c r="L16" s="62">
        <v>2</v>
      </c>
      <c r="M16" s="62">
        <v>0</v>
      </c>
      <c r="N16" s="62">
        <v>1</v>
      </c>
      <c r="O16" s="62">
        <v>6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6</v>
      </c>
      <c r="W16" s="62">
        <v>0.32300000000000001</v>
      </c>
      <c r="X16" s="62">
        <v>0.38200000000000001</v>
      </c>
      <c r="Y16" s="62">
        <v>0.35499999999999998</v>
      </c>
      <c r="Z16" s="62">
        <v>75</v>
      </c>
    </row>
    <row r="17" spans="1:26" ht="17" x14ac:dyDescent="0.2">
      <c r="A17" s="13" t="s">
        <v>211</v>
      </c>
      <c r="B17" s="62">
        <v>7</v>
      </c>
      <c r="C17" s="62">
        <v>7</v>
      </c>
      <c r="D17" s="62">
        <v>34</v>
      </c>
      <c r="E17" s="62">
        <v>31</v>
      </c>
      <c r="F17" s="62">
        <v>5</v>
      </c>
      <c r="G17" s="62">
        <v>11</v>
      </c>
      <c r="H17" s="62">
        <v>2</v>
      </c>
      <c r="I17" s="62">
        <v>0</v>
      </c>
      <c r="J17" s="62">
        <v>1</v>
      </c>
      <c r="K17" s="62">
        <v>5</v>
      </c>
      <c r="L17" s="62">
        <v>2</v>
      </c>
      <c r="M17" s="62">
        <v>0</v>
      </c>
      <c r="N17" s="62">
        <v>1</v>
      </c>
      <c r="O17" s="62">
        <v>5</v>
      </c>
      <c r="P17" s="62">
        <v>1</v>
      </c>
      <c r="Q17" s="62">
        <v>0</v>
      </c>
      <c r="R17" s="62">
        <v>0</v>
      </c>
      <c r="S17" s="62">
        <v>0</v>
      </c>
      <c r="T17" s="62">
        <v>1</v>
      </c>
      <c r="U17" s="62">
        <v>0</v>
      </c>
      <c r="V17" s="62">
        <v>6</v>
      </c>
      <c r="W17" s="62">
        <v>0.35499999999999998</v>
      </c>
      <c r="X17" s="62">
        <v>0.41199999999999998</v>
      </c>
      <c r="Y17" s="62">
        <v>0.51600000000000001</v>
      </c>
      <c r="Z17" s="62">
        <v>85.7</v>
      </c>
    </row>
    <row r="18" spans="1:26" ht="17" x14ac:dyDescent="0.2">
      <c r="A18" s="13" t="s">
        <v>156</v>
      </c>
      <c r="B18" s="62">
        <v>7</v>
      </c>
      <c r="C18" s="62">
        <v>7</v>
      </c>
      <c r="D18" s="62">
        <v>33</v>
      </c>
      <c r="E18" s="62">
        <v>30</v>
      </c>
      <c r="F18" s="62">
        <v>3</v>
      </c>
      <c r="G18" s="62">
        <v>6</v>
      </c>
      <c r="H18" s="62">
        <v>3</v>
      </c>
      <c r="I18" s="62">
        <v>0</v>
      </c>
      <c r="J18" s="62">
        <v>0</v>
      </c>
      <c r="K18" s="62">
        <v>5</v>
      </c>
      <c r="L18" s="62">
        <v>1</v>
      </c>
      <c r="M18" s="62">
        <v>0</v>
      </c>
      <c r="N18" s="62">
        <v>0</v>
      </c>
      <c r="O18" s="62">
        <v>3</v>
      </c>
      <c r="P18" s="62">
        <v>0</v>
      </c>
      <c r="Q18" s="62">
        <v>0</v>
      </c>
      <c r="R18" s="62">
        <v>1</v>
      </c>
      <c r="S18" s="62">
        <v>1</v>
      </c>
      <c r="T18" s="62">
        <v>0</v>
      </c>
      <c r="U18" s="62">
        <v>0</v>
      </c>
      <c r="V18" s="62">
        <v>6</v>
      </c>
      <c r="W18" s="62">
        <v>0.2</v>
      </c>
      <c r="X18" s="62">
        <v>0.219</v>
      </c>
      <c r="Y18" s="62">
        <v>0.3</v>
      </c>
      <c r="Z18" s="62">
        <v>85.7</v>
      </c>
    </row>
    <row r="19" spans="1:26" ht="17" x14ac:dyDescent="0.2">
      <c r="A19" s="13" t="s">
        <v>309</v>
      </c>
      <c r="B19" s="62">
        <v>8</v>
      </c>
      <c r="C19" s="62">
        <v>8</v>
      </c>
      <c r="D19" s="62">
        <v>33</v>
      </c>
      <c r="E19" s="62">
        <v>30</v>
      </c>
      <c r="F19" s="62">
        <v>5</v>
      </c>
      <c r="G19" s="62">
        <v>6</v>
      </c>
      <c r="H19" s="62">
        <v>2</v>
      </c>
      <c r="I19" s="62">
        <v>1</v>
      </c>
      <c r="J19" s="62">
        <v>1</v>
      </c>
      <c r="K19" s="62">
        <v>6</v>
      </c>
      <c r="L19" s="62">
        <v>3</v>
      </c>
      <c r="M19" s="62">
        <v>0</v>
      </c>
      <c r="N19" s="62">
        <v>0</v>
      </c>
      <c r="O19" s="62">
        <v>6</v>
      </c>
      <c r="P19" s="62">
        <v>0</v>
      </c>
      <c r="Q19" s="62">
        <v>0</v>
      </c>
      <c r="R19" s="62">
        <v>0</v>
      </c>
      <c r="S19" s="62">
        <v>0</v>
      </c>
      <c r="T19" s="62">
        <v>1</v>
      </c>
      <c r="U19" s="62">
        <v>0</v>
      </c>
      <c r="V19" s="62">
        <v>4</v>
      </c>
      <c r="W19" s="62">
        <v>0.2</v>
      </c>
      <c r="X19" s="62">
        <v>0.27300000000000002</v>
      </c>
      <c r="Y19" s="62">
        <v>0.433</v>
      </c>
      <c r="Z19" s="62">
        <v>50</v>
      </c>
    </row>
    <row r="20" spans="1:26" ht="17" x14ac:dyDescent="0.2">
      <c r="A20" s="13" t="s">
        <v>151</v>
      </c>
      <c r="B20" s="62">
        <v>8</v>
      </c>
      <c r="C20" s="62">
        <v>8</v>
      </c>
      <c r="D20" s="62">
        <v>33</v>
      </c>
      <c r="E20" s="62">
        <v>29</v>
      </c>
      <c r="F20" s="62">
        <v>9</v>
      </c>
      <c r="G20" s="62">
        <v>9</v>
      </c>
      <c r="H20" s="62">
        <v>2</v>
      </c>
      <c r="I20" s="62">
        <v>0</v>
      </c>
      <c r="J20" s="62">
        <v>5</v>
      </c>
      <c r="K20" s="62">
        <v>9</v>
      </c>
      <c r="L20" s="62">
        <v>3</v>
      </c>
      <c r="M20" s="62">
        <v>0</v>
      </c>
      <c r="N20" s="62">
        <v>1</v>
      </c>
      <c r="O20" s="62">
        <v>10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6</v>
      </c>
      <c r="W20" s="62">
        <v>0.31</v>
      </c>
      <c r="X20" s="62">
        <v>0.39400000000000002</v>
      </c>
      <c r="Y20" s="62">
        <v>0.89700000000000002</v>
      </c>
      <c r="Z20" s="62">
        <v>75</v>
      </c>
    </row>
    <row r="21" spans="1:26" ht="17" x14ac:dyDescent="0.2">
      <c r="A21" s="13" t="s">
        <v>535</v>
      </c>
      <c r="B21" s="62">
        <v>8</v>
      </c>
      <c r="C21" s="62">
        <v>7</v>
      </c>
      <c r="D21" s="62">
        <v>31</v>
      </c>
      <c r="E21" s="62">
        <v>29</v>
      </c>
      <c r="F21" s="62">
        <v>6</v>
      </c>
      <c r="G21" s="62">
        <v>8</v>
      </c>
      <c r="H21" s="62">
        <v>2</v>
      </c>
      <c r="I21" s="62">
        <v>0</v>
      </c>
      <c r="J21" s="62">
        <v>3</v>
      </c>
      <c r="K21" s="62">
        <v>9</v>
      </c>
      <c r="L21" s="62">
        <v>2</v>
      </c>
      <c r="M21" s="62">
        <v>0</v>
      </c>
      <c r="N21" s="62">
        <v>0</v>
      </c>
      <c r="O21" s="62">
        <v>3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6</v>
      </c>
      <c r="W21" s="62">
        <v>0.27600000000000002</v>
      </c>
      <c r="X21" s="62">
        <v>0.32300000000000001</v>
      </c>
      <c r="Y21" s="62">
        <v>0.65500000000000003</v>
      </c>
      <c r="Z21" s="62">
        <v>75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110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111</v>
      </c>
      <c r="W22" s="61" t="s">
        <v>0</v>
      </c>
      <c r="X22" s="61" t="s">
        <v>36</v>
      </c>
      <c r="Y22" s="61" t="s">
        <v>37</v>
      </c>
      <c r="Z22" s="61" t="s">
        <v>112</v>
      </c>
    </row>
    <row r="23" spans="1:26" ht="17" x14ac:dyDescent="0.2">
      <c r="A23" s="13" t="s">
        <v>485</v>
      </c>
      <c r="B23" s="62">
        <v>7</v>
      </c>
      <c r="C23" s="62">
        <v>7</v>
      </c>
      <c r="D23" s="62">
        <v>30</v>
      </c>
      <c r="E23" s="62">
        <v>29</v>
      </c>
      <c r="F23" s="62">
        <v>1</v>
      </c>
      <c r="G23" s="62">
        <v>5</v>
      </c>
      <c r="H23" s="62">
        <v>0</v>
      </c>
      <c r="I23" s="62">
        <v>0</v>
      </c>
      <c r="J23" s="62">
        <v>0</v>
      </c>
      <c r="K23" s="62">
        <v>5</v>
      </c>
      <c r="L23" s="62">
        <v>0</v>
      </c>
      <c r="M23" s="62">
        <v>0</v>
      </c>
      <c r="N23" s="62">
        <v>0</v>
      </c>
      <c r="O23" s="62">
        <v>4</v>
      </c>
      <c r="P23" s="62">
        <v>0</v>
      </c>
      <c r="Q23" s="62">
        <v>0</v>
      </c>
      <c r="R23" s="62">
        <v>0</v>
      </c>
      <c r="S23" s="62">
        <v>1</v>
      </c>
      <c r="T23" s="62">
        <v>1</v>
      </c>
      <c r="U23" s="62">
        <v>0</v>
      </c>
      <c r="V23" s="62">
        <v>5</v>
      </c>
      <c r="W23" s="62">
        <v>0.17199999999999999</v>
      </c>
      <c r="X23" s="62">
        <v>0.16700000000000001</v>
      </c>
      <c r="Y23" s="62">
        <v>0.17199999999999999</v>
      </c>
      <c r="Z23" s="62">
        <v>71.400000000000006</v>
      </c>
    </row>
    <row r="24" spans="1:26" ht="17" x14ac:dyDescent="0.2">
      <c r="A24" s="13" t="s">
        <v>135</v>
      </c>
      <c r="B24" s="62">
        <v>7</v>
      </c>
      <c r="C24" s="62">
        <v>7</v>
      </c>
      <c r="D24" s="62">
        <v>30</v>
      </c>
      <c r="E24" s="62">
        <v>29</v>
      </c>
      <c r="F24" s="62">
        <v>5</v>
      </c>
      <c r="G24" s="62">
        <v>8</v>
      </c>
      <c r="H24" s="62">
        <v>1</v>
      </c>
      <c r="I24" s="62">
        <v>0</v>
      </c>
      <c r="J24" s="62">
        <v>0</v>
      </c>
      <c r="K24" s="62">
        <v>1</v>
      </c>
      <c r="L24" s="62">
        <v>1</v>
      </c>
      <c r="M24" s="62">
        <v>0</v>
      </c>
      <c r="N24" s="62">
        <v>0</v>
      </c>
      <c r="O24" s="62">
        <v>7</v>
      </c>
      <c r="P24" s="62">
        <v>0</v>
      </c>
      <c r="Q24" s="62">
        <v>0</v>
      </c>
      <c r="R24" s="62">
        <v>0</v>
      </c>
      <c r="S24" s="62">
        <v>0</v>
      </c>
      <c r="T24" s="62">
        <v>2</v>
      </c>
      <c r="U24" s="62">
        <v>0</v>
      </c>
      <c r="V24" s="62">
        <v>5</v>
      </c>
      <c r="W24" s="62">
        <v>0.27600000000000002</v>
      </c>
      <c r="X24" s="62">
        <v>0.3</v>
      </c>
      <c r="Y24" s="62">
        <v>0.31</v>
      </c>
      <c r="Z24" s="62">
        <v>71.400000000000006</v>
      </c>
    </row>
    <row r="25" spans="1:26" ht="17" x14ac:dyDescent="0.2">
      <c r="A25" s="13" t="s">
        <v>369</v>
      </c>
      <c r="B25" s="62">
        <v>7</v>
      </c>
      <c r="C25" s="62">
        <v>7</v>
      </c>
      <c r="D25" s="62">
        <v>29</v>
      </c>
      <c r="E25" s="62">
        <v>28</v>
      </c>
      <c r="F25" s="62">
        <v>4</v>
      </c>
      <c r="G25" s="62">
        <v>4</v>
      </c>
      <c r="H25" s="62">
        <v>2</v>
      </c>
      <c r="I25" s="62">
        <v>0</v>
      </c>
      <c r="J25" s="62">
        <v>1</v>
      </c>
      <c r="K25" s="62">
        <v>2</v>
      </c>
      <c r="L25" s="62">
        <v>0</v>
      </c>
      <c r="M25" s="62">
        <v>0</v>
      </c>
      <c r="N25" s="62">
        <v>0</v>
      </c>
      <c r="O25" s="62">
        <v>5</v>
      </c>
      <c r="P25" s="62">
        <v>0</v>
      </c>
      <c r="Q25" s="62">
        <v>0</v>
      </c>
      <c r="R25" s="62">
        <v>1</v>
      </c>
      <c r="S25" s="62">
        <v>0</v>
      </c>
      <c r="T25" s="62">
        <v>3</v>
      </c>
      <c r="U25" s="62">
        <v>0</v>
      </c>
      <c r="V25" s="62">
        <v>4</v>
      </c>
      <c r="W25" s="62">
        <v>0.14299999999999999</v>
      </c>
      <c r="X25" s="62">
        <v>0.14299999999999999</v>
      </c>
      <c r="Y25" s="62">
        <v>0.32100000000000001</v>
      </c>
      <c r="Z25" s="62">
        <v>57.1</v>
      </c>
    </row>
    <row r="26" spans="1:26" ht="17" x14ac:dyDescent="0.2">
      <c r="A26" s="13" t="s">
        <v>92</v>
      </c>
      <c r="B26" s="62">
        <v>6</v>
      </c>
      <c r="C26" s="62">
        <v>6</v>
      </c>
      <c r="D26" s="62">
        <v>29</v>
      </c>
      <c r="E26" s="62">
        <v>28</v>
      </c>
      <c r="F26" s="62">
        <v>2</v>
      </c>
      <c r="G26" s="62">
        <v>3</v>
      </c>
      <c r="H26" s="62">
        <v>0</v>
      </c>
      <c r="I26" s="62">
        <v>0</v>
      </c>
      <c r="J26" s="62">
        <v>0</v>
      </c>
      <c r="K26" s="62">
        <v>1</v>
      </c>
      <c r="L26" s="62">
        <v>0</v>
      </c>
      <c r="M26" s="62">
        <v>0</v>
      </c>
      <c r="N26" s="62">
        <v>1</v>
      </c>
      <c r="O26" s="62">
        <v>4</v>
      </c>
      <c r="P26" s="62">
        <v>2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3</v>
      </c>
      <c r="W26" s="62">
        <v>0.107</v>
      </c>
      <c r="X26" s="62">
        <v>0.13800000000000001</v>
      </c>
      <c r="Y26" s="62">
        <v>0.107</v>
      </c>
      <c r="Z26" s="62">
        <v>50</v>
      </c>
    </row>
    <row r="27" spans="1:26" ht="17" x14ac:dyDescent="0.2">
      <c r="A27" s="13" t="s">
        <v>532</v>
      </c>
      <c r="B27" s="62">
        <v>8</v>
      </c>
      <c r="C27" s="62">
        <v>8</v>
      </c>
      <c r="D27" s="62">
        <v>33</v>
      </c>
      <c r="E27" s="62">
        <v>27</v>
      </c>
      <c r="F27" s="62">
        <v>4</v>
      </c>
      <c r="G27" s="62">
        <v>7</v>
      </c>
      <c r="H27" s="62">
        <v>2</v>
      </c>
      <c r="I27" s="62">
        <v>0</v>
      </c>
      <c r="J27" s="62">
        <v>0</v>
      </c>
      <c r="K27" s="62">
        <v>2</v>
      </c>
      <c r="L27" s="62">
        <v>6</v>
      </c>
      <c r="M27" s="62">
        <v>1</v>
      </c>
      <c r="N27" s="62">
        <v>0</v>
      </c>
      <c r="O27" s="62">
        <v>6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6</v>
      </c>
      <c r="W27" s="62">
        <v>0.25900000000000001</v>
      </c>
      <c r="X27" s="62">
        <v>0.39400000000000002</v>
      </c>
      <c r="Y27" s="62">
        <v>0.33300000000000002</v>
      </c>
      <c r="Z27" s="62">
        <v>75</v>
      </c>
    </row>
    <row r="28" spans="1:26" ht="17" x14ac:dyDescent="0.2">
      <c r="A28" s="13" t="s">
        <v>202</v>
      </c>
      <c r="B28" s="62">
        <v>7</v>
      </c>
      <c r="C28" s="62">
        <v>7</v>
      </c>
      <c r="D28" s="62">
        <v>33</v>
      </c>
      <c r="E28" s="62">
        <v>27</v>
      </c>
      <c r="F28" s="62">
        <v>5</v>
      </c>
      <c r="G28" s="62">
        <v>6</v>
      </c>
      <c r="H28" s="62">
        <v>1</v>
      </c>
      <c r="I28" s="62">
        <v>0</v>
      </c>
      <c r="J28" s="62">
        <v>1</v>
      </c>
      <c r="K28" s="62">
        <v>3</v>
      </c>
      <c r="L28" s="62">
        <v>6</v>
      </c>
      <c r="M28" s="62">
        <v>0</v>
      </c>
      <c r="N28" s="62">
        <v>0</v>
      </c>
      <c r="O28" s="62">
        <v>9</v>
      </c>
      <c r="P28" s="62">
        <v>0</v>
      </c>
      <c r="Q28" s="62">
        <v>0</v>
      </c>
      <c r="R28" s="62">
        <v>0</v>
      </c>
      <c r="S28" s="62">
        <v>0</v>
      </c>
      <c r="T28" s="62">
        <v>2</v>
      </c>
      <c r="U28" s="62">
        <v>0</v>
      </c>
      <c r="V28" s="62">
        <v>3</v>
      </c>
      <c r="W28" s="62">
        <v>0.222</v>
      </c>
      <c r="X28" s="62">
        <v>0.36399999999999999</v>
      </c>
      <c r="Y28" s="62">
        <v>0.37</v>
      </c>
      <c r="Z28" s="62">
        <v>42.9</v>
      </c>
    </row>
    <row r="29" spans="1:26" ht="17" x14ac:dyDescent="0.2">
      <c r="A29" s="13" t="s">
        <v>81</v>
      </c>
      <c r="B29" s="62">
        <v>7</v>
      </c>
      <c r="C29" s="62">
        <v>7</v>
      </c>
      <c r="D29" s="62">
        <v>31</v>
      </c>
      <c r="E29" s="62">
        <v>27</v>
      </c>
      <c r="F29" s="62">
        <v>2</v>
      </c>
      <c r="G29" s="62">
        <v>6</v>
      </c>
      <c r="H29" s="62">
        <v>1</v>
      </c>
      <c r="I29" s="62">
        <v>0</v>
      </c>
      <c r="J29" s="62">
        <v>0</v>
      </c>
      <c r="K29" s="62">
        <v>2</v>
      </c>
      <c r="L29" s="62">
        <v>2</v>
      </c>
      <c r="M29" s="62">
        <v>0</v>
      </c>
      <c r="N29" s="62">
        <v>0</v>
      </c>
      <c r="O29" s="62">
        <v>3</v>
      </c>
      <c r="P29" s="62">
        <v>0</v>
      </c>
      <c r="Q29" s="62">
        <v>0</v>
      </c>
      <c r="R29" s="62">
        <v>1</v>
      </c>
      <c r="S29" s="62">
        <v>1</v>
      </c>
      <c r="T29" s="62">
        <v>1</v>
      </c>
      <c r="U29" s="62">
        <v>0</v>
      </c>
      <c r="V29" s="62">
        <v>4</v>
      </c>
      <c r="W29" s="62">
        <v>0.222</v>
      </c>
      <c r="X29" s="62">
        <v>0.26700000000000002</v>
      </c>
      <c r="Y29" s="62">
        <v>0.25900000000000001</v>
      </c>
      <c r="Z29" s="62">
        <v>57.1</v>
      </c>
    </row>
    <row r="30" spans="1:26" ht="17" x14ac:dyDescent="0.2">
      <c r="A30" s="13" t="s">
        <v>197</v>
      </c>
      <c r="B30" s="62">
        <v>7</v>
      </c>
      <c r="C30" s="62">
        <v>7</v>
      </c>
      <c r="D30" s="62">
        <v>31</v>
      </c>
      <c r="E30" s="62">
        <v>27</v>
      </c>
      <c r="F30" s="62">
        <v>10</v>
      </c>
      <c r="G30" s="62">
        <v>14</v>
      </c>
      <c r="H30" s="62">
        <v>2</v>
      </c>
      <c r="I30" s="62">
        <v>0</v>
      </c>
      <c r="J30" s="62">
        <v>2</v>
      </c>
      <c r="K30" s="62">
        <v>6</v>
      </c>
      <c r="L30" s="62">
        <v>2</v>
      </c>
      <c r="M30" s="62">
        <v>0</v>
      </c>
      <c r="N30" s="62">
        <v>0</v>
      </c>
      <c r="O30" s="62">
        <v>0</v>
      </c>
      <c r="P30" s="62">
        <v>6</v>
      </c>
      <c r="Q30" s="62">
        <v>0</v>
      </c>
      <c r="R30" s="62">
        <v>1</v>
      </c>
      <c r="S30" s="62">
        <v>1</v>
      </c>
      <c r="T30" s="62">
        <v>1</v>
      </c>
      <c r="U30" s="62">
        <v>0</v>
      </c>
      <c r="V30" s="62">
        <v>6</v>
      </c>
      <c r="W30" s="62">
        <v>0.51900000000000002</v>
      </c>
      <c r="X30" s="62">
        <v>0.53300000000000003</v>
      </c>
      <c r="Y30" s="62">
        <v>0.81499999999999995</v>
      </c>
      <c r="Z30" s="62">
        <v>85.7</v>
      </c>
    </row>
    <row r="31" spans="1:26" ht="17" x14ac:dyDescent="0.2">
      <c r="A31" s="13" t="s">
        <v>184</v>
      </c>
      <c r="B31" s="62">
        <v>8</v>
      </c>
      <c r="C31" s="62">
        <v>7</v>
      </c>
      <c r="D31" s="62">
        <v>30</v>
      </c>
      <c r="E31" s="62">
        <v>27</v>
      </c>
      <c r="F31" s="62">
        <v>6</v>
      </c>
      <c r="G31" s="62">
        <v>10</v>
      </c>
      <c r="H31" s="62">
        <v>2</v>
      </c>
      <c r="I31" s="62">
        <v>1</v>
      </c>
      <c r="J31" s="62">
        <v>1</v>
      </c>
      <c r="K31" s="62">
        <v>3</v>
      </c>
      <c r="L31" s="62">
        <v>0</v>
      </c>
      <c r="M31" s="62">
        <v>0</v>
      </c>
      <c r="N31" s="62">
        <v>1</v>
      </c>
      <c r="O31" s="62">
        <v>4</v>
      </c>
      <c r="P31" s="62">
        <v>1</v>
      </c>
      <c r="Q31" s="62">
        <v>0</v>
      </c>
      <c r="R31" s="62">
        <v>2</v>
      </c>
      <c r="S31" s="62">
        <v>0</v>
      </c>
      <c r="T31" s="62">
        <v>2</v>
      </c>
      <c r="U31" s="62">
        <v>0</v>
      </c>
      <c r="V31" s="62">
        <v>4</v>
      </c>
      <c r="W31" s="62">
        <v>0.37</v>
      </c>
      <c r="X31" s="62">
        <v>0.39300000000000002</v>
      </c>
      <c r="Y31" s="62">
        <v>0.63</v>
      </c>
      <c r="Z31" s="62">
        <v>50</v>
      </c>
    </row>
    <row r="32" spans="1:26" ht="17" x14ac:dyDescent="0.2">
      <c r="A32" s="13" t="s">
        <v>140</v>
      </c>
      <c r="B32" s="62">
        <v>6</v>
      </c>
      <c r="C32" s="62">
        <v>6</v>
      </c>
      <c r="D32" s="62">
        <v>30</v>
      </c>
      <c r="E32" s="62">
        <v>27</v>
      </c>
      <c r="F32" s="62">
        <v>6</v>
      </c>
      <c r="G32" s="62">
        <v>6</v>
      </c>
      <c r="H32" s="62">
        <v>3</v>
      </c>
      <c r="I32" s="62">
        <v>0</v>
      </c>
      <c r="J32" s="62">
        <v>0</v>
      </c>
      <c r="K32" s="62">
        <v>4</v>
      </c>
      <c r="L32" s="62">
        <v>2</v>
      </c>
      <c r="M32" s="62">
        <v>0</v>
      </c>
      <c r="N32" s="62">
        <v>0</v>
      </c>
      <c r="O32" s="62">
        <v>2</v>
      </c>
      <c r="P32" s="62">
        <v>0</v>
      </c>
      <c r="Q32" s="62">
        <v>0</v>
      </c>
      <c r="R32" s="62">
        <v>0</v>
      </c>
      <c r="S32" s="62">
        <v>1</v>
      </c>
      <c r="T32" s="62">
        <v>1</v>
      </c>
      <c r="U32" s="62">
        <v>0</v>
      </c>
      <c r="V32" s="62">
        <v>5</v>
      </c>
      <c r="W32" s="62">
        <v>0.222</v>
      </c>
      <c r="X32" s="62">
        <v>0.26700000000000002</v>
      </c>
      <c r="Y32" s="62">
        <v>0.33300000000000002</v>
      </c>
      <c r="Z32" s="62">
        <v>83.3</v>
      </c>
    </row>
    <row r="33" spans="1:26" ht="17" x14ac:dyDescent="0.2">
      <c r="A33" s="13" t="s">
        <v>164</v>
      </c>
      <c r="B33" s="62">
        <v>6</v>
      </c>
      <c r="C33" s="62">
        <v>6</v>
      </c>
      <c r="D33" s="62">
        <v>28</v>
      </c>
      <c r="E33" s="62">
        <v>27</v>
      </c>
      <c r="F33" s="62">
        <v>2</v>
      </c>
      <c r="G33" s="62">
        <v>5</v>
      </c>
      <c r="H33" s="62">
        <v>0</v>
      </c>
      <c r="I33" s="62">
        <v>0</v>
      </c>
      <c r="J33" s="62">
        <v>0</v>
      </c>
      <c r="K33" s="62">
        <v>2</v>
      </c>
      <c r="L33" s="62">
        <v>1</v>
      </c>
      <c r="M33" s="62">
        <v>0</v>
      </c>
      <c r="N33" s="62">
        <v>0</v>
      </c>
      <c r="O33" s="62">
        <v>1</v>
      </c>
      <c r="P33" s="62">
        <v>2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3</v>
      </c>
      <c r="W33" s="62">
        <v>0.185</v>
      </c>
      <c r="X33" s="62">
        <v>0.214</v>
      </c>
      <c r="Y33" s="62">
        <v>0.185</v>
      </c>
      <c r="Z33" s="62">
        <v>50</v>
      </c>
    </row>
    <row r="34" spans="1:26" ht="17" x14ac:dyDescent="0.2">
      <c r="A34" s="13" t="s">
        <v>118</v>
      </c>
      <c r="B34" s="62">
        <v>6</v>
      </c>
      <c r="C34" s="62">
        <v>6</v>
      </c>
      <c r="D34" s="62">
        <v>28</v>
      </c>
      <c r="E34" s="62">
        <v>27</v>
      </c>
      <c r="F34" s="62">
        <v>5</v>
      </c>
      <c r="G34" s="62">
        <v>10</v>
      </c>
      <c r="H34" s="62">
        <v>1</v>
      </c>
      <c r="I34" s="62">
        <v>0</v>
      </c>
      <c r="J34" s="62">
        <v>0</v>
      </c>
      <c r="K34" s="62">
        <v>0</v>
      </c>
      <c r="L34" s="62">
        <v>1</v>
      </c>
      <c r="M34" s="62">
        <v>0</v>
      </c>
      <c r="N34" s="62">
        <v>0</v>
      </c>
      <c r="O34" s="62">
        <v>3</v>
      </c>
      <c r="P34" s="62">
        <v>1</v>
      </c>
      <c r="Q34" s="62">
        <v>1</v>
      </c>
      <c r="R34" s="62">
        <v>0</v>
      </c>
      <c r="S34" s="62">
        <v>0</v>
      </c>
      <c r="T34" s="62">
        <v>0</v>
      </c>
      <c r="U34" s="62">
        <v>0</v>
      </c>
      <c r="V34" s="62">
        <v>6</v>
      </c>
      <c r="W34" s="62">
        <v>0.37</v>
      </c>
      <c r="X34" s="62">
        <v>0.39300000000000002</v>
      </c>
      <c r="Y34" s="62">
        <v>0.40699999999999997</v>
      </c>
      <c r="Z34" s="62">
        <v>100</v>
      </c>
    </row>
    <row r="35" spans="1:26" ht="17" x14ac:dyDescent="0.2">
      <c r="A35" s="13" t="s">
        <v>622</v>
      </c>
      <c r="B35" s="62">
        <v>7</v>
      </c>
      <c r="C35" s="62">
        <v>7</v>
      </c>
      <c r="D35" s="62">
        <v>27</v>
      </c>
      <c r="E35" s="62">
        <v>27</v>
      </c>
      <c r="F35" s="62">
        <v>1</v>
      </c>
      <c r="G35" s="62">
        <v>7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3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5</v>
      </c>
      <c r="W35" s="62">
        <v>0.25900000000000001</v>
      </c>
      <c r="X35" s="62">
        <v>0.25900000000000001</v>
      </c>
      <c r="Y35" s="62">
        <v>0.25900000000000001</v>
      </c>
      <c r="Z35" s="62">
        <v>71.400000000000006</v>
      </c>
    </row>
    <row r="36" spans="1:26" ht="17" x14ac:dyDescent="0.2">
      <c r="A36" s="13" t="s">
        <v>372</v>
      </c>
      <c r="B36" s="62">
        <v>6</v>
      </c>
      <c r="C36" s="62">
        <v>6</v>
      </c>
      <c r="D36" s="62">
        <v>27</v>
      </c>
      <c r="E36" s="62">
        <v>27</v>
      </c>
      <c r="F36" s="62">
        <v>0</v>
      </c>
      <c r="G36" s="62">
        <v>3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1</v>
      </c>
      <c r="P36" s="62">
        <v>1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3</v>
      </c>
      <c r="W36" s="62">
        <v>0.111</v>
      </c>
      <c r="X36" s="62">
        <v>0.111</v>
      </c>
      <c r="Y36" s="62">
        <v>0.111</v>
      </c>
      <c r="Z36" s="62">
        <v>50</v>
      </c>
    </row>
    <row r="37" spans="1:26" ht="17" x14ac:dyDescent="0.2">
      <c r="A37" s="13" t="s">
        <v>128</v>
      </c>
      <c r="B37" s="62">
        <v>7</v>
      </c>
      <c r="C37" s="62">
        <v>7</v>
      </c>
      <c r="D37" s="62">
        <v>30</v>
      </c>
      <c r="E37" s="62">
        <v>26</v>
      </c>
      <c r="F37" s="62">
        <v>1</v>
      </c>
      <c r="G37" s="62">
        <v>9</v>
      </c>
      <c r="H37" s="62">
        <v>1</v>
      </c>
      <c r="I37" s="62">
        <v>0</v>
      </c>
      <c r="J37" s="62">
        <v>0</v>
      </c>
      <c r="K37" s="62">
        <v>2</v>
      </c>
      <c r="L37" s="62">
        <v>3</v>
      </c>
      <c r="M37" s="62">
        <v>0</v>
      </c>
      <c r="N37" s="62">
        <v>1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1</v>
      </c>
      <c r="U37" s="62">
        <v>0</v>
      </c>
      <c r="V37" s="62">
        <v>5</v>
      </c>
      <c r="W37" s="62">
        <v>0.34599999999999997</v>
      </c>
      <c r="X37" s="62">
        <v>0.433</v>
      </c>
      <c r="Y37" s="62">
        <v>0.38500000000000001</v>
      </c>
      <c r="Z37" s="62">
        <v>71.400000000000006</v>
      </c>
    </row>
    <row r="38" spans="1:26" ht="17" x14ac:dyDescent="0.2">
      <c r="A38" s="13" t="s">
        <v>621</v>
      </c>
      <c r="B38" s="62">
        <v>6</v>
      </c>
      <c r="C38" s="62">
        <v>6</v>
      </c>
      <c r="D38" s="62">
        <v>29</v>
      </c>
      <c r="E38" s="62">
        <v>26</v>
      </c>
      <c r="F38" s="62">
        <v>3</v>
      </c>
      <c r="G38" s="62">
        <v>5</v>
      </c>
      <c r="H38" s="62">
        <v>4</v>
      </c>
      <c r="I38" s="62">
        <v>0</v>
      </c>
      <c r="J38" s="62">
        <v>0</v>
      </c>
      <c r="K38" s="62">
        <v>6</v>
      </c>
      <c r="L38" s="62">
        <v>1</v>
      </c>
      <c r="M38" s="62">
        <v>0</v>
      </c>
      <c r="N38" s="62">
        <v>0</v>
      </c>
      <c r="O38" s="62">
        <v>6</v>
      </c>
      <c r="P38" s="62">
        <v>0</v>
      </c>
      <c r="Q38" s="62">
        <v>0</v>
      </c>
      <c r="R38" s="62">
        <v>0</v>
      </c>
      <c r="S38" s="62">
        <v>2</v>
      </c>
      <c r="T38" s="62">
        <v>0</v>
      </c>
      <c r="U38" s="62">
        <v>0</v>
      </c>
      <c r="V38" s="62">
        <v>4</v>
      </c>
      <c r="W38" s="62">
        <v>0.192</v>
      </c>
      <c r="X38" s="62">
        <v>0.20699999999999999</v>
      </c>
      <c r="Y38" s="62">
        <v>0.34599999999999997</v>
      </c>
      <c r="Z38" s="62">
        <v>66.7</v>
      </c>
    </row>
    <row r="39" spans="1:26" ht="17" x14ac:dyDescent="0.2">
      <c r="A39" s="13" t="s">
        <v>330</v>
      </c>
      <c r="B39" s="62">
        <v>6</v>
      </c>
      <c r="C39" s="62">
        <v>6</v>
      </c>
      <c r="D39" s="62">
        <v>28</v>
      </c>
      <c r="E39" s="62">
        <v>26</v>
      </c>
      <c r="F39" s="62">
        <v>3</v>
      </c>
      <c r="G39" s="62">
        <v>8</v>
      </c>
      <c r="H39" s="62">
        <v>0</v>
      </c>
      <c r="I39" s="62">
        <v>0</v>
      </c>
      <c r="J39" s="62">
        <v>0</v>
      </c>
      <c r="K39" s="62">
        <v>5</v>
      </c>
      <c r="L39" s="62">
        <v>1</v>
      </c>
      <c r="M39" s="62">
        <v>1</v>
      </c>
      <c r="N39" s="62">
        <v>0</v>
      </c>
      <c r="O39" s="62">
        <v>0</v>
      </c>
      <c r="P39" s="62">
        <v>3</v>
      </c>
      <c r="Q39" s="62">
        <v>1</v>
      </c>
      <c r="R39" s="62">
        <v>0</v>
      </c>
      <c r="S39" s="62">
        <v>1</v>
      </c>
      <c r="T39" s="62">
        <v>0</v>
      </c>
      <c r="U39" s="62">
        <v>0</v>
      </c>
      <c r="V39" s="62">
        <v>5</v>
      </c>
      <c r="W39" s="62">
        <v>0.308</v>
      </c>
      <c r="X39" s="62">
        <v>0.32100000000000001</v>
      </c>
      <c r="Y39" s="62">
        <v>0.308</v>
      </c>
      <c r="Z39" s="62">
        <v>83.3</v>
      </c>
    </row>
    <row r="40" spans="1:26" ht="17" x14ac:dyDescent="0.2">
      <c r="A40" s="13" t="s">
        <v>624</v>
      </c>
      <c r="B40" s="62">
        <v>6</v>
      </c>
      <c r="C40" s="62">
        <v>6</v>
      </c>
      <c r="D40" s="62">
        <v>28</v>
      </c>
      <c r="E40" s="62">
        <v>26</v>
      </c>
      <c r="F40" s="62">
        <v>1</v>
      </c>
      <c r="G40" s="62">
        <v>8</v>
      </c>
      <c r="H40" s="62">
        <v>1</v>
      </c>
      <c r="I40" s="62">
        <v>0</v>
      </c>
      <c r="J40" s="62">
        <v>1</v>
      </c>
      <c r="K40" s="62">
        <v>1</v>
      </c>
      <c r="L40" s="62">
        <v>1</v>
      </c>
      <c r="M40" s="62">
        <v>0</v>
      </c>
      <c r="N40" s="62">
        <v>0</v>
      </c>
      <c r="O40" s="62">
        <v>7</v>
      </c>
      <c r="P40" s="62">
        <v>1</v>
      </c>
      <c r="Q40" s="62">
        <v>0</v>
      </c>
      <c r="R40" s="62">
        <v>1</v>
      </c>
      <c r="S40" s="62">
        <v>0</v>
      </c>
      <c r="T40" s="62">
        <v>0</v>
      </c>
      <c r="U40" s="62">
        <v>0</v>
      </c>
      <c r="V40" s="62">
        <v>5</v>
      </c>
      <c r="W40" s="62">
        <v>0.308</v>
      </c>
      <c r="X40" s="62">
        <v>0.33300000000000002</v>
      </c>
      <c r="Y40" s="62">
        <v>0.46200000000000002</v>
      </c>
      <c r="Z40" s="62">
        <v>83.3</v>
      </c>
    </row>
    <row r="41" spans="1:26" ht="17" x14ac:dyDescent="0.2">
      <c r="A41" s="13" t="s">
        <v>524</v>
      </c>
      <c r="B41" s="62">
        <v>7</v>
      </c>
      <c r="C41" s="62">
        <v>7</v>
      </c>
      <c r="D41" s="62">
        <v>28</v>
      </c>
      <c r="E41" s="62">
        <v>26</v>
      </c>
      <c r="F41" s="62">
        <v>1</v>
      </c>
      <c r="G41" s="62">
        <v>4</v>
      </c>
      <c r="H41" s="62">
        <v>1</v>
      </c>
      <c r="I41" s="62">
        <v>0</v>
      </c>
      <c r="J41" s="62">
        <v>0</v>
      </c>
      <c r="K41" s="62">
        <v>2</v>
      </c>
      <c r="L41" s="62">
        <v>0</v>
      </c>
      <c r="M41" s="62">
        <v>0</v>
      </c>
      <c r="N41" s="62">
        <v>0</v>
      </c>
      <c r="O41" s="62">
        <v>5</v>
      </c>
      <c r="P41" s="62">
        <v>0</v>
      </c>
      <c r="Q41" s="62">
        <v>0</v>
      </c>
      <c r="R41" s="62">
        <v>1</v>
      </c>
      <c r="S41" s="62">
        <v>1</v>
      </c>
      <c r="T41" s="62">
        <v>1</v>
      </c>
      <c r="U41" s="62">
        <v>0</v>
      </c>
      <c r="V41" s="62">
        <v>3</v>
      </c>
      <c r="W41" s="62">
        <v>0.154</v>
      </c>
      <c r="X41" s="62">
        <v>0.14799999999999999</v>
      </c>
      <c r="Y41" s="62">
        <v>0.192</v>
      </c>
      <c r="Z41" s="62">
        <v>42.9</v>
      </c>
    </row>
    <row r="42" spans="1:26" ht="17" x14ac:dyDescent="0.2">
      <c r="A42" s="13" t="s">
        <v>473</v>
      </c>
      <c r="B42" s="62">
        <v>8</v>
      </c>
      <c r="C42" s="62">
        <v>7</v>
      </c>
      <c r="D42" s="62">
        <v>27</v>
      </c>
      <c r="E42" s="62">
        <v>26</v>
      </c>
      <c r="F42" s="62">
        <v>1</v>
      </c>
      <c r="G42" s="62">
        <v>3</v>
      </c>
      <c r="H42" s="62">
        <v>0</v>
      </c>
      <c r="I42" s="62">
        <v>0</v>
      </c>
      <c r="J42" s="62">
        <v>0</v>
      </c>
      <c r="K42" s="62">
        <v>0</v>
      </c>
      <c r="L42" s="62">
        <v>1</v>
      </c>
      <c r="M42" s="62">
        <v>0</v>
      </c>
      <c r="N42" s="62">
        <v>0</v>
      </c>
      <c r="O42" s="62">
        <v>6</v>
      </c>
      <c r="P42" s="62">
        <v>0</v>
      </c>
      <c r="Q42" s="62">
        <v>1</v>
      </c>
      <c r="R42" s="62">
        <v>0</v>
      </c>
      <c r="S42" s="62">
        <v>0</v>
      </c>
      <c r="T42" s="62">
        <v>0</v>
      </c>
      <c r="U42" s="62">
        <v>0</v>
      </c>
      <c r="V42" s="62">
        <v>3</v>
      </c>
      <c r="W42" s="62">
        <v>0.115</v>
      </c>
      <c r="X42" s="62">
        <v>0.14799999999999999</v>
      </c>
      <c r="Y42" s="62">
        <v>0.115</v>
      </c>
      <c r="Z42" s="62">
        <v>37.5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110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111</v>
      </c>
      <c r="W43" s="61" t="s">
        <v>0</v>
      </c>
      <c r="X43" s="61" t="s">
        <v>36</v>
      </c>
      <c r="Y43" s="61" t="s">
        <v>37</v>
      </c>
      <c r="Z43" s="61" t="s">
        <v>112</v>
      </c>
    </row>
    <row r="44" spans="1:26" ht="17" x14ac:dyDescent="0.2">
      <c r="A44" s="13" t="s">
        <v>125</v>
      </c>
      <c r="B44" s="62">
        <v>7</v>
      </c>
      <c r="C44" s="62">
        <v>6</v>
      </c>
      <c r="D44" s="62">
        <v>26</v>
      </c>
      <c r="E44" s="62">
        <v>26</v>
      </c>
      <c r="F44" s="62">
        <v>4</v>
      </c>
      <c r="G44" s="62">
        <v>9</v>
      </c>
      <c r="H44" s="62">
        <v>4</v>
      </c>
      <c r="I44" s="62">
        <v>0</v>
      </c>
      <c r="J44" s="62">
        <v>1</v>
      </c>
      <c r="K44" s="62">
        <v>3</v>
      </c>
      <c r="L44" s="62">
        <v>0</v>
      </c>
      <c r="M44" s="62">
        <v>0</v>
      </c>
      <c r="N44" s="62">
        <v>0</v>
      </c>
      <c r="O44" s="62">
        <v>1</v>
      </c>
      <c r="P44" s="62">
        <v>0</v>
      </c>
      <c r="Q44" s="62">
        <v>0</v>
      </c>
      <c r="R44" s="62">
        <v>0</v>
      </c>
      <c r="S44" s="62">
        <v>0</v>
      </c>
      <c r="T44" s="62">
        <v>1</v>
      </c>
      <c r="U44" s="62">
        <v>0</v>
      </c>
      <c r="V44" s="62">
        <v>5</v>
      </c>
      <c r="W44" s="62">
        <v>0.34599999999999997</v>
      </c>
      <c r="X44" s="62">
        <v>0.34599999999999997</v>
      </c>
      <c r="Y44" s="62">
        <v>0.61499999999999999</v>
      </c>
      <c r="Z44" s="62">
        <v>71.400000000000006</v>
      </c>
    </row>
    <row r="45" spans="1:26" ht="17" x14ac:dyDescent="0.2">
      <c r="A45" s="13" t="s">
        <v>296</v>
      </c>
      <c r="B45" s="62">
        <v>6</v>
      </c>
      <c r="C45" s="62">
        <v>6</v>
      </c>
      <c r="D45" s="62">
        <v>26</v>
      </c>
      <c r="E45" s="62">
        <v>26</v>
      </c>
      <c r="F45" s="62">
        <v>2</v>
      </c>
      <c r="G45" s="62">
        <v>9</v>
      </c>
      <c r="H45" s="62">
        <v>1</v>
      </c>
      <c r="I45" s="62">
        <v>0</v>
      </c>
      <c r="J45" s="62">
        <v>0</v>
      </c>
      <c r="K45" s="62">
        <v>5</v>
      </c>
      <c r="L45" s="62">
        <v>0</v>
      </c>
      <c r="M45" s="62">
        <v>0</v>
      </c>
      <c r="N45" s="62">
        <v>0</v>
      </c>
      <c r="O45" s="62">
        <v>1</v>
      </c>
      <c r="P45" s="62">
        <v>3</v>
      </c>
      <c r="Q45" s="62">
        <v>1</v>
      </c>
      <c r="R45" s="62">
        <v>0</v>
      </c>
      <c r="S45" s="62">
        <v>0</v>
      </c>
      <c r="T45" s="62">
        <v>1</v>
      </c>
      <c r="U45" s="62">
        <v>0</v>
      </c>
      <c r="V45" s="62">
        <v>4</v>
      </c>
      <c r="W45" s="62">
        <v>0.34599999999999997</v>
      </c>
      <c r="X45" s="62">
        <v>0.34599999999999997</v>
      </c>
      <c r="Y45" s="62">
        <v>0.38500000000000001</v>
      </c>
      <c r="Z45" s="62">
        <v>66.7</v>
      </c>
    </row>
    <row r="46" spans="1:26" ht="17" x14ac:dyDescent="0.2">
      <c r="A46" s="13" t="s">
        <v>313</v>
      </c>
      <c r="B46" s="62">
        <v>6</v>
      </c>
      <c r="C46" s="62">
        <v>6</v>
      </c>
      <c r="D46" s="62">
        <v>26</v>
      </c>
      <c r="E46" s="62">
        <v>26</v>
      </c>
      <c r="F46" s="62">
        <v>3</v>
      </c>
      <c r="G46" s="62">
        <v>7</v>
      </c>
      <c r="H46" s="62">
        <v>1</v>
      </c>
      <c r="I46" s="62">
        <v>1</v>
      </c>
      <c r="J46" s="62">
        <v>1</v>
      </c>
      <c r="K46" s="62">
        <v>3</v>
      </c>
      <c r="L46" s="62">
        <v>0</v>
      </c>
      <c r="M46" s="62">
        <v>0</v>
      </c>
      <c r="N46" s="62">
        <v>0</v>
      </c>
      <c r="O46" s="62">
        <v>4</v>
      </c>
      <c r="P46" s="62">
        <v>0</v>
      </c>
      <c r="Q46" s="62">
        <v>0</v>
      </c>
      <c r="R46" s="62">
        <v>0</v>
      </c>
      <c r="S46" s="62">
        <v>0</v>
      </c>
      <c r="T46" s="62">
        <v>0</v>
      </c>
      <c r="U46" s="62">
        <v>0</v>
      </c>
      <c r="V46" s="62">
        <v>5</v>
      </c>
      <c r="W46" s="62">
        <v>0.26900000000000002</v>
      </c>
      <c r="X46" s="62">
        <v>0.26900000000000002</v>
      </c>
      <c r="Y46" s="62">
        <v>0.5</v>
      </c>
      <c r="Z46" s="62">
        <v>83.3</v>
      </c>
    </row>
    <row r="47" spans="1:26" ht="17" x14ac:dyDescent="0.2">
      <c r="A47" s="13" t="s">
        <v>422</v>
      </c>
      <c r="B47" s="62">
        <v>7</v>
      </c>
      <c r="C47" s="62">
        <v>7</v>
      </c>
      <c r="D47" s="62">
        <v>32</v>
      </c>
      <c r="E47" s="62">
        <v>25</v>
      </c>
      <c r="F47" s="62">
        <v>5</v>
      </c>
      <c r="G47" s="62">
        <v>4</v>
      </c>
      <c r="H47" s="62">
        <v>1</v>
      </c>
      <c r="I47" s="62">
        <v>0</v>
      </c>
      <c r="J47" s="62">
        <v>0</v>
      </c>
      <c r="K47" s="62">
        <v>0</v>
      </c>
      <c r="L47" s="62">
        <v>7</v>
      </c>
      <c r="M47" s="62">
        <v>0</v>
      </c>
      <c r="N47" s="62">
        <v>0</v>
      </c>
      <c r="O47" s="62">
        <v>2</v>
      </c>
      <c r="P47" s="62">
        <v>1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3</v>
      </c>
      <c r="W47" s="62">
        <v>0.16</v>
      </c>
      <c r="X47" s="62">
        <v>0.34399999999999997</v>
      </c>
      <c r="Y47" s="62">
        <v>0.2</v>
      </c>
      <c r="Z47" s="62">
        <v>42.9</v>
      </c>
    </row>
    <row r="48" spans="1:26" ht="17" x14ac:dyDescent="0.2">
      <c r="A48" s="13" t="s">
        <v>191</v>
      </c>
      <c r="B48" s="62">
        <v>7</v>
      </c>
      <c r="C48" s="62">
        <v>6</v>
      </c>
      <c r="D48" s="62">
        <v>30</v>
      </c>
      <c r="E48" s="62">
        <v>25</v>
      </c>
      <c r="F48" s="62">
        <v>2</v>
      </c>
      <c r="G48" s="62">
        <v>4</v>
      </c>
      <c r="H48" s="62">
        <v>0</v>
      </c>
      <c r="I48" s="62">
        <v>0</v>
      </c>
      <c r="J48" s="62">
        <v>1</v>
      </c>
      <c r="K48" s="62">
        <v>5</v>
      </c>
      <c r="L48" s="62">
        <v>4</v>
      </c>
      <c r="M48" s="62">
        <v>1</v>
      </c>
      <c r="N48" s="62">
        <v>0</v>
      </c>
      <c r="O48" s="62">
        <v>5</v>
      </c>
      <c r="P48" s="62">
        <v>0</v>
      </c>
      <c r="Q48" s="62">
        <v>0</v>
      </c>
      <c r="R48" s="62">
        <v>0</v>
      </c>
      <c r="S48" s="62">
        <v>1</v>
      </c>
      <c r="T48" s="62">
        <v>0</v>
      </c>
      <c r="U48" s="62">
        <v>0</v>
      </c>
      <c r="V48" s="62">
        <v>3</v>
      </c>
      <c r="W48" s="62">
        <v>0.16</v>
      </c>
      <c r="X48" s="62">
        <v>0.26700000000000002</v>
      </c>
      <c r="Y48" s="62">
        <v>0.28000000000000003</v>
      </c>
      <c r="Z48" s="62">
        <v>42.9</v>
      </c>
    </row>
    <row r="49" spans="1:26" ht="17" x14ac:dyDescent="0.2">
      <c r="A49" s="13" t="s">
        <v>591</v>
      </c>
      <c r="B49" s="62">
        <v>8</v>
      </c>
      <c r="C49" s="62">
        <v>6</v>
      </c>
      <c r="D49" s="62">
        <v>28</v>
      </c>
      <c r="E49" s="62">
        <v>25</v>
      </c>
      <c r="F49" s="62">
        <v>7</v>
      </c>
      <c r="G49" s="62">
        <v>12</v>
      </c>
      <c r="H49" s="62">
        <v>0</v>
      </c>
      <c r="I49" s="62">
        <v>0</v>
      </c>
      <c r="J49" s="62">
        <v>1</v>
      </c>
      <c r="K49" s="62">
        <v>5</v>
      </c>
      <c r="L49" s="62">
        <v>2</v>
      </c>
      <c r="M49" s="62">
        <v>0</v>
      </c>
      <c r="N49" s="62">
        <v>1</v>
      </c>
      <c r="O49" s="62">
        <v>3</v>
      </c>
      <c r="P49" s="62">
        <v>0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7</v>
      </c>
      <c r="W49" s="62">
        <v>0.48</v>
      </c>
      <c r="X49" s="62">
        <v>0.53600000000000003</v>
      </c>
      <c r="Y49" s="62">
        <v>0.6</v>
      </c>
      <c r="Z49" s="62">
        <v>87.5</v>
      </c>
    </row>
    <row r="50" spans="1:26" ht="17" x14ac:dyDescent="0.2">
      <c r="A50" s="13" t="s">
        <v>183</v>
      </c>
      <c r="B50" s="62">
        <v>7</v>
      </c>
      <c r="C50" s="62">
        <v>7</v>
      </c>
      <c r="D50" s="62">
        <v>27</v>
      </c>
      <c r="E50" s="62">
        <v>25</v>
      </c>
      <c r="F50" s="62">
        <v>2</v>
      </c>
      <c r="G50" s="62">
        <v>8</v>
      </c>
      <c r="H50" s="62">
        <v>0</v>
      </c>
      <c r="I50" s="62">
        <v>0</v>
      </c>
      <c r="J50" s="62">
        <v>2</v>
      </c>
      <c r="K50" s="62">
        <v>4</v>
      </c>
      <c r="L50" s="62">
        <v>2</v>
      </c>
      <c r="M50" s="62">
        <v>0</v>
      </c>
      <c r="N50" s="62">
        <v>0</v>
      </c>
      <c r="O50" s="62">
        <v>6</v>
      </c>
      <c r="P50" s="62">
        <v>0</v>
      </c>
      <c r="Q50" s="62">
        <v>2</v>
      </c>
      <c r="R50" s="62">
        <v>0</v>
      </c>
      <c r="S50" s="62">
        <v>0</v>
      </c>
      <c r="T50" s="62">
        <v>1</v>
      </c>
      <c r="U50" s="62">
        <v>0</v>
      </c>
      <c r="V50" s="62">
        <v>6</v>
      </c>
      <c r="W50" s="62">
        <v>0.32</v>
      </c>
      <c r="X50" s="62">
        <v>0.37</v>
      </c>
      <c r="Y50" s="62">
        <v>0.56000000000000005</v>
      </c>
      <c r="Z50" s="62">
        <v>85.7</v>
      </c>
    </row>
    <row r="51" spans="1:26" ht="17" x14ac:dyDescent="0.2">
      <c r="A51" s="13" t="s">
        <v>124</v>
      </c>
      <c r="B51" s="62">
        <v>6</v>
      </c>
      <c r="C51" s="62">
        <v>6</v>
      </c>
      <c r="D51" s="62">
        <v>27</v>
      </c>
      <c r="E51" s="62">
        <v>25</v>
      </c>
      <c r="F51" s="62">
        <v>6</v>
      </c>
      <c r="G51" s="62">
        <v>10</v>
      </c>
      <c r="H51" s="62">
        <v>1</v>
      </c>
      <c r="I51" s="62">
        <v>1</v>
      </c>
      <c r="J51" s="62">
        <v>3</v>
      </c>
      <c r="K51" s="62">
        <v>7</v>
      </c>
      <c r="L51" s="62">
        <v>1</v>
      </c>
      <c r="M51" s="62">
        <v>1</v>
      </c>
      <c r="N51" s="62">
        <v>0</v>
      </c>
      <c r="O51" s="62">
        <v>0</v>
      </c>
      <c r="P51" s="62">
        <v>0</v>
      </c>
      <c r="Q51" s="62">
        <v>0</v>
      </c>
      <c r="R51" s="62">
        <v>0</v>
      </c>
      <c r="S51" s="62">
        <v>1</v>
      </c>
      <c r="T51" s="62">
        <v>1</v>
      </c>
      <c r="U51" s="62">
        <v>0</v>
      </c>
      <c r="V51" s="62">
        <v>6</v>
      </c>
      <c r="W51" s="62">
        <v>0.4</v>
      </c>
      <c r="X51" s="62">
        <v>0.40699999999999997</v>
      </c>
      <c r="Y51" s="62">
        <v>0.88</v>
      </c>
      <c r="Z51" s="62">
        <v>100</v>
      </c>
    </row>
    <row r="52" spans="1:26" ht="17" x14ac:dyDescent="0.2">
      <c r="A52" s="13" t="s">
        <v>239</v>
      </c>
      <c r="B52" s="62">
        <v>6</v>
      </c>
      <c r="C52" s="62">
        <v>6</v>
      </c>
      <c r="D52" s="62">
        <v>27</v>
      </c>
      <c r="E52" s="62">
        <v>25</v>
      </c>
      <c r="F52" s="62">
        <v>1</v>
      </c>
      <c r="G52" s="62">
        <v>7</v>
      </c>
      <c r="H52" s="62">
        <v>1</v>
      </c>
      <c r="I52" s="62">
        <v>0</v>
      </c>
      <c r="J52" s="62">
        <v>0</v>
      </c>
      <c r="K52" s="62">
        <v>1</v>
      </c>
      <c r="L52" s="62">
        <v>2</v>
      </c>
      <c r="M52" s="62">
        <v>1</v>
      </c>
      <c r="N52" s="62">
        <v>0</v>
      </c>
      <c r="O52" s="62">
        <v>2</v>
      </c>
      <c r="P52" s="62">
        <v>1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4</v>
      </c>
      <c r="W52" s="62">
        <v>0.28000000000000003</v>
      </c>
      <c r="X52" s="62">
        <v>0.33300000000000002</v>
      </c>
      <c r="Y52" s="62">
        <v>0.32</v>
      </c>
      <c r="Z52" s="62">
        <v>66.7</v>
      </c>
    </row>
    <row r="53" spans="1:26" ht="17" x14ac:dyDescent="0.2">
      <c r="A53" s="13" t="s">
        <v>569</v>
      </c>
      <c r="B53" s="62">
        <v>6</v>
      </c>
      <c r="C53" s="62">
        <v>6</v>
      </c>
      <c r="D53" s="62">
        <v>27</v>
      </c>
      <c r="E53" s="62">
        <v>25</v>
      </c>
      <c r="F53" s="62">
        <v>2</v>
      </c>
      <c r="G53" s="62">
        <v>2</v>
      </c>
      <c r="H53" s="62">
        <v>0</v>
      </c>
      <c r="I53" s="62">
        <v>0</v>
      </c>
      <c r="J53" s="62">
        <v>0</v>
      </c>
      <c r="K53" s="62">
        <v>1</v>
      </c>
      <c r="L53" s="62">
        <v>2</v>
      </c>
      <c r="M53" s="62">
        <v>1</v>
      </c>
      <c r="N53" s="62">
        <v>0</v>
      </c>
      <c r="O53" s="62">
        <v>6</v>
      </c>
      <c r="P53" s="62">
        <v>1</v>
      </c>
      <c r="Q53" s="62">
        <v>0</v>
      </c>
      <c r="R53" s="62">
        <v>0</v>
      </c>
      <c r="S53" s="62">
        <v>0</v>
      </c>
      <c r="T53" s="62">
        <v>1</v>
      </c>
      <c r="U53" s="62">
        <v>0</v>
      </c>
      <c r="V53" s="62">
        <v>1</v>
      </c>
      <c r="W53" s="62">
        <v>0.08</v>
      </c>
      <c r="X53" s="62">
        <v>0.14799999999999999</v>
      </c>
      <c r="Y53" s="62">
        <v>0.08</v>
      </c>
      <c r="Z53" s="62">
        <v>16.7</v>
      </c>
    </row>
    <row r="54" spans="1:26" ht="17" x14ac:dyDescent="0.2">
      <c r="A54" s="13" t="s">
        <v>427</v>
      </c>
      <c r="B54" s="62">
        <v>6</v>
      </c>
      <c r="C54" s="62">
        <v>6</v>
      </c>
      <c r="D54" s="62">
        <v>26</v>
      </c>
      <c r="E54" s="62">
        <v>25</v>
      </c>
      <c r="F54" s="62">
        <v>3</v>
      </c>
      <c r="G54" s="62">
        <v>5</v>
      </c>
      <c r="H54" s="62">
        <v>2</v>
      </c>
      <c r="I54" s="62">
        <v>1</v>
      </c>
      <c r="J54" s="62">
        <v>0</v>
      </c>
      <c r="K54" s="62">
        <v>1</v>
      </c>
      <c r="L54" s="62">
        <v>1</v>
      </c>
      <c r="M54" s="62">
        <v>0</v>
      </c>
      <c r="N54" s="62">
        <v>0</v>
      </c>
      <c r="O54" s="62">
        <v>2</v>
      </c>
      <c r="P54" s="62">
        <v>0</v>
      </c>
      <c r="Q54" s="62">
        <v>1</v>
      </c>
      <c r="R54" s="62">
        <v>0</v>
      </c>
      <c r="S54" s="62">
        <v>0</v>
      </c>
      <c r="T54" s="62">
        <v>0</v>
      </c>
      <c r="U54" s="62">
        <v>0</v>
      </c>
      <c r="V54" s="62">
        <v>3</v>
      </c>
      <c r="W54" s="62">
        <v>0.2</v>
      </c>
      <c r="X54" s="62">
        <v>0.23100000000000001</v>
      </c>
      <c r="Y54" s="62">
        <v>0.36</v>
      </c>
      <c r="Z54" s="62">
        <v>50</v>
      </c>
    </row>
    <row r="55" spans="1:26" ht="17" x14ac:dyDescent="0.2">
      <c r="A55" s="13" t="s">
        <v>333</v>
      </c>
      <c r="B55" s="62">
        <v>7</v>
      </c>
      <c r="C55" s="62">
        <v>6</v>
      </c>
      <c r="D55" s="62">
        <v>26</v>
      </c>
      <c r="E55" s="62">
        <v>25</v>
      </c>
      <c r="F55" s="62">
        <v>3</v>
      </c>
      <c r="G55" s="62">
        <v>7</v>
      </c>
      <c r="H55" s="62">
        <v>1</v>
      </c>
      <c r="I55" s="62">
        <v>0</v>
      </c>
      <c r="J55" s="62">
        <v>0</v>
      </c>
      <c r="K55" s="62">
        <v>2</v>
      </c>
      <c r="L55" s="62">
        <v>1</v>
      </c>
      <c r="M55" s="62">
        <v>0</v>
      </c>
      <c r="N55" s="62">
        <v>0</v>
      </c>
      <c r="O55" s="62">
        <v>1</v>
      </c>
      <c r="P55" s="62">
        <v>0</v>
      </c>
      <c r="Q55" s="62">
        <v>0</v>
      </c>
      <c r="R55" s="62">
        <v>0</v>
      </c>
      <c r="S55" s="62">
        <v>0</v>
      </c>
      <c r="T55" s="62">
        <v>0</v>
      </c>
      <c r="U55" s="62">
        <v>0</v>
      </c>
      <c r="V55" s="62">
        <v>3</v>
      </c>
      <c r="W55" s="62">
        <v>0.28000000000000003</v>
      </c>
      <c r="X55" s="62">
        <v>0.308</v>
      </c>
      <c r="Y55" s="62">
        <v>0.32</v>
      </c>
      <c r="Z55" s="62">
        <v>42.9</v>
      </c>
    </row>
    <row r="56" spans="1:26" ht="17" x14ac:dyDescent="0.2">
      <c r="A56" s="13" t="s">
        <v>384</v>
      </c>
      <c r="B56" s="62">
        <v>7</v>
      </c>
      <c r="C56" s="62">
        <v>6</v>
      </c>
      <c r="D56" s="62">
        <v>25</v>
      </c>
      <c r="E56" s="62">
        <v>25</v>
      </c>
      <c r="F56" s="62">
        <v>2</v>
      </c>
      <c r="G56" s="62">
        <v>8</v>
      </c>
      <c r="H56" s="62">
        <v>1</v>
      </c>
      <c r="I56" s="62">
        <v>0</v>
      </c>
      <c r="J56" s="62">
        <v>0</v>
      </c>
      <c r="K56" s="62">
        <v>2</v>
      </c>
      <c r="L56" s="62">
        <v>0</v>
      </c>
      <c r="M56" s="62">
        <v>0</v>
      </c>
      <c r="N56" s="62">
        <v>0</v>
      </c>
      <c r="O56" s="62">
        <v>3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6</v>
      </c>
      <c r="W56" s="62">
        <v>0.32</v>
      </c>
      <c r="X56" s="62">
        <v>0.32</v>
      </c>
      <c r="Y56" s="62">
        <v>0.36</v>
      </c>
      <c r="Z56" s="62">
        <v>85.7</v>
      </c>
    </row>
    <row r="57" spans="1:26" ht="17" x14ac:dyDescent="0.2">
      <c r="A57" s="13" t="s">
        <v>438</v>
      </c>
      <c r="B57" s="62">
        <v>6</v>
      </c>
      <c r="C57" s="62">
        <v>6</v>
      </c>
      <c r="D57" s="62">
        <v>25</v>
      </c>
      <c r="E57" s="62">
        <v>25</v>
      </c>
      <c r="F57" s="62">
        <v>2</v>
      </c>
      <c r="G57" s="62">
        <v>5</v>
      </c>
      <c r="H57" s="62">
        <v>2</v>
      </c>
      <c r="I57" s="62">
        <v>0</v>
      </c>
      <c r="J57" s="62">
        <v>1</v>
      </c>
      <c r="K57" s="62">
        <v>3</v>
      </c>
      <c r="L57" s="62">
        <v>0</v>
      </c>
      <c r="M57" s="62">
        <v>0</v>
      </c>
      <c r="N57" s="62">
        <v>0</v>
      </c>
      <c r="O57" s="62">
        <v>5</v>
      </c>
      <c r="P57" s="62">
        <v>0</v>
      </c>
      <c r="Q57" s="62">
        <v>0</v>
      </c>
      <c r="R57" s="62">
        <v>0</v>
      </c>
      <c r="S57" s="62">
        <v>0</v>
      </c>
      <c r="T57" s="62">
        <v>2</v>
      </c>
      <c r="U57" s="62">
        <v>0</v>
      </c>
      <c r="V57" s="62">
        <v>4</v>
      </c>
      <c r="W57" s="62">
        <v>0.2</v>
      </c>
      <c r="X57" s="62">
        <v>0.2</v>
      </c>
      <c r="Y57" s="62">
        <v>0.4</v>
      </c>
      <c r="Z57" s="62">
        <v>66.7</v>
      </c>
    </row>
    <row r="58" spans="1:26" ht="17" x14ac:dyDescent="0.2">
      <c r="A58" s="13" t="s">
        <v>137</v>
      </c>
      <c r="B58" s="62">
        <v>6</v>
      </c>
      <c r="C58" s="62">
        <v>6</v>
      </c>
      <c r="D58" s="62">
        <v>25</v>
      </c>
      <c r="E58" s="62">
        <v>25</v>
      </c>
      <c r="F58" s="62">
        <v>4</v>
      </c>
      <c r="G58" s="62">
        <v>8</v>
      </c>
      <c r="H58" s="62">
        <v>1</v>
      </c>
      <c r="I58" s="62">
        <v>0</v>
      </c>
      <c r="J58" s="62">
        <v>1</v>
      </c>
      <c r="K58" s="62">
        <v>6</v>
      </c>
      <c r="L58" s="62">
        <v>0</v>
      </c>
      <c r="M58" s="62">
        <v>0</v>
      </c>
      <c r="N58" s="62">
        <v>0</v>
      </c>
      <c r="O58" s="62">
        <v>4</v>
      </c>
      <c r="P58" s="62">
        <v>0</v>
      </c>
      <c r="Q58" s="62">
        <v>0</v>
      </c>
      <c r="R58" s="62">
        <v>0</v>
      </c>
      <c r="S58" s="62">
        <v>0</v>
      </c>
      <c r="T58" s="62">
        <v>1</v>
      </c>
      <c r="U58" s="62">
        <v>0</v>
      </c>
      <c r="V58" s="62">
        <v>5</v>
      </c>
      <c r="W58" s="62">
        <v>0.32</v>
      </c>
      <c r="X58" s="62">
        <v>0.32</v>
      </c>
      <c r="Y58" s="62">
        <v>0.48</v>
      </c>
      <c r="Z58" s="62">
        <v>83.3</v>
      </c>
    </row>
    <row r="59" spans="1:26" ht="17" x14ac:dyDescent="0.2">
      <c r="A59" s="13" t="s">
        <v>444</v>
      </c>
      <c r="B59" s="62">
        <v>6</v>
      </c>
      <c r="C59" s="62">
        <v>6</v>
      </c>
      <c r="D59" s="62">
        <v>25</v>
      </c>
      <c r="E59" s="62">
        <v>25</v>
      </c>
      <c r="F59" s="62">
        <v>6</v>
      </c>
      <c r="G59" s="62">
        <v>10</v>
      </c>
      <c r="H59" s="62">
        <v>1</v>
      </c>
      <c r="I59" s="62">
        <v>0</v>
      </c>
      <c r="J59" s="62">
        <v>2</v>
      </c>
      <c r="K59" s="62">
        <v>7</v>
      </c>
      <c r="L59" s="62">
        <v>0</v>
      </c>
      <c r="M59" s="62">
        <v>0</v>
      </c>
      <c r="N59" s="62">
        <v>0</v>
      </c>
      <c r="O59" s="62">
        <v>2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5</v>
      </c>
      <c r="W59" s="62">
        <v>0.4</v>
      </c>
      <c r="X59" s="62">
        <v>0.4</v>
      </c>
      <c r="Y59" s="62">
        <v>0.68</v>
      </c>
      <c r="Z59" s="62">
        <v>83.3</v>
      </c>
    </row>
    <row r="60" spans="1:26" ht="17" x14ac:dyDescent="0.2">
      <c r="A60" s="13" t="s">
        <v>680</v>
      </c>
      <c r="B60" s="62">
        <v>6</v>
      </c>
      <c r="C60" s="62">
        <v>6</v>
      </c>
      <c r="D60" s="62">
        <v>25</v>
      </c>
      <c r="E60" s="62">
        <v>25</v>
      </c>
      <c r="F60" s="62">
        <v>1</v>
      </c>
      <c r="G60" s="62">
        <v>7</v>
      </c>
      <c r="H60" s="62">
        <v>1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5</v>
      </c>
      <c r="P60" s="62">
        <v>1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4</v>
      </c>
      <c r="W60" s="62">
        <v>0.28000000000000003</v>
      </c>
      <c r="X60" s="62">
        <v>0.28000000000000003</v>
      </c>
      <c r="Y60" s="62">
        <v>0.32</v>
      </c>
      <c r="Z60" s="62">
        <v>66.7</v>
      </c>
    </row>
    <row r="61" spans="1:26" ht="17" x14ac:dyDescent="0.2">
      <c r="A61" s="13" t="s">
        <v>146</v>
      </c>
      <c r="B61" s="62">
        <v>8</v>
      </c>
      <c r="C61" s="62">
        <v>8</v>
      </c>
      <c r="D61" s="62">
        <v>36</v>
      </c>
      <c r="E61" s="62">
        <v>24</v>
      </c>
      <c r="F61" s="62">
        <v>5</v>
      </c>
      <c r="G61" s="62">
        <v>8</v>
      </c>
      <c r="H61" s="62">
        <v>2</v>
      </c>
      <c r="I61" s="62">
        <v>0</v>
      </c>
      <c r="J61" s="62">
        <v>0</v>
      </c>
      <c r="K61" s="62">
        <v>3</v>
      </c>
      <c r="L61" s="62">
        <v>10</v>
      </c>
      <c r="M61" s="62">
        <v>0</v>
      </c>
      <c r="N61" s="62">
        <v>0</v>
      </c>
      <c r="O61" s="62">
        <v>2</v>
      </c>
      <c r="P61" s="62">
        <v>0</v>
      </c>
      <c r="Q61" s="62">
        <v>0</v>
      </c>
      <c r="R61" s="62">
        <v>0</v>
      </c>
      <c r="S61" s="62">
        <v>2</v>
      </c>
      <c r="T61" s="62">
        <v>1</v>
      </c>
      <c r="U61" s="62">
        <v>0</v>
      </c>
      <c r="V61" s="62">
        <v>6</v>
      </c>
      <c r="W61" s="62">
        <v>0.33300000000000002</v>
      </c>
      <c r="X61" s="62">
        <v>0.5</v>
      </c>
      <c r="Y61" s="62">
        <v>0.41699999999999998</v>
      </c>
      <c r="Z61" s="62">
        <v>75</v>
      </c>
    </row>
    <row r="62" spans="1:26" ht="17" x14ac:dyDescent="0.2">
      <c r="A62" s="13" t="s">
        <v>101</v>
      </c>
      <c r="B62" s="62">
        <v>8</v>
      </c>
      <c r="C62" s="62">
        <v>8</v>
      </c>
      <c r="D62" s="62">
        <v>33</v>
      </c>
      <c r="E62" s="62">
        <v>24</v>
      </c>
      <c r="F62" s="62">
        <v>3</v>
      </c>
      <c r="G62" s="62">
        <v>7</v>
      </c>
      <c r="H62" s="62">
        <v>4</v>
      </c>
      <c r="I62" s="62">
        <v>0</v>
      </c>
      <c r="J62" s="62">
        <v>0</v>
      </c>
      <c r="K62" s="62">
        <v>7</v>
      </c>
      <c r="L62" s="62">
        <v>9</v>
      </c>
      <c r="M62" s="62">
        <v>0</v>
      </c>
      <c r="N62" s="62">
        <v>0</v>
      </c>
      <c r="O62" s="62">
        <v>3</v>
      </c>
      <c r="P62" s="62">
        <v>0</v>
      </c>
      <c r="Q62" s="62">
        <v>0</v>
      </c>
      <c r="R62" s="62">
        <v>0</v>
      </c>
      <c r="S62" s="62">
        <v>0</v>
      </c>
      <c r="T62" s="62">
        <v>1</v>
      </c>
      <c r="U62" s="62">
        <v>0</v>
      </c>
      <c r="V62" s="62">
        <v>6</v>
      </c>
      <c r="W62" s="62">
        <v>0.29199999999999998</v>
      </c>
      <c r="X62" s="62">
        <v>0.48499999999999999</v>
      </c>
      <c r="Y62" s="62">
        <v>0.45800000000000002</v>
      </c>
      <c r="Z62" s="62">
        <v>75</v>
      </c>
    </row>
    <row r="63" spans="1:26" ht="17" x14ac:dyDescent="0.2">
      <c r="A63" s="13" t="s">
        <v>506</v>
      </c>
      <c r="B63" s="62">
        <v>7</v>
      </c>
      <c r="C63" s="62">
        <v>7</v>
      </c>
      <c r="D63" s="62">
        <v>31</v>
      </c>
      <c r="E63" s="62">
        <v>24</v>
      </c>
      <c r="F63" s="62">
        <v>4</v>
      </c>
      <c r="G63" s="62">
        <v>5</v>
      </c>
      <c r="H63" s="62">
        <v>1</v>
      </c>
      <c r="I63" s="62">
        <v>0</v>
      </c>
      <c r="J63" s="62">
        <v>1</v>
      </c>
      <c r="K63" s="62">
        <v>6</v>
      </c>
      <c r="L63" s="62">
        <v>3</v>
      </c>
      <c r="M63" s="62">
        <v>0</v>
      </c>
      <c r="N63" s="62">
        <v>1</v>
      </c>
      <c r="O63" s="62">
        <v>11</v>
      </c>
      <c r="P63" s="62">
        <v>0</v>
      </c>
      <c r="Q63" s="62">
        <v>0</v>
      </c>
      <c r="R63" s="62">
        <v>0</v>
      </c>
      <c r="S63" s="62">
        <v>3</v>
      </c>
      <c r="T63" s="62">
        <v>2</v>
      </c>
      <c r="U63" s="62">
        <v>0</v>
      </c>
      <c r="V63" s="62">
        <v>4</v>
      </c>
      <c r="W63" s="62">
        <v>0.20799999999999999</v>
      </c>
      <c r="X63" s="62">
        <v>0.28999999999999998</v>
      </c>
      <c r="Y63" s="62">
        <v>0.375</v>
      </c>
      <c r="Z63" s="62">
        <v>57.1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110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111</v>
      </c>
      <c r="W64" s="61" t="s">
        <v>0</v>
      </c>
      <c r="X64" s="61" t="s">
        <v>36</v>
      </c>
      <c r="Y64" s="61" t="s">
        <v>37</v>
      </c>
      <c r="Z64" s="61" t="s">
        <v>112</v>
      </c>
    </row>
    <row r="65" spans="1:26" ht="17" x14ac:dyDescent="0.2">
      <c r="A65" s="13" t="s">
        <v>585</v>
      </c>
      <c r="B65" s="62">
        <v>7</v>
      </c>
      <c r="C65" s="62">
        <v>7</v>
      </c>
      <c r="D65" s="62">
        <v>30</v>
      </c>
      <c r="E65" s="62">
        <v>24</v>
      </c>
      <c r="F65" s="62">
        <v>4</v>
      </c>
      <c r="G65" s="62">
        <v>5</v>
      </c>
      <c r="H65" s="62">
        <v>0</v>
      </c>
      <c r="I65" s="62">
        <v>0</v>
      </c>
      <c r="J65" s="62">
        <v>1</v>
      </c>
      <c r="K65" s="62">
        <v>3</v>
      </c>
      <c r="L65" s="62">
        <v>6</v>
      </c>
      <c r="M65" s="62">
        <v>0</v>
      </c>
      <c r="N65" s="62">
        <v>0</v>
      </c>
      <c r="O65" s="62">
        <v>3</v>
      </c>
      <c r="P65" s="62">
        <v>0</v>
      </c>
      <c r="Q65" s="62">
        <v>1</v>
      </c>
      <c r="R65" s="62">
        <v>0</v>
      </c>
      <c r="S65" s="62">
        <v>0</v>
      </c>
      <c r="T65" s="62">
        <v>2</v>
      </c>
      <c r="U65" s="62">
        <v>0</v>
      </c>
      <c r="V65" s="62">
        <v>4</v>
      </c>
      <c r="W65" s="62">
        <v>0.20799999999999999</v>
      </c>
      <c r="X65" s="62">
        <v>0.36699999999999999</v>
      </c>
      <c r="Y65" s="62">
        <v>0.33300000000000002</v>
      </c>
      <c r="Z65" s="62">
        <v>57.1</v>
      </c>
    </row>
    <row r="66" spans="1:26" ht="17" x14ac:dyDescent="0.2">
      <c r="A66" s="13" t="s">
        <v>178</v>
      </c>
      <c r="B66" s="62">
        <v>6</v>
      </c>
      <c r="C66" s="62">
        <v>6</v>
      </c>
      <c r="D66" s="62">
        <v>30</v>
      </c>
      <c r="E66" s="62">
        <v>24</v>
      </c>
      <c r="F66" s="62">
        <v>7</v>
      </c>
      <c r="G66" s="62">
        <v>8</v>
      </c>
      <c r="H66" s="62">
        <v>3</v>
      </c>
      <c r="I66" s="62">
        <v>1</v>
      </c>
      <c r="J66" s="62">
        <v>1</v>
      </c>
      <c r="K66" s="62">
        <v>3</v>
      </c>
      <c r="L66" s="62">
        <v>5</v>
      </c>
      <c r="M66" s="62">
        <v>0</v>
      </c>
      <c r="N66" s="62">
        <v>1</v>
      </c>
      <c r="O66" s="62">
        <v>1</v>
      </c>
      <c r="P66" s="62">
        <v>3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5</v>
      </c>
      <c r="W66" s="62">
        <v>0.33300000000000002</v>
      </c>
      <c r="X66" s="62">
        <v>0.46700000000000003</v>
      </c>
      <c r="Y66" s="62">
        <v>0.66700000000000004</v>
      </c>
      <c r="Z66" s="62">
        <v>83.3</v>
      </c>
    </row>
    <row r="67" spans="1:26" ht="17" x14ac:dyDescent="0.2">
      <c r="A67" s="13" t="s">
        <v>154</v>
      </c>
      <c r="B67" s="62">
        <v>6</v>
      </c>
      <c r="C67" s="62">
        <v>6</v>
      </c>
      <c r="D67" s="62">
        <v>29</v>
      </c>
      <c r="E67" s="62">
        <v>24</v>
      </c>
      <c r="F67" s="62">
        <v>3</v>
      </c>
      <c r="G67" s="62">
        <v>4</v>
      </c>
      <c r="H67" s="62">
        <v>0</v>
      </c>
      <c r="I67" s="62">
        <v>0</v>
      </c>
      <c r="J67" s="62">
        <v>0</v>
      </c>
      <c r="K67" s="62">
        <v>0</v>
      </c>
      <c r="L67" s="62">
        <v>5</v>
      </c>
      <c r="M67" s="62">
        <v>0</v>
      </c>
      <c r="N67" s="62">
        <v>0</v>
      </c>
      <c r="O67" s="62">
        <v>6</v>
      </c>
      <c r="P67" s="62">
        <v>6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4</v>
      </c>
      <c r="W67" s="62">
        <v>0.16700000000000001</v>
      </c>
      <c r="X67" s="62">
        <v>0.31</v>
      </c>
      <c r="Y67" s="62">
        <v>0.16700000000000001</v>
      </c>
      <c r="Z67" s="62">
        <v>66.7</v>
      </c>
    </row>
    <row r="68" spans="1:26" ht="17" x14ac:dyDescent="0.2">
      <c r="A68" s="13" t="s">
        <v>138</v>
      </c>
      <c r="B68" s="62">
        <v>7</v>
      </c>
      <c r="C68" s="62">
        <v>7</v>
      </c>
      <c r="D68" s="62">
        <v>28</v>
      </c>
      <c r="E68" s="62">
        <v>24</v>
      </c>
      <c r="F68" s="62">
        <v>5</v>
      </c>
      <c r="G68" s="62">
        <v>12</v>
      </c>
      <c r="H68" s="62">
        <v>3</v>
      </c>
      <c r="I68" s="62">
        <v>1</v>
      </c>
      <c r="J68" s="62">
        <v>2</v>
      </c>
      <c r="K68" s="62">
        <v>5</v>
      </c>
      <c r="L68" s="62">
        <v>4</v>
      </c>
      <c r="M68" s="62">
        <v>0</v>
      </c>
      <c r="N68" s="62">
        <v>0</v>
      </c>
      <c r="O68" s="62">
        <v>2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6</v>
      </c>
      <c r="W68" s="62">
        <v>0.5</v>
      </c>
      <c r="X68" s="62">
        <v>0.57099999999999995</v>
      </c>
      <c r="Y68" s="62">
        <v>0.95799999999999996</v>
      </c>
      <c r="Z68" s="62">
        <v>85.7</v>
      </c>
    </row>
    <row r="69" spans="1:26" ht="17" x14ac:dyDescent="0.2">
      <c r="A69" s="13" t="s">
        <v>163</v>
      </c>
      <c r="B69" s="62">
        <v>6</v>
      </c>
      <c r="C69" s="62">
        <v>6</v>
      </c>
      <c r="D69" s="62">
        <v>28</v>
      </c>
      <c r="E69" s="62">
        <v>24</v>
      </c>
      <c r="F69" s="62">
        <v>2</v>
      </c>
      <c r="G69" s="62">
        <v>8</v>
      </c>
      <c r="H69" s="62">
        <v>0</v>
      </c>
      <c r="I69" s="62">
        <v>0</v>
      </c>
      <c r="J69" s="62">
        <v>0</v>
      </c>
      <c r="K69" s="62">
        <v>2</v>
      </c>
      <c r="L69" s="62">
        <v>4</v>
      </c>
      <c r="M69" s="62">
        <v>0</v>
      </c>
      <c r="N69" s="62">
        <v>0</v>
      </c>
      <c r="O69" s="62">
        <v>5</v>
      </c>
      <c r="P69" s="62">
        <v>0</v>
      </c>
      <c r="Q69" s="62">
        <v>0</v>
      </c>
      <c r="R69" s="62">
        <v>0</v>
      </c>
      <c r="S69" s="62">
        <v>0</v>
      </c>
      <c r="T69" s="62">
        <v>2</v>
      </c>
      <c r="U69" s="62">
        <v>0</v>
      </c>
      <c r="V69" s="62">
        <v>4</v>
      </c>
      <c r="W69" s="62">
        <v>0.33300000000000002</v>
      </c>
      <c r="X69" s="62">
        <v>0.42899999999999999</v>
      </c>
      <c r="Y69" s="62">
        <v>0.33300000000000002</v>
      </c>
      <c r="Z69" s="62">
        <v>66.7</v>
      </c>
    </row>
    <row r="70" spans="1:26" ht="17" x14ac:dyDescent="0.2">
      <c r="A70" s="13" t="s">
        <v>366</v>
      </c>
      <c r="B70" s="62">
        <v>6</v>
      </c>
      <c r="C70" s="62">
        <v>6</v>
      </c>
      <c r="D70" s="62">
        <v>28</v>
      </c>
      <c r="E70" s="62">
        <v>24</v>
      </c>
      <c r="F70" s="62">
        <v>1</v>
      </c>
      <c r="G70" s="62">
        <v>8</v>
      </c>
      <c r="H70" s="62">
        <v>1</v>
      </c>
      <c r="I70" s="62">
        <v>0</v>
      </c>
      <c r="J70" s="62">
        <v>0</v>
      </c>
      <c r="K70" s="62">
        <v>2</v>
      </c>
      <c r="L70" s="62">
        <v>2</v>
      </c>
      <c r="M70" s="62">
        <v>0</v>
      </c>
      <c r="N70" s="62">
        <v>0</v>
      </c>
      <c r="O70" s="62">
        <v>2</v>
      </c>
      <c r="P70" s="62">
        <v>0</v>
      </c>
      <c r="Q70" s="62">
        <v>0</v>
      </c>
      <c r="R70" s="62">
        <v>1</v>
      </c>
      <c r="S70" s="62">
        <v>1</v>
      </c>
      <c r="T70" s="62">
        <v>0</v>
      </c>
      <c r="U70" s="62">
        <v>0</v>
      </c>
      <c r="V70" s="62">
        <v>5</v>
      </c>
      <c r="W70" s="62">
        <v>0.33300000000000002</v>
      </c>
      <c r="X70" s="62">
        <v>0.37</v>
      </c>
      <c r="Y70" s="62">
        <v>0.375</v>
      </c>
      <c r="Z70" s="62">
        <v>83.3</v>
      </c>
    </row>
    <row r="71" spans="1:26" ht="17" x14ac:dyDescent="0.2">
      <c r="A71" s="13" t="s">
        <v>170</v>
      </c>
      <c r="B71" s="62">
        <v>6</v>
      </c>
      <c r="C71" s="62">
        <v>6</v>
      </c>
      <c r="D71" s="62">
        <v>27</v>
      </c>
      <c r="E71" s="62">
        <v>24</v>
      </c>
      <c r="F71" s="62">
        <v>2</v>
      </c>
      <c r="G71" s="62">
        <v>5</v>
      </c>
      <c r="H71" s="62">
        <v>1</v>
      </c>
      <c r="I71" s="62">
        <v>0</v>
      </c>
      <c r="J71" s="62">
        <v>0</v>
      </c>
      <c r="K71" s="62">
        <v>0</v>
      </c>
      <c r="L71" s="62">
        <v>3</v>
      </c>
      <c r="M71" s="62">
        <v>2</v>
      </c>
      <c r="N71" s="62">
        <v>0</v>
      </c>
      <c r="O71" s="62">
        <v>3</v>
      </c>
      <c r="P71" s="62">
        <v>1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3</v>
      </c>
      <c r="W71" s="62">
        <v>0.20799999999999999</v>
      </c>
      <c r="X71" s="62">
        <v>0.29599999999999999</v>
      </c>
      <c r="Y71" s="62">
        <v>0.25</v>
      </c>
      <c r="Z71" s="62">
        <v>50</v>
      </c>
    </row>
    <row r="72" spans="1:26" ht="17" x14ac:dyDescent="0.2">
      <c r="A72" s="13" t="s">
        <v>327</v>
      </c>
      <c r="B72" s="62">
        <v>6</v>
      </c>
      <c r="C72" s="62">
        <v>6</v>
      </c>
      <c r="D72" s="62">
        <v>27</v>
      </c>
      <c r="E72" s="62">
        <v>24</v>
      </c>
      <c r="F72" s="62">
        <v>1</v>
      </c>
      <c r="G72" s="62">
        <v>7</v>
      </c>
      <c r="H72" s="62">
        <v>1</v>
      </c>
      <c r="I72" s="62">
        <v>0</v>
      </c>
      <c r="J72" s="62">
        <v>0</v>
      </c>
      <c r="K72" s="62">
        <v>6</v>
      </c>
      <c r="L72" s="62">
        <v>2</v>
      </c>
      <c r="M72" s="62">
        <v>0</v>
      </c>
      <c r="N72" s="62">
        <v>1</v>
      </c>
      <c r="O72" s="62">
        <v>1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5</v>
      </c>
      <c r="W72" s="62">
        <v>0.29199999999999998</v>
      </c>
      <c r="X72" s="62">
        <v>0.37</v>
      </c>
      <c r="Y72" s="62">
        <v>0.33300000000000002</v>
      </c>
      <c r="Z72" s="62">
        <v>83.3</v>
      </c>
    </row>
    <row r="73" spans="1:26" ht="17" x14ac:dyDescent="0.2">
      <c r="A73" s="13" t="s">
        <v>208</v>
      </c>
      <c r="B73" s="62">
        <v>6</v>
      </c>
      <c r="C73" s="62">
        <v>6</v>
      </c>
      <c r="D73" s="62">
        <v>27</v>
      </c>
      <c r="E73" s="62">
        <v>24</v>
      </c>
      <c r="F73" s="62">
        <v>4</v>
      </c>
      <c r="G73" s="62">
        <v>5</v>
      </c>
      <c r="H73" s="62">
        <v>0</v>
      </c>
      <c r="I73" s="62">
        <v>0</v>
      </c>
      <c r="J73" s="62">
        <v>0</v>
      </c>
      <c r="K73" s="62">
        <v>1</v>
      </c>
      <c r="L73" s="62">
        <v>2</v>
      </c>
      <c r="M73" s="62">
        <v>0</v>
      </c>
      <c r="N73" s="62">
        <v>0</v>
      </c>
      <c r="O73" s="62">
        <v>3</v>
      </c>
      <c r="P73" s="62">
        <v>1</v>
      </c>
      <c r="Q73" s="62">
        <v>0</v>
      </c>
      <c r="R73" s="62">
        <v>1</v>
      </c>
      <c r="S73" s="62">
        <v>0</v>
      </c>
      <c r="T73" s="62">
        <v>2</v>
      </c>
      <c r="U73" s="62">
        <v>0</v>
      </c>
      <c r="V73" s="62">
        <v>4</v>
      </c>
      <c r="W73" s="62">
        <v>0.20799999999999999</v>
      </c>
      <c r="X73" s="62">
        <v>0.26900000000000002</v>
      </c>
      <c r="Y73" s="62">
        <v>0.20799999999999999</v>
      </c>
      <c r="Z73" s="62">
        <v>66.7</v>
      </c>
    </row>
    <row r="74" spans="1:26" ht="17" x14ac:dyDescent="0.2">
      <c r="A74" s="13" t="s">
        <v>115</v>
      </c>
      <c r="B74" s="62">
        <v>6</v>
      </c>
      <c r="C74" s="62">
        <v>6</v>
      </c>
      <c r="D74" s="62">
        <v>26</v>
      </c>
      <c r="E74" s="62">
        <v>24</v>
      </c>
      <c r="F74" s="62">
        <v>4</v>
      </c>
      <c r="G74" s="62">
        <v>5</v>
      </c>
      <c r="H74" s="62">
        <v>1</v>
      </c>
      <c r="I74" s="62">
        <v>0</v>
      </c>
      <c r="J74" s="62">
        <v>0</v>
      </c>
      <c r="K74" s="62">
        <v>4</v>
      </c>
      <c r="L74" s="62">
        <v>1</v>
      </c>
      <c r="M74" s="62">
        <v>0</v>
      </c>
      <c r="N74" s="62">
        <v>1</v>
      </c>
      <c r="O74" s="62">
        <v>5</v>
      </c>
      <c r="P74" s="62">
        <v>0</v>
      </c>
      <c r="Q74" s="62">
        <v>1</v>
      </c>
      <c r="R74" s="62">
        <v>0</v>
      </c>
      <c r="S74" s="62">
        <v>0</v>
      </c>
      <c r="T74" s="62">
        <v>1</v>
      </c>
      <c r="U74" s="62">
        <v>0</v>
      </c>
      <c r="V74" s="62">
        <v>4</v>
      </c>
      <c r="W74" s="62">
        <v>0.20799999999999999</v>
      </c>
      <c r="X74" s="62">
        <v>0.26900000000000002</v>
      </c>
      <c r="Y74" s="62">
        <v>0.25</v>
      </c>
      <c r="Z74" s="62">
        <v>66.7</v>
      </c>
    </row>
    <row r="75" spans="1:26" ht="17" x14ac:dyDescent="0.2">
      <c r="A75" s="13" t="s">
        <v>160</v>
      </c>
      <c r="B75" s="62">
        <v>6</v>
      </c>
      <c r="C75" s="62">
        <v>6</v>
      </c>
      <c r="D75" s="62">
        <v>26</v>
      </c>
      <c r="E75" s="62">
        <v>24</v>
      </c>
      <c r="F75" s="62">
        <v>5</v>
      </c>
      <c r="G75" s="62">
        <v>10</v>
      </c>
      <c r="H75" s="62">
        <v>6</v>
      </c>
      <c r="I75" s="62">
        <v>1</v>
      </c>
      <c r="J75" s="62">
        <v>1</v>
      </c>
      <c r="K75" s="62">
        <v>4</v>
      </c>
      <c r="L75" s="62">
        <v>2</v>
      </c>
      <c r="M75" s="62">
        <v>0</v>
      </c>
      <c r="N75" s="62">
        <v>0</v>
      </c>
      <c r="O75" s="62">
        <v>4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5</v>
      </c>
      <c r="W75" s="62">
        <v>0.41699999999999998</v>
      </c>
      <c r="X75" s="62">
        <v>0.46200000000000002</v>
      </c>
      <c r="Y75" s="62">
        <v>0.875</v>
      </c>
      <c r="Z75" s="62">
        <v>83.3</v>
      </c>
    </row>
    <row r="76" spans="1:26" ht="17" x14ac:dyDescent="0.2">
      <c r="A76" s="13" t="s">
        <v>428</v>
      </c>
      <c r="B76" s="62">
        <v>6</v>
      </c>
      <c r="C76" s="62">
        <v>6</v>
      </c>
      <c r="D76" s="62">
        <v>26</v>
      </c>
      <c r="E76" s="62">
        <v>24</v>
      </c>
      <c r="F76" s="62">
        <v>5</v>
      </c>
      <c r="G76" s="62">
        <v>9</v>
      </c>
      <c r="H76" s="62">
        <v>3</v>
      </c>
      <c r="I76" s="62">
        <v>0</v>
      </c>
      <c r="J76" s="62">
        <v>0</v>
      </c>
      <c r="K76" s="62">
        <v>3</v>
      </c>
      <c r="L76" s="62">
        <v>2</v>
      </c>
      <c r="M76" s="62">
        <v>0</v>
      </c>
      <c r="N76" s="62">
        <v>0</v>
      </c>
      <c r="O76" s="62">
        <v>2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6</v>
      </c>
      <c r="W76" s="62">
        <v>0.375</v>
      </c>
      <c r="X76" s="62">
        <v>0.42299999999999999</v>
      </c>
      <c r="Y76" s="62">
        <v>0.5</v>
      </c>
      <c r="Z76" s="62">
        <v>100</v>
      </c>
    </row>
    <row r="77" spans="1:26" ht="17" x14ac:dyDescent="0.2">
      <c r="A77" s="13" t="s">
        <v>173</v>
      </c>
      <c r="B77" s="62">
        <v>6</v>
      </c>
      <c r="C77" s="62">
        <v>6</v>
      </c>
      <c r="D77" s="62">
        <v>25</v>
      </c>
      <c r="E77" s="62">
        <v>24</v>
      </c>
      <c r="F77" s="62">
        <v>2</v>
      </c>
      <c r="G77" s="62">
        <v>9</v>
      </c>
      <c r="H77" s="62">
        <v>1</v>
      </c>
      <c r="I77" s="62">
        <v>0</v>
      </c>
      <c r="J77" s="62">
        <v>0</v>
      </c>
      <c r="K77" s="62">
        <v>5</v>
      </c>
      <c r="L77" s="62">
        <v>1</v>
      </c>
      <c r="M77" s="62">
        <v>0</v>
      </c>
      <c r="N77" s="62">
        <v>0</v>
      </c>
      <c r="O77" s="62">
        <v>5</v>
      </c>
      <c r="P77" s="62">
        <v>1</v>
      </c>
      <c r="Q77" s="62">
        <v>0</v>
      </c>
      <c r="R77" s="62">
        <v>0</v>
      </c>
      <c r="S77" s="62">
        <v>0</v>
      </c>
      <c r="T77" s="62">
        <v>1</v>
      </c>
      <c r="U77" s="62">
        <v>0</v>
      </c>
      <c r="V77" s="62">
        <v>6</v>
      </c>
      <c r="W77" s="62">
        <v>0.375</v>
      </c>
      <c r="X77" s="62">
        <v>0.4</v>
      </c>
      <c r="Y77" s="62">
        <v>0.41699999999999998</v>
      </c>
      <c r="Z77" s="62">
        <v>100</v>
      </c>
    </row>
    <row r="78" spans="1:26" ht="17" x14ac:dyDescent="0.2">
      <c r="A78" s="13" t="s">
        <v>153</v>
      </c>
      <c r="B78" s="62">
        <v>6</v>
      </c>
      <c r="C78" s="62">
        <v>6</v>
      </c>
      <c r="D78" s="62">
        <v>25</v>
      </c>
      <c r="E78" s="62">
        <v>24</v>
      </c>
      <c r="F78" s="62">
        <v>4</v>
      </c>
      <c r="G78" s="62">
        <v>6</v>
      </c>
      <c r="H78" s="62">
        <v>1</v>
      </c>
      <c r="I78" s="62">
        <v>1</v>
      </c>
      <c r="J78" s="62">
        <v>0</v>
      </c>
      <c r="K78" s="62">
        <v>2</v>
      </c>
      <c r="L78" s="62">
        <v>1</v>
      </c>
      <c r="M78" s="62">
        <v>0</v>
      </c>
      <c r="N78" s="62">
        <v>0</v>
      </c>
      <c r="O78" s="62">
        <v>2</v>
      </c>
      <c r="P78" s="62">
        <v>1</v>
      </c>
      <c r="Q78" s="62">
        <v>1</v>
      </c>
      <c r="R78" s="62">
        <v>0</v>
      </c>
      <c r="S78" s="62">
        <v>0</v>
      </c>
      <c r="T78" s="62">
        <v>0</v>
      </c>
      <c r="U78" s="62">
        <v>0</v>
      </c>
      <c r="V78" s="62">
        <v>5</v>
      </c>
      <c r="W78" s="62">
        <v>0.25</v>
      </c>
      <c r="X78" s="62">
        <v>0.28000000000000003</v>
      </c>
      <c r="Y78" s="62">
        <v>0.375</v>
      </c>
      <c r="Z78" s="62">
        <v>83.3</v>
      </c>
    </row>
    <row r="79" spans="1:26" ht="17" x14ac:dyDescent="0.2">
      <c r="A79" s="13" t="s">
        <v>120</v>
      </c>
      <c r="B79" s="62">
        <v>6</v>
      </c>
      <c r="C79" s="62">
        <v>6</v>
      </c>
      <c r="D79" s="62">
        <v>25</v>
      </c>
      <c r="E79" s="62">
        <v>24</v>
      </c>
      <c r="F79" s="62">
        <v>3</v>
      </c>
      <c r="G79" s="62">
        <v>7</v>
      </c>
      <c r="H79" s="62">
        <v>1</v>
      </c>
      <c r="I79" s="62">
        <v>0</v>
      </c>
      <c r="J79" s="62">
        <v>1</v>
      </c>
      <c r="K79" s="62">
        <v>3</v>
      </c>
      <c r="L79" s="62">
        <v>1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2</v>
      </c>
      <c r="U79" s="62">
        <v>0</v>
      </c>
      <c r="V79" s="62">
        <v>5</v>
      </c>
      <c r="W79" s="62">
        <v>0.29199999999999998</v>
      </c>
      <c r="X79" s="62">
        <v>0.32</v>
      </c>
      <c r="Y79" s="62">
        <v>0.45800000000000002</v>
      </c>
      <c r="Z79" s="62">
        <v>83.3</v>
      </c>
    </row>
    <row r="80" spans="1:26" ht="17" x14ac:dyDescent="0.2">
      <c r="A80" s="13" t="s">
        <v>472</v>
      </c>
      <c r="B80" s="62">
        <v>6</v>
      </c>
      <c r="C80" s="62">
        <v>6</v>
      </c>
      <c r="D80" s="62">
        <v>25</v>
      </c>
      <c r="E80" s="62">
        <v>24</v>
      </c>
      <c r="F80" s="62">
        <v>1</v>
      </c>
      <c r="G80" s="62">
        <v>9</v>
      </c>
      <c r="H80" s="62">
        <v>1</v>
      </c>
      <c r="I80" s="62">
        <v>0</v>
      </c>
      <c r="J80" s="62">
        <v>0</v>
      </c>
      <c r="K80" s="62">
        <v>1</v>
      </c>
      <c r="L80" s="62">
        <v>1</v>
      </c>
      <c r="M80" s="62">
        <v>0</v>
      </c>
      <c r="N80" s="62">
        <v>0</v>
      </c>
      <c r="O80" s="62">
        <v>3</v>
      </c>
      <c r="P80" s="62">
        <v>0</v>
      </c>
      <c r="Q80" s="62">
        <v>1</v>
      </c>
      <c r="R80" s="62">
        <v>0</v>
      </c>
      <c r="S80" s="62">
        <v>0</v>
      </c>
      <c r="T80" s="62">
        <v>1</v>
      </c>
      <c r="U80" s="62">
        <v>0</v>
      </c>
      <c r="V80" s="62">
        <v>6</v>
      </c>
      <c r="W80" s="62">
        <v>0.375</v>
      </c>
      <c r="X80" s="62">
        <v>0.4</v>
      </c>
      <c r="Y80" s="62">
        <v>0.41699999999999998</v>
      </c>
      <c r="Z80" s="62">
        <v>100</v>
      </c>
    </row>
    <row r="81" spans="1:26" ht="17" x14ac:dyDescent="0.2">
      <c r="A81" s="13" t="s">
        <v>145</v>
      </c>
      <c r="B81" s="62">
        <v>6</v>
      </c>
      <c r="C81" s="62">
        <v>6</v>
      </c>
      <c r="D81" s="62">
        <v>24</v>
      </c>
      <c r="E81" s="62">
        <v>24</v>
      </c>
      <c r="F81" s="62">
        <v>3</v>
      </c>
      <c r="G81" s="62">
        <v>8</v>
      </c>
      <c r="H81" s="62">
        <v>3</v>
      </c>
      <c r="I81" s="62">
        <v>1</v>
      </c>
      <c r="J81" s="62">
        <v>0</v>
      </c>
      <c r="K81" s="62">
        <v>4</v>
      </c>
      <c r="L81" s="62">
        <v>0</v>
      </c>
      <c r="M81" s="62">
        <v>0</v>
      </c>
      <c r="N81" s="62">
        <v>0</v>
      </c>
      <c r="O81" s="62">
        <v>4</v>
      </c>
      <c r="P81" s="62">
        <v>0</v>
      </c>
      <c r="Q81" s="62">
        <v>0</v>
      </c>
      <c r="R81" s="62">
        <v>0</v>
      </c>
      <c r="S81" s="62">
        <v>0</v>
      </c>
      <c r="T81" s="62">
        <v>0</v>
      </c>
      <c r="U81" s="62">
        <v>0</v>
      </c>
      <c r="V81" s="62">
        <v>4</v>
      </c>
      <c r="W81" s="62">
        <v>0.33300000000000002</v>
      </c>
      <c r="X81" s="62">
        <v>0.33300000000000002</v>
      </c>
      <c r="Y81" s="62">
        <v>0.54200000000000004</v>
      </c>
      <c r="Z81" s="62">
        <v>66.7</v>
      </c>
    </row>
    <row r="82" spans="1:26" ht="17" x14ac:dyDescent="0.2">
      <c r="A82" s="13" t="s">
        <v>195</v>
      </c>
      <c r="B82" s="62">
        <v>6</v>
      </c>
      <c r="C82" s="62">
        <v>6</v>
      </c>
      <c r="D82" s="62">
        <v>24</v>
      </c>
      <c r="E82" s="62">
        <v>24</v>
      </c>
      <c r="F82" s="62">
        <v>0</v>
      </c>
      <c r="G82" s="62">
        <v>7</v>
      </c>
      <c r="H82" s="62">
        <v>0</v>
      </c>
      <c r="I82" s="62">
        <v>1</v>
      </c>
      <c r="J82" s="62">
        <v>0</v>
      </c>
      <c r="K82" s="62">
        <v>5</v>
      </c>
      <c r="L82" s="62">
        <v>0</v>
      </c>
      <c r="M82" s="62">
        <v>0</v>
      </c>
      <c r="N82" s="62">
        <v>0</v>
      </c>
      <c r="O82" s="62">
        <v>3</v>
      </c>
      <c r="P82" s="62">
        <v>0</v>
      </c>
      <c r="Q82" s="62">
        <v>0</v>
      </c>
      <c r="R82" s="62">
        <v>0</v>
      </c>
      <c r="S82" s="62">
        <v>0</v>
      </c>
      <c r="T82" s="62">
        <v>1</v>
      </c>
      <c r="U82" s="62">
        <v>0</v>
      </c>
      <c r="V82" s="62">
        <v>5</v>
      </c>
      <c r="W82" s="62">
        <v>0.29199999999999998</v>
      </c>
      <c r="X82" s="62">
        <v>0.29199999999999998</v>
      </c>
      <c r="Y82" s="62">
        <v>0.375</v>
      </c>
      <c r="Z82" s="62">
        <v>83.3</v>
      </c>
    </row>
    <row r="83" spans="1:26" ht="17" x14ac:dyDescent="0.2">
      <c r="A83" s="13" t="s">
        <v>505</v>
      </c>
      <c r="B83" s="62">
        <v>6</v>
      </c>
      <c r="C83" s="62">
        <v>6</v>
      </c>
      <c r="D83" s="62">
        <v>24</v>
      </c>
      <c r="E83" s="62">
        <v>24</v>
      </c>
      <c r="F83" s="62">
        <v>2</v>
      </c>
      <c r="G83" s="62">
        <v>5</v>
      </c>
      <c r="H83" s="62">
        <v>0</v>
      </c>
      <c r="I83" s="62">
        <v>0</v>
      </c>
      <c r="J83" s="62">
        <v>0</v>
      </c>
      <c r="K83" s="62">
        <v>0</v>
      </c>
      <c r="L83" s="62">
        <v>0</v>
      </c>
      <c r="M83" s="62">
        <v>0</v>
      </c>
      <c r="N83" s="62">
        <v>0</v>
      </c>
      <c r="O83" s="62">
        <v>3</v>
      </c>
      <c r="P83" s="62">
        <v>0</v>
      </c>
      <c r="Q83" s="62">
        <v>0</v>
      </c>
      <c r="R83" s="62">
        <v>0</v>
      </c>
      <c r="S83" s="62">
        <v>0</v>
      </c>
      <c r="T83" s="62">
        <v>0</v>
      </c>
      <c r="U83" s="62">
        <v>0</v>
      </c>
      <c r="V83" s="62">
        <v>3</v>
      </c>
      <c r="W83" s="62">
        <v>0.20799999999999999</v>
      </c>
      <c r="X83" s="62">
        <v>0.20799999999999999</v>
      </c>
      <c r="Y83" s="62">
        <v>0.20799999999999999</v>
      </c>
      <c r="Z83" s="62">
        <v>50</v>
      </c>
    </row>
    <row r="84" spans="1:26" ht="17" x14ac:dyDescent="0.2">
      <c r="A84" s="13" t="s">
        <v>348</v>
      </c>
      <c r="B84" s="62">
        <v>6</v>
      </c>
      <c r="C84" s="62">
        <v>6</v>
      </c>
      <c r="D84" s="62">
        <v>24</v>
      </c>
      <c r="E84" s="62">
        <v>24</v>
      </c>
      <c r="F84" s="62">
        <v>3</v>
      </c>
      <c r="G84" s="62">
        <v>7</v>
      </c>
      <c r="H84" s="62">
        <v>0</v>
      </c>
      <c r="I84" s="62">
        <v>0</v>
      </c>
      <c r="J84" s="62">
        <v>0</v>
      </c>
      <c r="K84" s="62">
        <v>3</v>
      </c>
      <c r="L84" s="62">
        <v>0</v>
      </c>
      <c r="M84" s="62">
        <v>0</v>
      </c>
      <c r="N84" s="62">
        <v>0</v>
      </c>
      <c r="O84" s="62">
        <v>5</v>
      </c>
      <c r="P84" s="62">
        <v>1</v>
      </c>
      <c r="Q84" s="62">
        <v>1</v>
      </c>
      <c r="R84" s="62">
        <v>0</v>
      </c>
      <c r="S84" s="62">
        <v>0</v>
      </c>
      <c r="T84" s="62">
        <v>1</v>
      </c>
      <c r="U84" s="62">
        <v>0</v>
      </c>
      <c r="V84" s="62">
        <v>5</v>
      </c>
      <c r="W84" s="62">
        <v>0.29199999999999998</v>
      </c>
      <c r="X84" s="62">
        <v>0.29199999999999998</v>
      </c>
      <c r="Y84" s="62">
        <v>0.29199999999999998</v>
      </c>
      <c r="Z84" s="62">
        <v>83.3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110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111</v>
      </c>
      <c r="W85" s="61" t="s">
        <v>0</v>
      </c>
      <c r="X85" s="61" t="s">
        <v>36</v>
      </c>
      <c r="Y85" s="61" t="s">
        <v>37</v>
      </c>
      <c r="Z85" s="61" t="s">
        <v>112</v>
      </c>
    </row>
    <row r="86" spans="1:26" ht="17" x14ac:dyDescent="0.2">
      <c r="A86" s="13" t="s">
        <v>186</v>
      </c>
      <c r="B86" s="62">
        <v>6</v>
      </c>
      <c r="C86" s="62">
        <v>6</v>
      </c>
      <c r="D86" s="62">
        <v>27</v>
      </c>
      <c r="E86" s="62">
        <v>23</v>
      </c>
      <c r="F86" s="62">
        <v>3</v>
      </c>
      <c r="G86" s="62">
        <v>6</v>
      </c>
      <c r="H86" s="62">
        <v>1</v>
      </c>
      <c r="I86" s="62">
        <v>0</v>
      </c>
      <c r="J86" s="62">
        <v>2</v>
      </c>
      <c r="K86" s="62">
        <v>4</v>
      </c>
      <c r="L86" s="62">
        <v>4</v>
      </c>
      <c r="M86" s="62">
        <v>1</v>
      </c>
      <c r="N86" s="62">
        <v>0</v>
      </c>
      <c r="O86" s="62">
        <v>6</v>
      </c>
      <c r="P86" s="62">
        <v>2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2">
        <v>5</v>
      </c>
      <c r="W86" s="62">
        <v>0.26100000000000001</v>
      </c>
      <c r="X86" s="62">
        <v>0.37</v>
      </c>
      <c r="Y86" s="62">
        <v>0.56499999999999995</v>
      </c>
      <c r="Z86" s="62">
        <v>83.3</v>
      </c>
    </row>
    <row r="87" spans="1:26" ht="17" x14ac:dyDescent="0.2">
      <c r="A87" s="13" t="s">
        <v>328</v>
      </c>
      <c r="B87" s="62">
        <v>6</v>
      </c>
      <c r="C87" s="62">
        <v>6</v>
      </c>
      <c r="D87" s="62">
        <v>27</v>
      </c>
      <c r="E87" s="62">
        <v>23</v>
      </c>
      <c r="F87" s="62">
        <v>3</v>
      </c>
      <c r="G87" s="62">
        <v>8</v>
      </c>
      <c r="H87" s="62">
        <v>1</v>
      </c>
      <c r="I87" s="62">
        <v>0</v>
      </c>
      <c r="J87" s="62">
        <v>1</v>
      </c>
      <c r="K87" s="62">
        <v>2</v>
      </c>
      <c r="L87" s="62">
        <v>4</v>
      </c>
      <c r="M87" s="62">
        <v>0</v>
      </c>
      <c r="N87" s="62">
        <v>0</v>
      </c>
      <c r="O87" s="62">
        <v>7</v>
      </c>
      <c r="P87" s="62">
        <v>0</v>
      </c>
      <c r="Q87" s="62">
        <v>1</v>
      </c>
      <c r="R87" s="62">
        <v>0</v>
      </c>
      <c r="S87" s="62">
        <v>0</v>
      </c>
      <c r="T87" s="62">
        <v>0</v>
      </c>
      <c r="U87" s="62">
        <v>0</v>
      </c>
      <c r="V87" s="62">
        <v>5</v>
      </c>
      <c r="W87" s="62">
        <v>0.34799999999999998</v>
      </c>
      <c r="X87" s="62">
        <v>0.44400000000000001</v>
      </c>
      <c r="Y87" s="62">
        <v>0.52200000000000002</v>
      </c>
      <c r="Z87" s="62">
        <v>83.3</v>
      </c>
    </row>
    <row r="88" spans="1:26" ht="17" x14ac:dyDescent="0.2">
      <c r="A88" s="13" t="s">
        <v>589</v>
      </c>
      <c r="B88" s="62">
        <v>6</v>
      </c>
      <c r="C88" s="62">
        <v>6</v>
      </c>
      <c r="D88" s="62">
        <v>26</v>
      </c>
      <c r="E88" s="62">
        <v>23</v>
      </c>
      <c r="F88" s="62">
        <v>2</v>
      </c>
      <c r="G88" s="62">
        <v>7</v>
      </c>
      <c r="H88" s="62">
        <v>0</v>
      </c>
      <c r="I88" s="62">
        <v>0</v>
      </c>
      <c r="J88" s="62">
        <v>1</v>
      </c>
      <c r="K88" s="62">
        <v>3</v>
      </c>
      <c r="L88" s="62">
        <v>3</v>
      </c>
      <c r="M88" s="62">
        <v>0</v>
      </c>
      <c r="N88" s="62">
        <v>0</v>
      </c>
      <c r="O88" s="62">
        <v>9</v>
      </c>
      <c r="P88" s="62">
        <v>1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3</v>
      </c>
      <c r="W88" s="62">
        <v>0.30399999999999999</v>
      </c>
      <c r="X88" s="62">
        <v>0.38500000000000001</v>
      </c>
      <c r="Y88" s="62">
        <v>0.435</v>
      </c>
      <c r="Z88" s="62">
        <v>50</v>
      </c>
    </row>
    <row r="89" spans="1:26" ht="17" x14ac:dyDescent="0.2">
      <c r="A89" s="13" t="s">
        <v>651</v>
      </c>
      <c r="B89" s="62">
        <v>6</v>
      </c>
      <c r="C89" s="62">
        <v>6</v>
      </c>
      <c r="D89" s="62">
        <v>26</v>
      </c>
      <c r="E89" s="62">
        <v>23</v>
      </c>
      <c r="F89" s="62">
        <v>2</v>
      </c>
      <c r="G89" s="62">
        <v>3</v>
      </c>
      <c r="H89" s="62">
        <v>1</v>
      </c>
      <c r="I89" s="62">
        <v>0</v>
      </c>
      <c r="J89" s="62">
        <v>1</v>
      </c>
      <c r="K89" s="62">
        <v>4</v>
      </c>
      <c r="L89" s="62">
        <v>3</v>
      </c>
      <c r="M89" s="62">
        <v>1</v>
      </c>
      <c r="N89" s="62">
        <v>0</v>
      </c>
      <c r="O89" s="62">
        <v>5</v>
      </c>
      <c r="P89" s="62">
        <v>0</v>
      </c>
      <c r="Q89" s="62">
        <v>0</v>
      </c>
      <c r="R89" s="62">
        <v>0</v>
      </c>
      <c r="S89" s="62">
        <v>0</v>
      </c>
      <c r="T89" s="62">
        <v>1</v>
      </c>
      <c r="U89" s="62">
        <v>0</v>
      </c>
      <c r="V89" s="62">
        <v>3</v>
      </c>
      <c r="W89" s="62">
        <v>0.13</v>
      </c>
      <c r="X89" s="62">
        <v>0.23100000000000001</v>
      </c>
      <c r="Y89" s="62">
        <v>0.30399999999999999</v>
      </c>
      <c r="Z89" s="62">
        <v>50</v>
      </c>
    </row>
    <row r="90" spans="1:26" ht="17" x14ac:dyDescent="0.2">
      <c r="A90" s="13" t="s">
        <v>119</v>
      </c>
      <c r="B90" s="62">
        <v>6</v>
      </c>
      <c r="C90" s="62">
        <v>6</v>
      </c>
      <c r="D90" s="62">
        <v>25</v>
      </c>
      <c r="E90" s="62">
        <v>23</v>
      </c>
      <c r="F90" s="62">
        <v>4</v>
      </c>
      <c r="G90" s="62">
        <v>5</v>
      </c>
      <c r="H90" s="62">
        <v>1</v>
      </c>
      <c r="I90" s="62">
        <v>0</v>
      </c>
      <c r="J90" s="62">
        <v>4</v>
      </c>
      <c r="K90" s="62">
        <v>6</v>
      </c>
      <c r="L90" s="62">
        <v>2</v>
      </c>
      <c r="M90" s="62">
        <v>0</v>
      </c>
      <c r="N90" s="62">
        <v>0</v>
      </c>
      <c r="O90" s="62">
        <v>5</v>
      </c>
      <c r="P90" s="62">
        <v>0</v>
      </c>
      <c r="Q90" s="62">
        <v>0</v>
      </c>
      <c r="R90" s="62">
        <v>0</v>
      </c>
      <c r="S90" s="62">
        <v>0</v>
      </c>
      <c r="T90" s="62">
        <v>0</v>
      </c>
      <c r="U90" s="62">
        <v>0</v>
      </c>
      <c r="V90" s="62">
        <v>2</v>
      </c>
      <c r="W90" s="62">
        <v>0.217</v>
      </c>
      <c r="X90" s="62">
        <v>0.28000000000000003</v>
      </c>
      <c r="Y90" s="62">
        <v>0.78300000000000003</v>
      </c>
      <c r="Z90" s="62">
        <v>33.299999999999997</v>
      </c>
    </row>
    <row r="91" spans="1:26" ht="17" x14ac:dyDescent="0.2">
      <c r="A91" s="13" t="s">
        <v>572</v>
      </c>
      <c r="B91" s="62">
        <v>6</v>
      </c>
      <c r="C91" s="62">
        <v>6</v>
      </c>
      <c r="D91" s="62">
        <v>25</v>
      </c>
      <c r="E91" s="62">
        <v>23</v>
      </c>
      <c r="F91" s="62">
        <v>4</v>
      </c>
      <c r="G91" s="62">
        <v>9</v>
      </c>
      <c r="H91" s="62">
        <v>5</v>
      </c>
      <c r="I91" s="62">
        <v>0</v>
      </c>
      <c r="J91" s="62">
        <v>0</v>
      </c>
      <c r="K91" s="62">
        <v>2</v>
      </c>
      <c r="L91" s="62">
        <v>2</v>
      </c>
      <c r="M91" s="62">
        <v>1</v>
      </c>
      <c r="N91" s="62">
        <v>0</v>
      </c>
      <c r="O91" s="62">
        <v>4</v>
      </c>
      <c r="P91" s="62">
        <v>1</v>
      </c>
      <c r="Q91" s="62">
        <v>0</v>
      </c>
      <c r="R91" s="62">
        <v>0</v>
      </c>
      <c r="S91" s="62">
        <v>0</v>
      </c>
      <c r="T91" s="62">
        <v>1</v>
      </c>
      <c r="U91" s="62">
        <v>0</v>
      </c>
      <c r="V91" s="62">
        <v>5</v>
      </c>
      <c r="W91" s="62">
        <v>0.39100000000000001</v>
      </c>
      <c r="X91" s="62">
        <v>0.44</v>
      </c>
      <c r="Y91" s="62">
        <v>0.60899999999999999</v>
      </c>
      <c r="Z91" s="62">
        <v>83.3</v>
      </c>
    </row>
    <row r="92" spans="1:26" ht="17" x14ac:dyDescent="0.2">
      <c r="A92" s="13" t="s">
        <v>501</v>
      </c>
      <c r="B92" s="62">
        <v>6</v>
      </c>
      <c r="C92" s="62">
        <v>5</v>
      </c>
      <c r="D92" s="62">
        <v>25</v>
      </c>
      <c r="E92" s="62">
        <v>23</v>
      </c>
      <c r="F92" s="62">
        <v>1</v>
      </c>
      <c r="G92" s="62">
        <v>6</v>
      </c>
      <c r="H92" s="62">
        <v>0</v>
      </c>
      <c r="I92" s="62">
        <v>0</v>
      </c>
      <c r="J92" s="62">
        <v>1</v>
      </c>
      <c r="K92" s="62">
        <v>1</v>
      </c>
      <c r="L92" s="62">
        <v>1</v>
      </c>
      <c r="M92" s="62">
        <v>0</v>
      </c>
      <c r="N92" s="62">
        <v>0</v>
      </c>
      <c r="O92" s="62">
        <v>0</v>
      </c>
      <c r="P92" s="62">
        <v>1</v>
      </c>
      <c r="Q92" s="62">
        <v>0</v>
      </c>
      <c r="R92" s="62">
        <v>1</v>
      </c>
      <c r="S92" s="62">
        <v>0</v>
      </c>
      <c r="T92" s="62">
        <v>0</v>
      </c>
      <c r="U92" s="62">
        <v>0</v>
      </c>
      <c r="V92" s="62">
        <v>5</v>
      </c>
      <c r="W92" s="62">
        <v>0.26100000000000001</v>
      </c>
      <c r="X92" s="62">
        <v>0.29199999999999998</v>
      </c>
      <c r="Y92" s="62">
        <v>0.39100000000000001</v>
      </c>
      <c r="Z92" s="62">
        <v>83.3</v>
      </c>
    </row>
    <row r="93" spans="1:26" ht="17" x14ac:dyDescent="0.2">
      <c r="A93" s="13" t="s">
        <v>68</v>
      </c>
      <c r="B93" s="62">
        <v>6</v>
      </c>
      <c r="C93" s="62">
        <v>6</v>
      </c>
      <c r="D93" s="62">
        <v>25</v>
      </c>
      <c r="E93" s="62">
        <v>23</v>
      </c>
      <c r="F93" s="62">
        <v>2</v>
      </c>
      <c r="G93" s="62">
        <v>4</v>
      </c>
      <c r="H93" s="62">
        <v>0</v>
      </c>
      <c r="I93" s="62">
        <v>0</v>
      </c>
      <c r="J93" s="62">
        <v>1</v>
      </c>
      <c r="K93" s="62">
        <v>5</v>
      </c>
      <c r="L93" s="62">
        <v>1</v>
      </c>
      <c r="M93" s="62">
        <v>0</v>
      </c>
      <c r="N93" s="62">
        <v>0</v>
      </c>
      <c r="O93" s="62">
        <v>5</v>
      </c>
      <c r="P93" s="62">
        <v>0</v>
      </c>
      <c r="Q93" s="62">
        <v>0</v>
      </c>
      <c r="R93" s="62">
        <v>0</v>
      </c>
      <c r="S93" s="62">
        <v>1</v>
      </c>
      <c r="T93" s="62">
        <v>0</v>
      </c>
      <c r="U93" s="62">
        <v>0</v>
      </c>
      <c r="V93" s="62">
        <v>3</v>
      </c>
      <c r="W93" s="62">
        <v>0.17399999999999999</v>
      </c>
      <c r="X93" s="62">
        <v>0.2</v>
      </c>
      <c r="Y93" s="62">
        <v>0.30399999999999999</v>
      </c>
      <c r="Z93" s="62">
        <v>50</v>
      </c>
    </row>
    <row r="94" spans="1:26" ht="17" x14ac:dyDescent="0.2">
      <c r="A94" s="13" t="s">
        <v>70</v>
      </c>
      <c r="B94" s="62">
        <v>6</v>
      </c>
      <c r="C94" s="62">
        <v>6</v>
      </c>
      <c r="D94" s="62">
        <v>25</v>
      </c>
      <c r="E94" s="62">
        <v>23</v>
      </c>
      <c r="F94" s="62">
        <v>6</v>
      </c>
      <c r="G94" s="62">
        <v>11</v>
      </c>
      <c r="H94" s="62">
        <v>2</v>
      </c>
      <c r="I94" s="62">
        <v>0</v>
      </c>
      <c r="J94" s="62">
        <v>3</v>
      </c>
      <c r="K94" s="62">
        <v>7</v>
      </c>
      <c r="L94" s="62">
        <v>1</v>
      </c>
      <c r="M94" s="62">
        <v>0</v>
      </c>
      <c r="N94" s="62">
        <v>0</v>
      </c>
      <c r="O94" s="62">
        <v>3</v>
      </c>
      <c r="P94" s="62">
        <v>3</v>
      </c>
      <c r="Q94" s="62">
        <v>0</v>
      </c>
      <c r="R94" s="62">
        <v>0</v>
      </c>
      <c r="S94" s="62">
        <v>1</v>
      </c>
      <c r="T94" s="62">
        <v>1</v>
      </c>
      <c r="U94" s="62">
        <v>0</v>
      </c>
      <c r="V94" s="62">
        <v>5</v>
      </c>
      <c r="W94" s="62">
        <v>0.47799999999999998</v>
      </c>
      <c r="X94" s="62">
        <v>0.48</v>
      </c>
      <c r="Y94" s="62">
        <v>0.95699999999999996</v>
      </c>
      <c r="Z94" s="62">
        <v>83.3</v>
      </c>
    </row>
    <row r="95" spans="1:26" ht="17" x14ac:dyDescent="0.2">
      <c r="A95" s="13" t="s">
        <v>187</v>
      </c>
      <c r="B95" s="62">
        <v>5</v>
      </c>
      <c r="C95" s="62">
        <v>5</v>
      </c>
      <c r="D95" s="62">
        <v>24</v>
      </c>
      <c r="E95" s="62">
        <v>23</v>
      </c>
      <c r="F95" s="62">
        <v>3</v>
      </c>
      <c r="G95" s="62">
        <v>7</v>
      </c>
      <c r="H95" s="62">
        <v>1</v>
      </c>
      <c r="I95" s="62">
        <v>0</v>
      </c>
      <c r="J95" s="62">
        <v>0</v>
      </c>
      <c r="K95" s="62">
        <v>1</v>
      </c>
      <c r="L95" s="62">
        <v>1</v>
      </c>
      <c r="M95" s="62">
        <v>0</v>
      </c>
      <c r="N95" s="62">
        <v>0</v>
      </c>
      <c r="O95" s="62">
        <v>0</v>
      </c>
      <c r="P95" s="62">
        <v>1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  <c r="V95" s="62">
        <v>4</v>
      </c>
      <c r="W95" s="62">
        <v>0.30399999999999999</v>
      </c>
      <c r="X95" s="62">
        <v>0.33300000000000002</v>
      </c>
      <c r="Y95" s="62">
        <v>0.34799999999999998</v>
      </c>
      <c r="Z95" s="62">
        <v>80</v>
      </c>
    </row>
    <row r="96" spans="1:26" ht="17" x14ac:dyDescent="0.2">
      <c r="A96" s="13" t="s">
        <v>126</v>
      </c>
      <c r="B96" s="62">
        <v>6</v>
      </c>
      <c r="C96" s="62">
        <v>6</v>
      </c>
      <c r="D96" s="62">
        <v>24</v>
      </c>
      <c r="E96" s="62">
        <v>23</v>
      </c>
      <c r="F96" s="62">
        <v>5</v>
      </c>
      <c r="G96" s="62">
        <v>6</v>
      </c>
      <c r="H96" s="62">
        <v>0</v>
      </c>
      <c r="I96" s="62">
        <v>0</v>
      </c>
      <c r="J96" s="62">
        <v>3</v>
      </c>
      <c r="K96" s="62">
        <v>4</v>
      </c>
      <c r="L96" s="62">
        <v>1</v>
      </c>
      <c r="M96" s="62">
        <v>0</v>
      </c>
      <c r="N96" s="62">
        <v>0</v>
      </c>
      <c r="O96" s="62">
        <v>5</v>
      </c>
      <c r="P96" s="62">
        <v>0</v>
      </c>
      <c r="Q96" s="62">
        <v>0</v>
      </c>
      <c r="R96" s="62">
        <v>0</v>
      </c>
      <c r="S96" s="62">
        <v>0</v>
      </c>
      <c r="T96" s="62">
        <v>1</v>
      </c>
      <c r="U96" s="62">
        <v>0</v>
      </c>
      <c r="V96" s="62">
        <v>4</v>
      </c>
      <c r="W96" s="62">
        <v>0.26100000000000001</v>
      </c>
      <c r="X96" s="62">
        <v>0.29199999999999998</v>
      </c>
      <c r="Y96" s="62">
        <v>0.65200000000000002</v>
      </c>
      <c r="Z96" s="62">
        <v>66.7</v>
      </c>
    </row>
    <row r="97" spans="1:26" ht="17" x14ac:dyDescent="0.2">
      <c r="A97" s="13" t="s">
        <v>657</v>
      </c>
      <c r="B97" s="62">
        <v>6</v>
      </c>
      <c r="C97" s="62">
        <v>6</v>
      </c>
      <c r="D97" s="62">
        <v>24</v>
      </c>
      <c r="E97" s="62">
        <v>23</v>
      </c>
      <c r="F97" s="62">
        <v>4</v>
      </c>
      <c r="G97" s="62">
        <v>9</v>
      </c>
      <c r="H97" s="62">
        <v>2</v>
      </c>
      <c r="I97" s="62">
        <v>0</v>
      </c>
      <c r="J97" s="62">
        <v>0</v>
      </c>
      <c r="K97" s="62">
        <v>4</v>
      </c>
      <c r="L97" s="62">
        <v>0</v>
      </c>
      <c r="M97" s="62">
        <v>0</v>
      </c>
      <c r="N97" s="62">
        <v>0</v>
      </c>
      <c r="O97" s="62">
        <v>1</v>
      </c>
      <c r="P97" s="62">
        <v>0</v>
      </c>
      <c r="Q97" s="62">
        <v>0</v>
      </c>
      <c r="R97" s="62">
        <v>0</v>
      </c>
      <c r="S97" s="62">
        <v>1</v>
      </c>
      <c r="T97" s="62">
        <v>0</v>
      </c>
      <c r="U97" s="62">
        <v>0</v>
      </c>
      <c r="V97" s="62">
        <v>6</v>
      </c>
      <c r="W97" s="62">
        <v>0.39100000000000001</v>
      </c>
      <c r="X97" s="62">
        <v>0.375</v>
      </c>
      <c r="Y97" s="62">
        <v>0.47799999999999998</v>
      </c>
      <c r="Z97" s="62">
        <v>100</v>
      </c>
    </row>
    <row r="98" spans="1:26" ht="17" x14ac:dyDescent="0.2">
      <c r="A98" s="13" t="s">
        <v>570</v>
      </c>
      <c r="B98" s="62">
        <v>6</v>
      </c>
      <c r="C98" s="62">
        <v>5</v>
      </c>
      <c r="D98" s="62">
        <v>24</v>
      </c>
      <c r="E98" s="62">
        <v>23</v>
      </c>
      <c r="F98" s="62">
        <v>3</v>
      </c>
      <c r="G98" s="62">
        <v>2</v>
      </c>
      <c r="H98" s="62">
        <v>0</v>
      </c>
      <c r="I98" s="62">
        <v>0</v>
      </c>
      <c r="J98" s="62">
        <v>1</v>
      </c>
      <c r="K98" s="62">
        <v>1</v>
      </c>
      <c r="L98" s="62">
        <v>1</v>
      </c>
      <c r="M98" s="62">
        <v>0</v>
      </c>
      <c r="N98" s="62">
        <v>0</v>
      </c>
      <c r="O98" s="62">
        <v>6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2</v>
      </c>
      <c r="W98" s="62">
        <v>8.6999999999999994E-2</v>
      </c>
      <c r="X98" s="62">
        <v>0.125</v>
      </c>
      <c r="Y98" s="62">
        <v>0.217</v>
      </c>
      <c r="Z98" s="62">
        <v>33.299999999999997</v>
      </c>
    </row>
    <row r="99" spans="1:26" ht="17" x14ac:dyDescent="0.2">
      <c r="A99" s="13" t="s">
        <v>193</v>
      </c>
      <c r="B99" s="62">
        <v>6</v>
      </c>
      <c r="C99" s="62">
        <v>5</v>
      </c>
      <c r="D99" s="62">
        <v>23</v>
      </c>
      <c r="E99" s="62">
        <v>23</v>
      </c>
      <c r="F99" s="62">
        <v>3</v>
      </c>
      <c r="G99" s="62">
        <v>6</v>
      </c>
      <c r="H99" s="62">
        <v>0</v>
      </c>
      <c r="I99" s="62">
        <v>0</v>
      </c>
      <c r="J99" s="62">
        <v>1</v>
      </c>
      <c r="K99" s="62">
        <v>3</v>
      </c>
      <c r="L99" s="62">
        <v>0</v>
      </c>
      <c r="M99" s="62">
        <v>0</v>
      </c>
      <c r="N99" s="62">
        <v>0</v>
      </c>
      <c r="O99" s="62">
        <v>2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4</v>
      </c>
      <c r="W99" s="62">
        <v>0.26100000000000001</v>
      </c>
      <c r="X99" s="62">
        <v>0.26100000000000001</v>
      </c>
      <c r="Y99" s="62">
        <v>0.39100000000000001</v>
      </c>
      <c r="Z99" s="62">
        <v>66.7</v>
      </c>
    </row>
    <row r="100" spans="1:26" ht="17" x14ac:dyDescent="0.2">
      <c r="A100" s="13" t="s">
        <v>439</v>
      </c>
      <c r="B100" s="62">
        <v>6</v>
      </c>
      <c r="C100" s="62">
        <v>5</v>
      </c>
      <c r="D100" s="62">
        <v>23</v>
      </c>
      <c r="E100" s="62">
        <v>23</v>
      </c>
      <c r="F100" s="62">
        <v>2</v>
      </c>
      <c r="G100" s="62">
        <v>8</v>
      </c>
      <c r="H100" s="62">
        <v>2</v>
      </c>
      <c r="I100" s="62">
        <v>0</v>
      </c>
      <c r="J100" s="62">
        <v>0</v>
      </c>
      <c r="K100" s="62">
        <v>1</v>
      </c>
      <c r="L100" s="62">
        <v>0</v>
      </c>
      <c r="M100" s="62">
        <v>0</v>
      </c>
      <c r="N100" s="62">
        <v>0</v>
      </c>
      <c r="O100" s="62">
        <v>2</v>
      </c>
      <c r="P100" s="62">
        <v>0</v>
      </c>
      <c r="Q100" s="62">
        <v>2</v>
      </c>
      <c r="R100" s="62">
        <v>0</v>
      </c>
      <c r="S100" s="62">
        <v>0</v>
      </c>
      <c r="T100" s="62">
        <v>1</v>
      </c>
      <c r="U100" s="62">
        <v>0</v>
      </c>
      <c r="V100" s="62">
        <v>5</v>
      </c>
      <c r="W100" s="62">
        <v>0.34799999999999998</v>
      </c>
      <c r="X100" s="62">
        <v>0.34799999999999998</v>
      </c>
      <c r="Y100" s="62">
        <v>0.435</v>
      </c>
      <c r="Z100" s="62">
        <v>83.3</v>
      </c>
    </row>
    <row r="101" spans="1:26" ht="17" x14ac:dyDescent="0.2">
      <c r="A101" s="13" t="s">
        <v>375</v>
      </c>
      <c r="B101" s="62">
        <v>7</v>
      </c>
      <c r="C101" s="62">
        <v>6</v>
      </c>
      <c r="D101" s="62">
        <v>29</v>
      </c>
      <c r="E101" s="62">
        <v>22</v>
      </c>
      <c r="F101" s="62">
        <v>4</v>
      </c>
      <c r="G101" s="62">
        <v>6</v>
      </c>
      <c r="H101" s="62">
        <v>1</v>
      </c>
      <c r="I101" s="62">
        <v>0</v>
      </c>
      <c r="J101" s="62">
        <v>0</v>
      </c>
      <c r="K101" s="62">
        <v>3</v>
      </c>
      <c r="L101" s="62">
        <v>5</v>
      </c>
      <c r="M101" s="62">
        <v>1</v>
      </c>
      <c r="N101" s="62">
        <v>0</v>
      </c>
      <c r="O101" s="62">
        <v>6</v>
      </c>
      <c r="P101" s="62">
        <v>0</v>
      </c>
      <c r="Q101" s="62">
        <v>1</v>
      </c>
      <c r="R101" s="62">
        <v>1</v>
      </c>
      <c r="S101" s="62">
        <v>1</v>
      </c>
      <c r="T101" s="62">
        <v>2</v>
      </c>
      <c r="U101" s="62">
        <v>0</v>
      </c>
      <c r="V101" s="62">
        <v>3</v>
      </c>
      <c r="W101" s="62">
        <v>0.27300000000000002</v>
      </c>
      <c r="X101" s="62">
        <v>0.39300000000000002</v>
      </c>
      <c r="Y101" s="62">
        <v>0.318</v>
      </c>
      <c r="Z101" s="62">
        <v>42.9</v>
      </c>
    </row>
    <row r="102" spans="1:26" ht="17" x14ac:dyDescent="0.2">
      <c r="A102" s="13" t="s">
        <v>300</v>
      </c>
      <c r="B102" s="62">
        <v>6</v>
      </c>
      <c r="C102" s="62">
        <v>6</v>
      </c>
      <c r="D102" s="62">
        <v>26</v>
      </c>
      <c r="E102" s="62">
        <v>22</v>
      </c>
      <c r="F102" s="62">
        <v>4</v>
      </c>
      <c r="G102" s="62">
        <v>9</v>
      </c>
      <c r="H102" s="62">
        <v>0</v>
      </c>
      <c r="I102" s="62">
        <v>0</v>
      </c>
      <c r="J102" s="62">
        <v>2</v>
      </c>
      <c r="K102" s="62">
        <v>6</v>
      </c>
      <c r="L102" s="62">
        <v>3</v>
      </c>
      <c r="M102" s="62">
        <v>0</v>
      </c>
      <c r="N102" s="62">
        <v>1</v>
      </c>
      <c r="O102" s="62">
        <v>3</v>
      </c>
      <c r="P102" s="62">
        <v>0</v>
      </c>
      <c r="Q102" s="62">
        <v>0</v>
      </c>
      <c r="R102" s="62">
        <v>0</v>
      </c>
      <c r="S102" s="62">
        <v>0</v>
      </c>
      <c r="T102" s="62">
        <v>2</v>
      </c>
      <c r="U102" s="62">
        <v>0</v>
      </c>
      <c r="V102" s="62">
        <v>5</v>
      </c>
      <c r="W102" s="62">
        <v>0.40899999999999997</v>
      </c>
      <c r="X102" s="62">
        <v>0.5</v>
      </c>
      <c r="Y102" s="62">
        <v>0.68200000000000005</v>
      </c>
      <c r="Z102" s="62">
        <v>83.3</v>
      </c>
    </row>
    <row r="103" spans="1:26" ht="17" x14ac:dyDescent="0.2">
      <c r="A103" s="13" t="s">
        <v>368</v>
      </c>
      <c r="B103" s="62">
        <v>6</v>
      </c>
      <c r="C103" s="62">
        <v>6</v>
      </c>
      <c r="D103" s="62">
        <v>26</v>
      </c>
      <c r="E103" s="62">
        <v>22</v>
      </c>
      <c r="F103" s="62">
        <v>4</v>
      </c>
      <c r="G103" s="62">
        <v>11</v>
      </c>
      <c r="H103" s="62">
        <v>3</v>
      </c>
      <c r="I103" s="62">
        <v>0</v>
      </c>
      <c r="J103" s="62">
        <v>0</v>
      </c>
      <c r="K103" s="62">
        <v>3</v>
      </c>
      <c r="L103" s="62">
        <v>4</v>
      </c>
      <c r="M103" s="62">
        <v>2</v>
      </c>
      <c r="N103" s="62">
        <v>0</v>
      </c>
      <c r="O103" s="62">
        <v>3</v>
      </c>
      <c r="P103" s="62">
        <v>1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5</v>
      </c>
      <c r="W103" s="62">
        <v>0.5</v>
      </c>
      <c r="X103" s="62">
        <v>0.57699999999999996</v>
      </c>
      <c r="Y103" s="62">
        <v>0.63600000000000001</v>
      </c>
      <c r="Z103" s="62">
        <v>83.3</v>
      </c>
    </row>
    <row r="104" spans="1:26" ht="17" x14ac:dyDescent="0.2">
      <c r="A104" s="13" t="s">
        <v>537</v>
      </c>
      <c r="B104" s="62">
        <v>6</v>
      </c>
      <c r="C104" s="62">
        <v>6</v>
      </c>
      <c r="D104" s="62">
        <v>26</v>
      </c>
      <c r="E104" s="62">
        <v>22</v>
      </c>
      <c r="F104" s="62">
        <v>4</v>
      </c>
      <c r="G104" s="62">
        <v>5</v>
      </c>
      <c r="H104" s="62">
        <v>0</v>
      </c>
      <c r="I104" s="62">
        <v>1</v>
      </c>
      <c r="J104" s="62">
        <v>0</v>
      </c>
      <c r="K104" s="62">
        <v>1</v>
      </c>
      <c r="L104" s="62">
        <v>4</v>
      </c>
      <c r="M104" s="62">
        <v>0</v>
      </c>
      <c r="N104" s="62">
        <v>0</v>
      </c>
      <c r="O104" s="62">
        <v>6</v>
      </c>
      <c r="P104" s="62">
        <v>3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3</v>
      </c>
      <c r="W104" s="62">
        <v>0.22700000000000001</v>
      </c>
      <c r="X104" s="62">
        <v>0.34599999999999997</v>
      </c>
      <c r="Y104" s="62">
        <v>0.318</v>
      </c>
      <c r="Z104" s="62">
        <v>50</v>
      </c>
    </row>
    <row r="105" spans="1:26" ht="17" x14ac:dyDescent="0.2">
      <c r="A105" s="13" t="s">
        <v>18</v>
      </c>
      <c r="B105" s="62">
        <v>6</v>
      </c>
      <c r="C105" s="62">
        <v>6</v>
      </c>
      <c r="D105" s="62">
        <v>25</v>
      </c>
      <c r="E105" s="62">
        <v>22</v>
      </c>
      <c r="F105" s="62">
        <v>3</v>
      </c>
      <c r="G105" s="62">
        <v>7</v>
      </c>
      <c r="H105" s="62">
        <v>1</v>
      </c>
      <c r="I105" s="62">
        <v>1</v>
      </c>
      <c r="J105" s="62">
        <v>1</v>
      </c>
      <c r="K105" s="62">
        <v>5</v>
      </c>
      <c r="L105" s="62">
        <v>2</v>
      </c>
      <c r="M105" s="62">
        <v>1</v>
      </c>
      <c r="N105" s="62">
        <v>0</v>
      </c>
      <c r="O105" s="62">
        <v>2</v>
      </c>
      <c r="P105" s="62">
        <v>0</v>
      </c>
      <c r="Q105" s="62">
        <v>0</v>
      </c>
      <c r="R105" s="62">
        <v>0</v>
      </c>
      <c r="S105" s="62">
        <v>1</v>
      </c>
      <c r="T105" s="62">
        <v>1</v>
      </c>
      <c r="U105" s="62">
        <v>0</v>
      </c>
      <c r="V105" s="62">
        <v>4</v>
      </c>
      <c r="W105" s="62">
        <v>0.318</v>
      </c>
      <c r="X105" s="62">
        <v>0.36</v>
      </c>
      <c r="Y105" s="62">
        <v>0.59099999999999997</v>
      </c>
      <c r="Z105" s="62">
        <v>66.7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110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111</v>
      </c>
      <c r="W106" s="61" t="s">
        <v>0</v>
      </c>
      <c r="X106" s="61" t="s">
        <v>36</v>
      </c>
      <c r="Y106" s="61" t="s">
        <v>37</v>
      </c>
      <c r="Z106" s="61" t="s">
        <v>112</v>
      </c>
    </row>
    <row r="107" spans="1:26" ht="17" x14ac:dyDescent="0.2">
      <c r="A107" s="13" t="s">
        <v>339</v>
      </c>
      <c r="B107" s="62">
        <v>6</v>
      </c>
      <c r="C107" s="62">
        <v>6</v>
      </c>
      <c r="D107" s="62">
        <v>25</v>
      </c>
      <c r="E107" s="62">
        <v>22</v>
      </c>
      <c r="F107" s="62">
        <v>4</v>
      </c>
      <c r="G107" s="62">
        <v>9</v>
      </c>
      <c r="H107" s="62">
        <v>1</v>
      </c>
      <c r="I107" s="62">
        <v>0</v>
      </c>
      <c r="J107" s="62">
        <v>0</v>
      </c>
      <c r="K107" s="62">
        <v>4</v>
      </c>
      <c r="L107" s="62">
        <v>2</v>
      </c>
      <c r="M107" s="62">
        <v>0</v>
      </c>
      <c r="N107" s="62">
        <v>0</v>
      </c>
      <c r="O107" s="62">
        <v>5</v>
      </c>
      <c r="P107" s="62">
        <v>3</v>
      </c>
      <c r="Q107" s="62">
        <v>2</v>
      </c>
      <c r="R107" s="62">
        <v>0</v>
      </c>
      <c r="S107" s="62">
        <v>1</v>
      </c>
      <c r="T107" s="62">
        <v>0</v>
      </c>
      <c r="U107" s="62">
        <v>0</v>
      </c>
      <c r="V107" s="62">
        <v>5</v>
      </c>
      <c r="W107" s="62">
        <v>0.40899999999999997</v>
      </c>
      <c r="X107" s="62">
        <v>0.44</v>
      </c>
      <c r="Y107" s="62">
        <v>0.45500000000000002</v>
      </c>
      <c r="Z107" s="62">
        <v>83.3</v>
      </c>
    </row>
    <row r="108" spans="1:26" ht="17" x14ac:dyDescent="0.2">
      <c r="A108" s="13" t="s">
        <v>487</v>
      </c>
      <c r="B108" s="62">
        <v>6</v>
      </c>
      <c r="C108" s="62">
        <v>6</v>
      </c>
      <c r="D108" s="62">
        <v>25</v>
      </c>
      <c r="E108" s="62">
        <v>22</v>
      </c>
      <c r="F108" s="62">
        <v>2</v>
      </c>
      <c r="G108" s="62">
        <v>5</v>
      </c>
      <c r="H108" s="62">
        <v>1</v>
      </c>
      <c r="I108" s="62">
        <v>0</v>
      </c>
      <c r="J108" s="62">
        <v>0</v>
      </c>
      <c r="K108" s="62">
        <v>5</v>
      </c>
      <c r="L108" s="62">
        <v>1</v>
      </c>
      <c r="M108" s="62">
        <v>0</v>
      </c>
      <c r="N108" s="62">
        <v>0</v>
      </c>
      <c r="O108" s="62">
        <v>6</v>
      </c>
      <c r="P108" s="62">
        <v>0</v>
      </c>
      <c r="Q108" s="62">
        <v>0</v>
      </c>
      <c r="R108" s="62">
        <v>2</v>
      </c>
      <c r="S108" s="62">
        <v>0</v>
      </c>
      <c r="T108" s="62">
        <v>2</v>
      </c>
      <c r="U108" s="62">
        <v>0</v>
      </c>
      <c r="V108" s="62">
        <v>4</v>
      </c>
      <c r="W108" s="62">
        <v>0.22700000000000001</v>
      </c>
      <c r="X108" s="62">
        <v>0.26100000000000001</v>
      </c>
      <c r="Y108" s="62">
        <v>0.27300000000000002</v>
      </c>
      <c r="Z108" s="62">
        <v>66.7</v>
      </c>
    </row>
    <row r="109" spans="1:26" ht="17" x14ac:dyDescent="0.2">
      <c r="A109" s="13" t="s">
        <v>481</v>
      </c>
      <c r="B109" s="62">
        <v>6</v>
      </c>
      <c r="C109" s="62">
        <v>6</v>
      </c>
      <c r="D109" s="62">
        <v>25</v>
      </c>
      <c r="E109" s="62">
        <v>22</v>
      </c>
      <c r="F109" s="62">
        <v>4</v>
      </c>
      <c r="G109" s="62">
        <v>9</v>
      </c>
      <c r="H109" s="62">
        <v>2</v>
      </c>
      <c r="I109" s="62">
        <v>0</v>
      </c>
      <c r="J109" s="62">
        <v>0</v>
      </c>
      <c r="K109" s="62">
        <v>3</v>
      </c>
      <c r="L109" s="62">
        <v>3</v>
      </c>
      <c r="M109" s="62">
        <v>1</v>
      </c>
      <c r="N109" s="62">
        <v>0</v>
      </c>
      <c r="O109" s="62">
        <v>1</v>
      </c>
      <c r="P109" s="62">
        <v>1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6</v>
      </c>
      <c r="W109" s="62">
        <v>0.40899999999999997</v>
      </c>
      <c r="X109" s="62">
        <v>0.48</v>
      </c>
      <c r="Y109" s="62">
        <v>0.5</v>
      </c>
      <c r="Z109" s="62">
        <v>100</v>
      </c>
    </row>
    <row r="110" spans="1:26" ht="17" x14ac:dyDescent="0.2">
      <c r="A110" s="13" t="s">
        <v>312</v>
      </c>
      <c r="B110" s="62">
        <v>6</v>
      </c>
      <c r="C110" s="62">
        <v>6</v>
      </c>
      <c r="D110" s="62">
        <v>24</v>
      </c>
      <c r="E110" s="62">
        <v>22</v>
      </c>
      <c r="F110" s="62">
        <v>2</v>
      </c>
      <c r="G110" s="62">
        <v>4</v>
      </c>
      <c r="H110" s="62">
        <v>1</v>
      </c>
      <c r="I110" s="62">
        <v>0</v>
      </c>
      <c r="J110" s="62">
        <v>0</v>
      </c>
      <c r="K110" s="62">
        <v>1</v>
      </c>
      <c r="L110" s="62">
        <v>1</v>
      </c>
      <c r="M110" s="62">
        <v>0</v>
      </c>
      <c r="N110" s="62">
        <v>0</v>
      </c>
      <c r="O110" s="62">
        <v>2</v>
      </c>
      <c r="P110" s="62">
        <v>2</v>
      </c>
      <c r="Q110" s="62">
        <v>0</v>
      </c>
      <c r="R110" s="62">
        <v>1</v>
      </c>
      <c r="S110" s="62">
        <v>0</v>
      </c>
      <c r="T110" s="62">
        <v>1</v>
      </c>
      <c r="U110" s="62">
        <v>0</v>
      </c>
      <c r="V110" s="62">
        <v>2</v>
      </c>
      <c r="W110" s="62">
        <v>0.182</v>
      </c>
      <c r="X110" s="62">
        <v>0.217</v>
      </c>
      <c r="Y110" s="62">
        <v>0.22700000000000001</v>
      </c>
      <c r="Z110" s="62">
        <v>33.299999999999997</v>
      </c>
    </row>
    <row r="111" spans="1:26" ht="17" x14ac:dyDescent="0.2">
      <c r="A111" s="13" t="s">
        <v>378</v>
      </c>
      <c r="B111" s="62">
        <v>6</v>
      </c>
      <c r="C111" s="62">
        <v>6</v>
      </c>
      <c r="D111" s="62">
        <v>24</v>
      </c>
      <c r="E111" s="62">
        <v>22</v>
      </c>
      <c r="F111" s="62">
        <v>1</v>
      </c>
      <c r="G111" s="62">
        <v>4</v>
      </c>
      <c r="H111" s="62">
        <v>2</v>
      </c>
      <c r="I111" s="62">
        <v>0</v>
      </c>
      <c r="J111" s="62">
        <v>0</v>
      </c>
      <c r="K111" s="62">
        <v>2</v>
      </c>
      <c r="L111" s="62">
        <v>2</v>
      </c>
      <c r="M111" s="62">
        <v>0</v>
      </c>
      <c r="N111" s="62">
        <v>0</v>
      </c>
      <c r="O111" s="62">
        <v>1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3</v>
      </c>
      <c r="W111" s="62">
        <v>0.182</v>
      </c>
      <c r="X111" s="62">
        <v>0.25</v>
      </c>
      <c r="Y111" s="62">
        <v>0.27300000000000002</v>
      </c>
      <c r="Z111" s="62">
        <v>50</v>
      </c>
    </row>
    <row r="112" spans="1:26" ht="17" x14ac:dyDescent="0.2">
      <c r="A112" s="13" t="s">
        <v>652</v>
      </c>
      <c r="B112" s="62">
        <v>5</v>
      </c>
      <c r="C112" s="62">
        <v>5</v>
      </c>
      <c r="D112" s="62">
        <v>24</v>
      </c>
      <c r="E112" s="62">
        <v>22</v>
      </c>
      <c r="F112" s="62">
        <v>3</v>
      </c>
      <c r="G112" s="62">
        <v>7</v>
      </c>
      <c r="H112" s="62">
        <v>0</v>
      </c>
      <c r="I112" s="62">
        <v>0</v>
      </c>
      <c r="J112" s="62">
        <v>1</v>
      </c>
      <c r="K112" s="62">
        <v>1</v>
      </c>
      <c r="L112" s="62">
        <v>0</v>
      </c>
      <c r="M112" s="62">
        <v>0</v>
      </c>
      <c r="N112" s="62">
        <v>0</v>
      </c>
      <c r="O112" s="62">
        <v>6</v>
      </c>
      <c r="P112" s="62">
        <v>0</v>
      </c>
      <c r="Q112" s="62">
        <v>1</v>
      </c>
      <c r="R112" s="62">
        <v>2</v>
      </c>
      <c r="S112" s="62">
        <v>0</v>
      </c>
      <c r="T112" s="62">
        <v>1</v>
      </c>
      <c r="U112" s="62">
        <v>0</v>
      </c>
      <c r="V112" s="62">
        <v>3</v>
      </c>
      <c r="W112" s="62">
        <v>0.318</v>
      </c>
      <c r="X112" s="62">
        <v>0.318</v>
      </c>
      <c r="Y112" s="62">
        <v>0.45500000000000002</v>
      </c>
      <c r="Z112" s="62">
        <v>60</v>
      </c>
    </row>
    <row r="113" spans="1:26" ht="17" x14ac:dyDescent="0.2">
      <c r="A113" s="13" t="s">
        <v>149</v>
      </c>
      <c r="B113" s="62">
        <v>6</v>
      </c>
      <c r="C113" s="62">
        <v>5</v>
      </c>
      <c r="D113" s="62">
        <v>23</v>
      </c>
      <c r="E113" s="62">
        <v>22</v>
      </c>
      <c r="F113" s="62">
        <v>4</v>
      </c>
      <c r="G113" s="62">
        <v>5</v>
      </c>
      <c r="H113" s="62">
        <v>1</v>
      </c>
      <c r="I113" s="62">
        <v>0</v>
      </c>
      <c r="J113" s="62">
        <v>1</v>
      </c>
      <c r="K113" s="62">
        <v>3</v>
      </c>
      <c r="L113" s="62">
        <v>1</v>
      </c>
      <c r="M113" s="62">
        <v>0</v>
      </c>
      <c r="N113" s="62">
        <v>0</v>
      </c>
      <c r="O113" s="62">
        <v>3</v>
      </c>
      <c r="P113" s="62">
        <v>0</v>
      </c>
      <c r="Q113" s="62">
        <v>2</v>
      </c>
      <c r="R113" s="62">
        <v>0</v>
      </c>
      <c r="S113" s="62">
        <v>0</v>
      </c>
      <c r="T113" s="62">
        <v>1</v>
      </c>
      <c r="U113" s="62">
        <v>0</v>
      </c>
      <c r="V113" s="62">
        <v>3</v>
      </c>
      <c r="W113" s="62">
        <v>0.22700000000000001</v>
      </c>
      <c r="X113" s="62">
        <v>0.26100000000000001</v>
      </c>
      <c r="Y113" s="62">
        <v>0.40899999999999997</v>
      </c>
      <c r="Z113" s="62">
        <v>50</v>
      </c>
    </row>
    <row r="114" spans="1:26" ht="17" x14ac:dyDescent="0.2">
      <c r="A114" s="13" t="s">
        <v>575</v>
      </c>
      <c r="B114" s="62">
        <v>6</v>
      </c>
      <c r="C114" s="62">
        <v>5</v>
      </c>
      <c r="D114" s="62">
        <v>23</v>
      </c>
      <c r="E114" s="62">
        <v>22</v>
      </c>
      <c r="F114" s="62">
        <v>5</v>
      </c>
      <c r="G114" s="62">
        <v>5</v>
      </c>
      <c r="H114" s="62">
        <v>0</v>
      </c>
      <c r="I114" s="62">
        <v>0</v>
      </c>
      <c r="J114" s="62">
        <v>1</v>
      </c>
      <c r="K114" s="62">
        <v>5</v>
      </c>
      <c r="L114" s="62">
        <v>1</v>
      </c>
      <c r="M114" s="62">
        <v>0</v>
      </c>
      <c r="N114" s="62">
        <v>0</v>
      </c>
      <c r="O114" s="62">
        <v>3</v>
      </c>
      <c r="P114" s="62">
        <v>0</v>
      </c>
      <c r="Q114" s="62">
        <v>0</v>
      </c>
      <c r="R114" s="62">
        <v>0</v>
      </c>
      <c r="S114" s="62">
        <v>0</v>
      </c>
      <c r="T114" s="62">
        <v>2</v>
      </c>
      <c r="U114" s="62">
        <v>0</v>
      </c>
      <c r="V114" s="62">
        <v>4</v>
      </c>
      <c r="W114" s="62">
        <v>0.22700000000000001</v>
      </c>
      <c r="X114" s="62">
        <v>0.26100000000000001</v>
      </c>
      <c r="Y114" s="62">
        <v>0.36399999999999999</v>
      </c>
      <c r="Z114" s="62">
        <v>66.7</v>
      </c>
    </row>
    <row r="115" spans="1:26" ht="17" x14ac:dyDescent="0.2">
      <c r="A115" s="13" t="s">
        <v>650</v>
      </c>
      <c r="B115" s="62">
        <v>6</v>
      </c>
      <c r="C115" s="62">
        <v>6</v>
      </c>
      <c r="D115" s="62">
        <v>23</v>
      </c>
      <c r="E115" s="62">
        <v>22</v>
      </c>
      <c r="F115" s="62">
        <v>3</v>
      </c>
      <c r="G115" s="62">
        <v>8</v>
      </c>
      <c r="H115" s="62">
        <v>0</v>
      </c>
      <c r="I115" s="62">
        <v>0</v>
      </c>
      <c r="J115" s="62">
        <v>1</v>
      </c>
      <c r="K115" s="62">
        <v>3</v>
      </c>
      <c r="L115" s="62">
        <v>1</v>
      </c>
      <c r="M115" s="62">
        <v>0</v>
      </c>
      <c r="N115" s="62">
        <v>0</v>
      </c>
      <c r="O115" s="62">
        <v>3</v>
      </c>
      <c r="P115" s="62">
        <v>0</v>
      </c>
      <c r="Q115" s="62">
        <v>2</v>
      </c>
      <c r="R115" s="62">
        <v>0</v>
      </c>
      <c r="S115" s="62">
        <v>0</v>
      </c>
      <c r="T115" s="62">
        <v>0</v>
      </c>
      <c r="U115" s="62">
        <v>0</v>
      </c>
      <c r="V115" s="62">
        <v>5</v>
      </c>
      <c r="W115" s="62">
        <v>0.36399999999999999</v>
      </c>
      <c r="X115" s="62">
        <v>0.39100000000000001</v>
      </c>
      <c r="Y115" s="62">
        <v>0.5</v>
      </c>
      <c r="Z115" s="62">
        <v>83.3</v>
      </c>
    </row>
    <row r="116" spans="1:26" ht="17" x14ac:dyDescent="0.2">
      <c r="A116" s="13" t="s">
        <v>150</v>
      </c>
      <c r="B116" s="62">
        <v>6</v>
      </c>
      <c r="C116" s="62">
        <v>6</v>
      </c>
      <c r="D116" s="62">
        <v>29</v>
      </c>
      <c r="E116" s="62">
        <v>21</v>
      </c>
      <c r="F116" s="62">
        <v>5</v>
      </c>
      <c r="G116" s="62">
        <v>5</v>
      </c>
      <c r="H116" s="62">
        <v>1</v>
      </c>
      <c r="I116" s="62">
        <v>0</v>
      </c>
      <c r="J116" s="62">
        <v>0</v>
      </c>
      <c r="K116" s="62">
        <v>1</v>
      </c>
      <c r="L116" s="62">
        <v>7</v>
      </c>
      <c r="M116" s="62">
        <v>1</v>
      </c>
      <c r="N116" s="62">
        <v>0</v>
      </c>
      <c r="O116" s="62">
        <v>6</v>
      </c>
      <c r="P116" s="62">
        <v>1</v>
      </c>
      <c r="Q116" s="62">
        <v>0</v>
      </c>
      <c r="R116" s="62">
        <v>1</v>
      </c>
      <c r="S116" s="62">
        <v>0</v>
      </c>
      <c r="T116" s="62">
        <v>0</v>
      </c>
      <c r="U116" s="62">
        <v>0</v>
      </c>
      <c r="V116" s="62">
        <v>4</v>
      </c>
      <c r="W116" s="62">
        <v>0.23799999999999999</v>
      </c>
      <c r="X116" s="62">
        <v>0.42899999999999999</v>
      </c>
      <c r="Y116" s="62">
        <v>0.28599999999999998</v>
      </c>
      <c r="Z116" s="62">
        <v>66.7</v>
      </c>
    </row>
    <row r="117" spans="1:26" ht="17" x14ac:dyDescent="0.2">
      <c r="A117" s="13" t="s">
        <v>311</v>
      </c>
      <c r="B117" s="62">
        <v>7</v>
      </c>
      <c r="C117" s="62">
        <v>6</v>
      </c>
      <c r="D117" s="62">
        <v>26</v>
      </c>
      <c r="E117" s="62">
        <v>21</v>
      </c>
      <c r="F117" s="62">
        <v>3</v>
      </c>
      <c r="G117" s="62">
        <v>6</v>
      </c>
      <c r="H117" s="62">
        <v>2</v>
      </c>
      <c r="I117" s="62">
        <v>0</v>
      </c>
      <c r="J117" s="62">
        <v>1</v>
      </c>
      <c r="K117" s="62">
        <v>4</v>
      </c>
      <c r="L117" s="62">
        <v>3</v>
      </c>
      <c r="M117" s="62">
        <v>0</v>
      </c>
      <c r="N117" s="62">
        <v>2</v>
      </c>
      <c r="O117" s="62">
        <v>4</v>
      </c>
      <c r="P117" s="62">
        <v>1</v>
      </c>
      <c r="Q117" s="62">
        <v>1</v>
      </c>
      <c r="R117" s="62">
        <v>0</v>
      </c>
      <c r="S117" s="62">
        <v>0</v>
      </c>
      <c r="T117" s="62">
        <v>1</v>
      </c>
      <c r="U117" s="62">
        <v>0</v>
      </c>
      <c r="V117" s="62">
        <v>4</v>
      </c>
      <c r="W117" s="62">
        <v>0.28599999999999998</v>
      </c>
      <c r="X117" s="62">
        <v>0.42299999999999999</v>
      </c>
      <c r="Y117" s="62">
        <v>0.52400000000000002</v>
      </c>
      <c r="Z117" s="62">
        <v>57.1</v>
      </c>
    </row>
    <row r="118" spans="1:26" ht="17" x14ac:dyDescent="0.2">
      <c r="A118" s="13" t="s">
        <v>426</v>
      </c>
      <c r="B118" s="62">
        <v>6</v>
      </c>
      <c r="C118" s="62">
        <v>6</v>
      </c>
      <c r="D118" s="62">
        <v>26</v>
      </c>
      <c r="E118" s="62">
        <v>21</v>
      </c>
      <c r="F118" s="62">
        <v>5</v>
      </c>
      <c r="G118" s="62">
        <v>7</v>
      </c>
      <c r="H118" s="62">
        <v>3</v>
      </c>
      <c r="I118" s="62">
        <v>0</v>
      </c>
      <c r="J118" s="62">
        <v>1</v>
      </c>
      <c r="K118" s="62">
        <v>8</v>
      </c>
      <c r="L118" s="62">
        <v>5</v>
      </c>
      <c r="M118" s="62">
        <v>0</v>
      </c>
      <c r="N118" s="62">
        <v>0</v>
      </c>
      <c r="O118" s="62">
        <v>0</v>
      </c>
      <c r="P118" s="62">
        <v>1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6</v>
      </c>
      <c r="W118" s="62">
        <v>0.33300000000000002</v>
      </c>
      <c r="X118" s="62">
        <v>0.46200000000000002</v>
      </c>
      <c r="Y118" s="62">
        <v>0.61899999999999999</v>
      </c>
      <c r="Z118" s="62">
        <v>100</v>
      </c>
    </row>
    <row r="119" spans="1:26" ht="17" x14ac:dyDescent="0.2">
      <c r="A119" s="13" t="s">
        <v>159</v>
      </c>
      <c r="B119" s="62">
        <v>6</v>
      </c>
      <c r="C119" s="62">
        <v>6</v>
      </c>
      <c r="D119" s="62">
        <v>26</v>
      </c>
      <c r="E119" s="62">
        <v>21</v>
      </c>
      <c r="F119" s="62">
        <v>1</v>
      </c>
      <c r="G119" s="62">
        <v>5</v>
      </c>
      <c r="H119" s="62">
        <v>2</v>
      </c>
      <c r="I119" s="62">
        <v>0</v>
      </c>
      <c r="J119" s="62">
        <v>0</v>
      </c>
      <c r="K119" s="62">
        <v>1</v>
      </c>
      <c r="L119" s="62">
        <v>4</v>
      </c>
      <c r="M119" s="62">
        <v>1</v>
      </c>
      <c r="N119" s="62">
        <v>1</v>
      </c>
      <c r="O119" s="62">
        <v>2</v>
      </c>
      <c r="P119" s="62">
        <v>0</v>
      </c>
      <c r="Q119" s="62">
        <v>0</v>
      </c>
      <c r="R119" s="62">
        <v>0</v>
      </c>
      <c r="S119" s="62">
        <v>0</v>
      </c>
      <c r="T119" s="62">
        <v>2</v>
      </c>
      <c r="U119" s="62">
        <v>0</v>
      </c>
      <c r="V119" s="62">
        <v>4</v>
      </c>
      <c r="W119" s="62">
        <v>0.23799999999999999</v>
      </c>
      <c r="X119" s="62">
        <v>0.38500000000000001</v>
      </c>
      <c r="Y119" s="62">
        <v>0.33300000000000002</v>
      </c>
      <c r="Z119" s="62">
        <v>66.7</v>
      </c>
    </row>
    <row r="120" spans="1:26" ht="17" x14ac:dyDescent="0.2">
      <c r="A120" s="13" t="s">
        <v>61</v>
      </c>
      <c r="B120" s="62">
        <v>6</v>
      </c>
      <c r="C120" s="62">
        <v>6</v>
      </c>
      <c r="D120" s="62">
        <v>26</v>
      </c>
      <c r="E120" s="62">
        <v>21</v>
      </c>
      <c r="F120" s="62">
        <v>5</v>
      </c>
      <c r="G120" s="62">
        <v>9</v>
      </c>
      <c r="H120" s="62">
        <v>2</v>
      </c>
      <c r="I120" s="62">
        <v>0</v>
      </c>
      <c r="J120" s="62">
        <v>1</v>
      </c>
      <c r="K120" s="62">
        <v>3</v>
      </c>
      <c r="L120" s="62">
        <v>4</v>
      </c>
      <c r="M120" s="62">
        <v>0</v>
      </c>
      <c r="N120" s="62">
        <v>0</v>
      </c>
      <c r="O120" s="62">
        <v>3</v>
      </c>
      <c r="P120" s="62">
        <v>1</v>
      </c>
      <c r="Q120" s="62">
        <v>1</v>
      </c>
      <c r="R120" s="62">
        <v>0</v>
      </c>
      <c r="S120" s="62">
        <v>1</v>
      </c>
      <c r="T120" s="62">
        <v>0</v>
      </c>
      <c r="U120" s="62">
        <v>0</v>
      </c>
      <c r="V120" s="62">
        <v>6</v>
      </c>
      <c r="W120" s="62">
        <v>0.42899999999999999</v>
      </c>
      <c r="X120" s="62">
        <v>0.5</v>
      </c>
      <c r="Y120" s="62">
        <v>0.66700000000000004</v>
      </c>
      <c r="Z120" s="62">
        <v>100</v>
      </c>
    </row>
    <row r="121" spans="1:26" ht="17" x14ac:dyDescent="0.2">
      <c r="A121" s="13" t="s">
        <v>62</v>
      </c>
      <c r="B121" s="62">
        <v>6</v>
      </c>
      <c r="C121" s="62">
        <v>6</v>
      </c>
      <c r="D121" s="62">
        <v>25</v>
      </c>
      <c r="E121" s="62">
        <v>21</v>
      </c>
      <c r="F121" s="62">
        <v>6</v>
      </c>
      <c r="G121" s="62">
        <v>8</v>
      </c>
      <c r="H121" s="62">
        <v>1</v>
      </c>
      <c r="I121" s="62">
        <v>0</v>
      </c>
      <c r="J121" s="62">
        <v>1</v>
      </c>
      <c r="K121" s="62">
        <v>6</v>
      </c>
      <c r="L121" s="62">
        <v>2</v>
      </c>
      <c r="M121" s="62">
        <v>0</v>
      </c>
      <c r="N121" s="62">
        <v>0</v>
      </c>
      <c r="O121" s="62">
        <v>0</v>
      </c>
      <c r="P121" s="62">
        <v>1</v>
      </c>
      <c r="Q121" s="62">
        <v>0</v>
      </c>
      <c r="R121" s="62">
        <v>1</v>
      </c>
      <c r="S121" s="62">
        <v>1</v>
      </c>
      <c r="T121" s="62">
        <v>2</v>
      </c>
      <c r="U121" s="62">
        <v>0</v>
      </c>
      <c r="V121" s="62">
        <v>4</v>
      </c>
      <c r="W121" s="62">
        <v>0.38100000000000001</v>
      </c>
      <c r="X121" s="62">
        <v>0.41699999999999998</v>
      </c>
      <c r="Y121" s="62">
        <v>0.57099999999999995</v>
      </c>
      <c r="Z121" s="62">
        <v>66.7</v>
      </c>
    </row>
    <row r="122" spans="1:26" ht="17" x14ac:dyDescent="0.2">
      <c r="A122" s="13" t="s">
        <v>143</v>
      </c>
      <c r="B122" s="62">
        <v>6</v>
      </c>
      <c r="C122" s="62">
        <v>6</v>
      </c>
      <c r="D122" s="62">
        <v>25</v>
      </c>
      <c r="E122" s="62">
        <v>21</v>
      </c>
      <c r="F122" s="62">
        <v>4</v>
      </c>
      <c r="G122" s="62">
        <v>6</v>
      </c>
      <c r="H122" s="62">
        <v>0</v>
      </c>
      <c r="I122" s="62">
        <v>0</v>
      </c>
      <c r="J122" s="62">
        <v>0</v>
      </c>
      <c r="K122" s="62">
        <v>1</v>
      </c>
      <c r="L122" s="62">
        <v>4</v>
      </c>
      <c r="M122" s="62">
        <v>0</v>
      </c>
      <c r="N122" s="62">
        <v>0</v>
      </c>
      <c r="O122" s="62">
        <v>6</v>
      </c>
      <c r="P122" s="62">
        <v>1</v>
      </c>
      <c r="Q122" s="62">
        <v>0</v>
      </c>
      <c r="R122" s="62">
        <v>0</v>
      </c>
      <c r="S122" s="62">
        <v>0</v>
      </c>
      <c r="T122" s="62">
        <v>0</v>
      </c>
      <c r="U122" s="62">
        <v>0</v>
      </c>
      <c r="V122" s="62">
        <v>5</v>
      </c>
      <c r="W122" s="62">
        <v>0.28599999999999998</v>
      </c>
      <c r="X122" s="62">
        <v>0.4</v>
      </c>
      <c r="Y122" s="62">
        <v>0.28599999999999998</v>
      </c>
      <c r="Z122" s="62">
        <v>83.3</v>
      </c>
    </row>
    <row r="123" spans="1:26" ht="17" x14ac:dyDescent="0.2">
      <c r="A123" s="13" t="s">
        <v>415</v>
      </c>
      <c r="B123" s="62">
        <v>6</v>
      </c>
      <c r="C123" s="62">
        <v>6</v>
      </c>
      <c r="D123" s="62">
        <v>25</v>
      </c>
      <c r="E123" s="62">
        <v>21</v>
      </c>
      <c r="F123" s="62">
        <v>4</v>
      </c>
      <c r="G123" s="62">
        <v>9</v>
      </c>
      <c r="H123" s="62">
        <v>0</v>
      </c>
      <c r="I123" s="62">
        <v>0</v>
      </c>
      <c r="J123" s="62">
        <v>0</v>
      </c>
      <c r="K123" s="62">
        <v>2</v>
      </c>
      <c r="L123" s="62">
        <v>2</v>
      </c>
      <c r="M123" s="62">
        <v>0</v>
      </c>
      <c r="N123" s="62">
        <v>0</v>
      </c>
      <c r="O123" s="62">
        <v>2</v>
      </c>
      <c r="P123" s="62">
        <v>0</v>
      </c>
      <c r="Q123" s="62">
        <v>0</v>
      </c>
      <c r="R123" s="62">
        <v>1</v>
      </c>
      <c r="S123" s="62">
        <v>1</v>
      </c>
      <c r="T123" s="62">
        <v>0</v>
      </c>
      <c r="U123" s="62">
        <v>0</v>
      </c>
      <c r="V123" s="62">
        <v>5</v>
      </c>
      <c r="W123" s="62">
        <v>0.42899999999999999</v>
      </c>
      <c r="X123" s="62">
        <v>0.45800000000000002</v>
      </c>
      <c r="Y123" s="62">
        <v>0.42899999999999999</v>
      </c>
      <c r="Z123" s="62">
        <v>83.3</v>
      </c>
    </row>
    <row r="124" spans="1:26" ht="17" x14ac:dyDescent="0.2">
      <c r="A124" s="13" t="s">
        <v>246</v>
      </c>
      <c r="B124" s="62">
        <v>6</v>
      </c>
      <c r="C124" s="62">
        <v>6</v>
      </c>
      <c r="D124" s="62">
        <v>25</v>
      </c>
      <c r="E124" s="62">
        <v>21</v>
      </c>
      <c r="F124" s="62">
        <v>6</v>
      </c>
      <c r="G124" s="62">
        <v>8</v>
      </c>
      <c r="H124" s="62">
        <v>0</v>
      </c>
      <c r="I124" s="62">
        <v>0</v>
      </c>
      <c r="J124" s="62">
        <v>1</v>
      </c>
      <c r="K124" s="62">
        <v>3</v>
      </c>
      <c r="L124" s="62">
        <v>4</v>
      </c>
      <c r="M124" s="62">
        <v>0</v>
      </c>
      <c r="N124" s="62">
        <v>0</v>
      </c>
      <c r="O124" s="62">
        <v>0</v>
      </c>
      <c r="P124" s="62">
        <v>0</v>
      </c>
      <c r="Q124" s="62">
        <v>0</v>
      </c>
      <c r="R124" s="62">
        <v>0</v>
      </c>
      <c r="S124" s="62">
        <v>0</v>
      </c>
      <c r="T124" s="62">
        <v>0</v>
      </c>
      <c r="U124" s="62">
        <v>0</v>
      </c>
      <c r="V124" s="62">
        <v>5</v>
      </c>
      <c r="W124" s="62">
        <v>0.38100000000000001</v>
      </c>
      <c r="X124" s="62">
        <v>0.48</v>
      </c>
      <c r="Y124" s="62">
        <v>0.52400000000000002</v>
      </c>
      <c r="Z124" s="62">
        <v>83.3</v>
      </c>
    </row>
    <row r="125" spans="1:26" ht="17" x14ac:dyDescent="0.2">
      <c r="A125" s="13" t="s">
        <v>181</v>
      </c>
      <c r="B125" s="62">
        <v>6</v>
      </c>
      <c r="C125" s="62">
        <v>5</v>
      </c>
      <c r="D125" s="62">
        <v>24</v>
      </c>
      <c r="E125" s="62">
        <v>21</v>
      </c>
      <c r="F125" s="62">
        <v>5</v>
      </c>
      <c r="G125" s="62">
        <v>6</v>
      </c>
      <c r="H125" s="62">
        <v>0</v>
      </c>
      <c r="I125" s="62">
        <v>2</v>
      </c>
      <c r="J125" s="62">
        <v>0</v>
      </c>
      <c r="K125" s="62">
        <v>2</v>
      </c>
      <c r="L125" s="62">
        <v>3</v>
      </c>
      <c r="M125" s="62">
        <v>0</v>
      </c>
      <c r="N125" s="62">
        <v>0</v>
      </c>
      <c r="O125" s="62">
        <v>5</v>
      </c>
      <c r="P125" s="62">
        <v>1</v>
      </c>
      <c r="Q125" s="62">
        <v>0</v>
      </c>
      <c r="R125" s="62">
        <v>0</v>
      </c>
      <c r="S125" s="62">
        <v>0</v>
      </c>
      <c r="T125" s="62">
        <v>0</v>
      </c>
      <c r="U125" s="62">
        <v>0</v>
      </c>
      <c r="V125" s="62">
        <v>5</v>
      </c>
      <c r="W125" s="62">
        <v>0.28599999999999998</v>
      </c>
      <c r="X125" s="62">
        <v>0.375</v>
      </c>
      <c r="Y125" s="62">
        <v>0.47599999999999998</v>
      </c>
      <c r="Z125" s="62">
        <v>83.3</v>
      </c>
    </row>
    <row r="126" spans="1:26" ht="17" x14ac:dyDescent="0.2">
      <c r="A126" s="13" t="s">
        <v>207</v>
      </c>
      <c r="B126" s="62">
        <v>6</v>
      </c>
      <c r="C126" s="62">
        <v>6</v>
      </c>
      <c r="D126" s="62">
        <v>24</v>
      </c>
      <c r="E126" s="62">
        <v>21</v>
      </c>
      <c r="F126" s="62">
        <v>3</v>
      </c>
      <c r="G126" s="62">
        <v>6</v>
      </c>
      <c r="H126" s="62">
        <v>2</v>
      </c>
      <c r="I126" s="62">
        <v>0</v>
      </c>
      <c r="J126" s="62">
        <v>0</v>
      </c>
      <c r="K126" s="62">
        <v>1</v>
      </c>
      <c r="L126" s="62">
        <v>3</v>
      </c>
      <c r="M126" s="62">
        <v>0</v>
      </c>
      <c r="N126" s="62">
        <v>0</v>
      </c>
      <c r="O126" s="62">
        <v>3</v>
      </c>
      <c r="P126" s="62">
        <v>0</v>
      </c>
      <c r="Q126" s="62">
        <v>1</v>
      </c>
      <c r="R126" s="62">
        <v>0</v>
      </c>
      <c r="S126" s="62">
        <v>0</v>
      </c>
      <c r="T126" s="62">
        <v>1</v>
      </c>
      <c r="U126" s="62">
        <v>0</v>
      </c>
      <c r="V126" s="62">
        <v>5</v>
      </c>
      <c r="W126" s="62">
        <v>0.28599999999999998</v>
      </c>
      <c r="X126" s="62">
        <v>0.375</v>
      </c>
      <c r="Y126" s="62">
        <v>0.38100000000000001</v>
      </c>
      <c r="Z126" s="62">
        <v>83.3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110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111</v>
      </c>
      <c r="W127" s="61" t="s">
        <v>0</v>
      </c>
      <c r="X127" s="61" t="s">
        <v>36</v>
      </c>
      <c r="Y127" s="61" t="s">
        <v>37</v>
      </c>
      <c r="Z127" s="61" t="s">
        <v>112</v>
      </c>
    </row>
    <row r="128" spans="1:26" ht="17" x14ac:dyDescent="0.2">
      <c r="A128" s="13" t="s">
        <v>338</v>
      </c>
      <c r="B128" s="62">
        <v>6</v>
      </c>
      <c r="C128" s="62">
        <v>6</v>
      </c>
      <c r="D128" s="62">
        <v>23</v>
      </c>
      <c r="E128" s="62">
        <v>21</v>
      </c>
      <c r="F128" s="62">
        <v>0</v>
      </c>
      <c r="G128" s="62">
        <v>4</v>
      </c>
      <c r="H128" s="62">
        <v>0</v>
      </c>
      <c r="I128" s="62">
        <v>1</v>
      </c>
      <c r="J128" s="62">
        <v>0</v>
      </c>
      <c r="K128" s="62">
        <v>2</v>
      </c>
      <c r="L128" s="62">
        <v>1</v>
      </c>
      <c r="M128" s="62">
        <v>1</v>
      </c>
      <c r="N128" s="62">
        <v>0</v>
      </c>
      <c r="O128" s="62">
        <v>5</v>
      </c>
      <c r="P128" s="62">
        <v>1</v>
      </c>
      <c r="Q128" s="62">
        <v>0</v>
      </c>
      <c r="R128" s="62">
        <v>0</v>
      </c>
      <c r="S128" s="62">
        <v>1</v>
      </c>
      <c r="T128" s="62">
        <v>1</v>
      </c>
      <c r="U128" s="62">
        <v>0</v>
      </c>
      <c r="V128" s="62">
        <v>3</v>
      </c>
      <c r="W128" s="62">
        <v>0.19</v>
      </c>
      <c r="X128" s="62">
        <v>0.217</v>
      </c>
      <c r="Y128" s="62">
        <v>0.28599999999999998</v>
      </c>
      <c r="Z128" s="62">
        <v>50</v>
      </c>
    </row>
    <row r="129" spans="1:26" ht="17" x14ac:dyDescent="0.2">
      <c r="A129" s="13" t="s">
        <v>129</v>
      </c>
      <c r="B129" s="62">
        <v>5</v>
      </c>
      <c r="C129" s="62">
        <v>5</v>
      </c>
      <c r="D129" s="62">
        <v>23</v>
      </c>
      <c r="E129" s="62">
        <v>21</v>
      </c>
      <c r="F129" s="62">
        <v>3</v>
      </c>
      <c r="G129" s="62">
        <v>6</v>
      </c>
      <c r="H129" s="62">
        <v>0</v>
      </c>
      <c r="I129" s="62">
        <v>0</v>
      </c>
      <c r="J129" s="62">
        <v>2</v>
      </c>
      <c r="K129" s="62">
        <v>7</v>
      </c>
      <c r="L129" s="62">
        <v>1</v>
      </c>
      <c r="M129" s="62">
        <v>0</v>
      </c>
      <c r="N129" s="62">
        <v>0</v>
      </c>
      <c r="O129" s="62">
        <v>1</v>
      </c>
      <c r="P129" s="62">
        <v>0</v>
      </c>
      <c r="Q129" s="62">
        <v>0</v>
      </c>
      <c r="R129" s="62">
        <v>0</v>
      </c>
      <c r="S129" s="62">
        <v>1</v>
      </c>
      <c r="T129" s="62">
        <v>3</v>
      </c>
      <c r="U129" s="62">
        <v>0</v>
      </c>
      <c r="V129" s="62">
        <v>4</v>
      </c>
      <c r="W129" s="62">
        <v>0.28599999999999998</v>
      </c>
      <c r="X129" s="62">
        <v>0.30399999999999999</v>
      </c>
      <c r="Y129" s="62">
        <v>0.57099999999999995</v>
      </c>
      <c r="Z129" s="62">
        <v>80</v>
      </c>
    </row>
    <row r="130" spans="1:26" ht="17" x14ac:dyDescent="0.2">
      <c r="A130" s="13" t="s">
        <v>152</v>
      </c>
      <c r="B130" s="62">
        <v>6</v>
      </c>
      <c r="C130" s="62">
        <v>6</v>
      </c>
      <c r="D130" s="62">
        <v>23</v>
      </c>
      <c r="E130" s="62">
        <v>21</v>
      </c>
      <c r="F130" s="62">
        <v>1</v>
      </c>
      <c r="G130" s="62">
        <v>8</v>
      </c>
      <c r="H130" s="62">
        <v>1</v>
      </c>
      <c r="I130" s="62">
        <v>0</v>
      </c>
      <c r="J130" s="62">
        <v>0</v>
      </c>
      <c r="K130" s="62">
        <v>2</v>
      </c>
      <c r="L130" s="62">
        <v>2</v>
      </c>
      <c r="M130" s="62">
        <v>0</v>
      </c>
      <c r="N130" s="62">
        <v>0</v>
      </c>
      <c r="O130" s="62">
        <v>3</v>
      </c>
      <c r="P130" s="62">
        <v>0</v>
      </c>
      <c r="Q130" s="62">
        <v>0</v>
      </c>
      <c r="R130" s="62">
        <v>0</v>
      </c>
      <c r="S130" s="62">
        <v>0</v>
      </c>
      <c r="T130" s="62">
        <v>0</v>
      </c>
      <c r="U130" s="62">
        <v>0</v>
      </c>
      <c r="V130" s="62">
        <v>5</v>
      </c>
      <c r="W130" s="62">
        <v>0.38100000000000001</v>
      </c>
      <c r="X130" s="62">
        <v>0.435</v>
      </c>
      <c r="Y130" s="62">
        <v>0.42899999999999999</v>
      </c>
      <c r="Z130" s="62">
        <v>83.3</v>
      </c>
    </row>
    <row r="131" spans="1:26" ht="17" x14ac:dyDescent="0.2">
      <c r="A131" s="13" t="s">
        <v>425</v>
      </c>
      <c r="B131" s="62">
        <v>6</v>
      </c>
      <c r="C131" s="62">
        <v>5</v>
      </c>
      <c r="D131" s="62">
        <v>23</v>
      </c>
      <c r="E131" s="62">
        <v>21</v>
      </c>
      <c r="F131" s="62">
        <v>4</v>
      </c>
      <c r="G131" s="62">
        <v>6</v>
      </c>
      <c r="H131" s="62">
        <v>1</v>
      </c>
      <c r="I131" s="62">
        <v>0</v>
      </c>
      <c r="J131" s="62">
        <v>1</v>
      </c>
      <c r="K131" s="62">
        <v>2</v>
      </c>
      <c r="L131" s="62">
        <v>1</v>
      </c>
      <c r="M131" s="62">
        <v>0</v>
      </c>
      <c r="N131" s="62">
        <v>1</v>
      </c>
      <c r="O131" s="62">
        <v>3</v>
      </c>
      <c r="P131" s="62">
        <v>0</v>
      </c>
      <c r="Q131" s="62">
        <v>0</v>
      </c>
      <c r="R131" s="62">
        <v>0</v>
      </c>
      <c r="S131" s="62">
        <v>0</v>
      </c>
      <c r="T131" s="62">
        <v>3</v>
      </c>
      <c r="U131" s="62">
        <v>0</v>
      </c>
      <c r="V131" s="62">
        <v>4</v>
      </c>
      <c r="W131" s="62">
        <v>0.28599999999999998</v>
      </c>
      <c r="X131" s="62">
        <v>0.34799999999999998</v>
      </c>
      <c r="Y131" s="62">
        <v>0.47599999999999998</v>
      </c>
      <c r="Z131" s="62">
        <v>66.7</v>
      </c>
    </row>
    <row r="132" spans="1:26" ht="17" x14ac:dyDescent="0.2">
      <c r="A132" s="13" t="s">
        <v>139</v>
      </c>
      <c r="B132" s="62">
        <v>6</v>
      </c>
      <c r="C132" s="62">
        <v>6</v>
      </c>
      <c r="D132" s="62">
        <v>23</v>
      </c>
      <c r="E132" s="62">
        <v>21</v>
      </c>
      <c r="F132" s="62">
        <v>1</v>
      </c>
      <c r="G132" s="62">
        <v>5</v>
      </c>
      <c r="H132" s="62">
        <v>2</v>
      </c>
      <c r="I132" s="62">
        <v>0</v>
      </c>
      <c r="J132" s="62">
        <v>0</v>
      </c>
      <c r="K132" s="62">
        <v>1</v>
      </c>
      <c r="L132" s="62">
        <v>2</v>
      </c>
      <c r="M132" s="62">
        <v>0</v>
      </c>
      <c r="N132" s="62">
        <v>0</v>
      </c>
      <c r="O132" s="62">
        <v>6</v>
      </c>
      <c r="P132" s="62">
        <v>0</v>
      </c>
      <c r="Q132" s="62">
        <v>0</v>
      </c>
      <c r="R132" s="62">
        <v>0</v>
      </c>
      <c r="S132" s="62">
        <v>0</v>
      </c>
      <c r="T132" s="62">
        <v>1</v>
      </c>
      <c r="U132" s="62">
        <v>0</v>
      </c>
      <c r="V132" s="62">
        <v>5</v>
      </c>
      <c r="W132" s="62">
        <v>0.23799999999999999</v>
      </c>
      <c r="X132" s="62">
        <v>0.30399999999999999</v>
      </c>
      <c r="Y132" s="62">
        <v>0.33300000000000002</v>
      </c>
      <c r="Z132" s="62">
        <v>83.3</v>
      </c>
    </row>
    <row r="133" spans="1:26" ht="17" x14ac:dyDescent="0.2">
      <c r="A133" s="13" t="s">
        <v>342</v>
      </c>
      <c r="B133" s="62">
        <v>5</v>
      </c>
      <c r="C133" s="62">
        <v>5</v>
      </c>
      <c r="D133" s="62">
        <v>22</v>
      </c>
      <c r="E133" s="62">
        <v>21</v>
      </c>
      <c r="F133" s="62">
        <v>1</v>
      </c>
      <c r="G133" s="62">
        <v>2</v>
      </c>
      <c r="H133" s="62">
        <v>1</v>
      </c>
      <c r="I133" s="62">
        <v>0</v>
      </c>
      <c r="J133" s="62">
        <v>0</v>
      </c>
      <c r="K133" s="62">
        <v>1</v>
      </c>
      <c r="L133" s="62">
        <v>1</v>
      </c>
      <c r="M133" s="62">
        <v>0</v>
      </c>
      <c r="N133" s="62">
        <v>0</v>
      </c>
      <c r="O133" s="62">
        <v>1</v>
      </c>
      <c r="P133" s="62">
        <v>0</v>
      </c>
      <c r="Q133" s="62">
        <v>0</v>
      </c>
      <c r="R133" s="62">
        <v>0</v>
      </c>
      <c r="S133" s="62">
        <v>0</v>
      </c>
      <c r="T133" s="62">
        <v>0</v>
      </c>
      <c r="U133" s="62">
        <v>0</v>
      </c>
      <c r="V133" s="62">
        <v>1</v>
      </c>
      <c r="W133" s="62">
        <v>9.5000000000000001E-2</v>
      </c>
      <c r="X133" s="62">
        <v>0.13600000000000001</v>
      </c>
      <c r="Y133" s="62">
        <v>0.14299999999999999</v>
      </c>
      <c r="Z133" s="62">
        <v>20</v>
      </c>
    </row>
    <row r="134" spans="1:26" ht="17" x14ac:dyDescent="0.2">
      <c r="A134" s="13" t="s">
        <v>301</v>
      </c>
      <c r="B134" s="62">
        <v>5</v>
      </c>
      <c r="C134" s="62">
        <v>5</v>
      </c>
      <c r="D134" s="62">
        <v>22</v>
      </c>
      <c r="E134" s="62">
        <v>21</v>
      </c>
      <c r="F134" s="62">
        <v>3</v>
      </c>
      <c r="G134" s="62">
        <v>8</v>
      </c>
      <c r="H134" s="62">
        <v>1</v>
      </c>
      <c r="I134" s="62">
        <v>0</v>
      </c>
      <c r="J134" s="62">
        <v>1</v>
      </c>
      <c r="K134" s="62">
        <v>4</v>
      </c>
      <c r="L134" s="62">
        <v>1</v>
      </c>
      <c r="M134" s="62">
        <v>0</v>
      </c>
      <c r="N134" s="62">
        <v>0</v>
      </c>
      <c r="O134" s="62">
        <v>3</v>
      </c>
      <c r="P134" s="62">
        <v>0</v>
      </c>
      <c r="Q134" s="62">
        <v>0</v>
      </c>
      <c r="R134" s="62">
        <v>0</v>
      </c>
      <c r="S134" s="62">
        <v>0</v>
      </c>
      <c r="T134" s="62">
        <v>1</v>
      </c>
      <c r="U134" s="62">
        <v>0</v>
      </c>
      <c r="V134" s="62">
        <v>5</v>
      </c>
      <c r="W134" s="62">
        <v>0.38100000000000001</v>
      </c>
      <c r="X134" s="62">
        <v>0.40899999999999997</v>
      </c>
      <c r="Y134" s="62">
        <v>0.57099999999999995</v>
      </c>
      <c r="Z134" s="62">
        <v>100</v>
      </c>
    </row>
    <row r="135" spans="1:26" ht="17" x14ac:dyDescent="0.2">
      <c r="A135" s="13" t="s">
        <v>174</v>
      </c>
      <c r="B135" s="62">
        <v>6</v>
      </c>
      <c r="C135" s="62">
        <v>6</v>
      </c>
      <c r="D135" s="62">
        <v>22</v>
      </c>
      <c r="E135" s="62">
        <v>21</v>
      </c>
      <c r="F135" s="62">
        <v>4</v>
      </c>
      <c r="G135" s="62">
        <v>8</v>
      </c>
      <c r="H135" s="62">
        <v>5</v>
      </c>
      <c r="I135" s="62">
        <v>0</v>
      </c>
      <c r="J135" s="62">
        <v>1</v>
      </c>
      <c r="K135" s="62">
        <v>2</v>
      </c>
      <c r="L135" s="62">
        <v>1</v>
      </c>
      <c r="M135" s="62">
        <v>0</v>
      </c>
      <c r="N135" s="62">
        <v>0</v>
      </c>
      <c r="O135" s="62">
        <v>5</v>
      </c>
      <c r="P135" s="62">
        <v>0</v>
      </c>
      <c r="Q135" s="62">
        <v>0</v>
      </c>
      <c r="R135" s="62">
        <v>0</v>
      </c>
      <c r="S135" s="62">
        <v>0</v>
      </c>
      <c r="T135" s="62">
        <v>0</v>
      </c>
      <c r="U135" s="62">
        <v>0</v>
      </c>
      <c r="V135" s="62">
        <v>4</v>
      </c>
      <c r="W135" s="62">
        <v>0.38100000000000001</v>
      </c>
      <c r="X135" s="62">
        <v>0.40899999999999997</v>
      </c>
      <c r="Y135" s="62">
        <v>0.76200000000000001</v>
      </c>
      <c r="Z135" s="62">
        <v>66.7</v>
      </c>
    </row>
    <row r="136" spans="1:26" ht="17" x14ac:dyDescent="0.2">
      <c r="A136" s="13" t="s">
        <v>172</v>
      </c>
      <c r="B136" s="62">
        <v>6</v>
      </c>
      <c r="C136" s="62">
        <v>5</v>
      </c>
      <c r="D136" s="62">
        <v>21</v>
      </c>
      <c r="E136" s="62">
        <v>21</v>
      </c>
      <c r="F136" s="62">
        <v>2</v>
      </c>
      <c r="G136" s="62">
        <v>5</v>
      </c>
      <c r="H136" s="62">
        <v>1</v>
      </c>
      <c r="I136" s="62">
        <v>1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2</v>
      </c>
      <c r="P136" s="62">
        <v>0</v>
      </c>
      <c r="Q136" s="62">
        <v>0</v>
      </c>
      <c r="R136" s="62">
        <v>0</v>
      </c>
      <c r="S136" s="62">
        <v>0</v>
      </c>
      <c r="T136" s="62">
        <v>1</v>
      </c>
      <c r="U136" s="62">
        <v>0</v>
      </c>
      <c r="V136" s="62">
        <v>4</v>
      </c>
      <c r="W136" s="62">
        <v>0.23799999999999999</v>
      </c>
      <c r="X136" s="62">
        <v>0.23799999999999999</v>
      </c>
      <c r="Y136" s="62">
        <v>0.38100000000000001</v>
      </c>
      <c r="Z136" s="62">
        <v>66.7</v>
      </c>
    </row>
    <row r="137" spans="1:26" ht="17" x14ac:dyDescent="0.2">
      <c r="A137" s="13" t="s">
        <v>376</v>
      </c>
      <c r="B137" s="62">
        <v>5</v>
      </c>
      <c r="C137" s="62">
        <v>5</v>
      </c>
      <c r="D137" s="62">
        <v>26</v>
      </c>
      <c r="E137" s="62">
        <v>20</v>
      </c>
      <c r="F137" s="62">
        <v>7</v>
      </c>
      <c r="G137" s="62">
        <v>8</v>
      </c>
      <c r="H137" s="62">
        <v>0</v>
      </c>
      <c r="I137" s="62">
        <v>0</v>
      </c>
      <c r="J137" s="62">
        <v>1</v>
      </c>
      <c r="K137" s="62">
        <v>5</v>
      </c>
      <c r="L137" s="62">
        <v>6</v>
      </c>
      <c r="M137" s="62">
        <v>0</v>
      </c>
      <c r="N137" s="62">
        <v>0</v>
      </c>
      <c r="O137" s="62">
        <v>1</v>
      </c>
      <c r="P137" s="62">
        <v>3</v>
      </c>
      <c r="Q137" s="62">
        <v>1</v>
      </c>
      <c r="R137" s="62">
        <v>0</v>
      </c>
      <c r="S137" s="62">
        <v>0</v>
      </c>
      <c r="T137" s="62">
        <v>0</v>
      </c>
      <c r="U137" s="62">
        <v>0</v>
      </c>
      <c r="V137" s="62">
        <v>5</v>
      </c>
      <c r="W137" s="62">
        <v>0.4</v>
      </c>
      <c r="X137" s="62">
        <v>0.53800000000000003</v>
      </c>
      <c r="Y137" s="62">
        <v>0.55000000000000004</v>
      </c>
      <c r="Z137" s="62">
        <v>100</v>
      </c>
    </row>
    <row r="138" spans="1:26" ht="17" x14ac:dyDescent="0.2">
      <c r="A138" s="13" t="s">
        <v>377</v>
      </c>
      <c r="B138" s="62">
        <v>6</v>
      </c>
      <c r="C138" s="62">
        <v>5</v>
      </c>
      <c r="D138" s="62">
        <v>26</v>
      </c>
      <c r="E138" s="62">
        <v>20</v>
      </c>
      <c r="F138" s="62">
        <v>4</v>
      </c>
      <c r="G138" s="62">
        <v>4</v>
      </c>
      <c r="H138" s="62">
        <v>0</v>
      </c>
      <c r="I138" s="62">
        <v>0</v>
      </c>
      <c r="J138" s="62">
        <v>1</v>
      </c>
      <c r="K138" s="62">
        <v>5</v>
      </c>
      <c r="L138" s="62">
        <v>3</v>
      </c>
      <c r="M138" s="62">
        <v>0</v>
      </c>
      <c r="N138" s="62">
        <v>1</v>
      </c>
      <c r="O138" s="62">
        <v>4</v>
      </c>
      <c r="P138" s="62">
        <v>0</v>
      </c>
      <c r="Q138" s="62">
        <v>0</v>
      </c>
      <c r="R138" s="62">
        <v>0</v>
      </c>
      <c r="S138" s="62">
        <v>2</v>
      </c>
      <c r="T138" s="62">
        <v>0</v>
      </c>
      <c r="U138" s="62">
        <v>0</v>
      </c>
      <c r="V138" s="62">
        <v>3</v>
      </c>
      <c r="W138" s="62">
        <v>0.2</v>
      </c>
      <c r="X138" s="62">
        <v>0.308</v>
      </c>
      <c r="Y138" s="62">
        <v>0.35</v>
      </c>
      <c r="Z138" s="62">
        <v>50</v>
      </c>
    </row>
    <row r="139" spans="1:26" ht="17" x14ac:dyDescent="0.2">
      <c r="A139" s="13" t="s">
        <v>80</v>
      </c>
      <c r="B139" s="62">
        <v>6</v>
      </c>
      <c r="C139" s="62">
        <v>6</v>
      </c>
      <c r="D139" s="62">
        <v>25</v>
      </c>
      <c r="E139" s="62">
        <v>20</v>
      </c>
      <c r="F139" s="62">
        <v>2</v>
      </c>
      <c r="G139" s="62">
        <v>5</v>
      </c>
      <c r="H139" s="62">
        <v>0</v>
      </c>
      <c r="I139" s="62">
        <v>0</v>
      </c>
      <c r="J139" s="62">
        <v>1</v>
      </c>
      <c r="K139" s="62">
        <v>1</v>
      </c>
      <c r="L139" s="62">
        <v>4</v>
      </c>
      <c r="M139" s="62">
        <v>0</v>
      </c>
      <c r="N139" s="62">
        <v>1</v>
      </c>
      <c r="O139" s="62">
        <v>4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4</v>
      </c>
      <c r="W139" s="62">
        <v>0.25</v>
      </c>
      <c r="X139" s="62">
        <v>0.4</v>
      </c>
      <c r="Y139" s="62">
        <v>0.4</v>
      </c>
      <c r="Z139" s="62">
        <v>66.7</v>
      </c>
    </row>
    <row r="140" spans="1:26" ht="17" x14ac:dyDescent="0.2">
      <c r="A140" s="13" t="s">
        <v>8</v>
      </c>
      <c r="B140" s="62">
        <v>6</v>
      </c>
      <c r="C140" s="62">
        <v>6</v>
      </c>
      <c r="D140" s="62">
        <v>25</v>
      </c>
      <c r="E140" s="62">
        <v>20</v>
      </c>
      <c r="F140" s="62">
        <v>3</v>
      </c>
      <c r="G140" s="62">
        <v>8</v>
      </c>
      <c r="H140" s="62">
        <v>1</v>
      </c>
      <c r="I140" s="62">
        <v>0</v>
      </c>
      <c r="J140" s="62">
        <v>1</v>
      </c>
      <c r="K140" s="62">
        <v>4</v>
      </c>
      <c r="L140" s="62">
        <v>5</v>
      </c>
      <c r="M140" s="62">
        <v>2</v>
      </c>
      <c r="N140" s="62">
        <v>0</v>
      </c>
      <c r="O140" s="62">
        <v>2</v>
      </c>
      <c r="P140" s="62">
        <v>1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5</v>
      </c>
      <c r="W140" s="62">
        <v>0.4</v>
      </c>
      <c r="X140" s="62">
        <v>0.52</v>
      </c>
      <c r="Y140" s="62">
        <v>0.6</v>
      </c>
      <c r="Z140" s="62">
        <v>83.3</v>
      </c>
    </row>
    <row r="141" spans="1:26" ht="17" x14ac:dyDescent="0.2">
      <c r="A141" s="13" t="s">
        <v>209</v>
      </c>
      <c r="B141" s="62">
        <v>6</v>
      </c>
      <c r="C141" s="62">
        <v>6</v>
      </c>
      <c r="D141" s="62">
        <v>25</v>
      </c>
      <c r="E141" s="62">
        <v>20</v>
      </c>
      <c r="F141" s="62">
        <v>3</v>
      </c>
      <c r="G141" s="62">
        <v>5</v>
      </c>
      <c r="H141" s="62">
        <v>1</v>
      </c>
      <c r="I141" s="62">
        <v>0</v>
      </c>
      <c r="J141" s="62">
        <v>0</v>
      </c>
      <c r="K141" s="62">
        <v>1</v>
      </c>
      <c r="L141" s="62">
        <v>4</v>
      </c>
      <c r="M141" s="62">
        <v>0</v>
      </c>
      <c r="N141" s="62">
        <v>0</v>
      </c>
      <c r="O141" s="62">
        <v>2</v>
      </c>
      <c r="P141" s="62">
        <v>0</v>
      </c>
      <c r="Q141" s="62">
        <v>0</v>
      </c>
      <c r="R141" s="62">
        <v>1</v>
      </c>
      <c r="S141" s="62">
        <v>0</v>
      </c>
      <c r="T141" s="62">
        <v>1</v>
      </c>
      <c r="U141" s="62">
        <v>0</v>
      </c>
      <c r="V141" s="62">
        <v>4</v>
      </c>
      <c r="W141" s="62">
        <v>0.25</v>
      </c>
      <c r="X141" s="62">
        <v>0.375</v>
      </c>
      <c r="Y141" s="62">
        <v>0.3</v>
      </c>
      <c r="Z141" s="62">
        <v>66.7</v>
      </c>
    </row>
    <row r="142" spans="1:26" ht="17" x14ac:dyDescent="0.2">
      <c r="A142" s="13" t="s">
        <v>590</v>
      </c>
      <c r="B142" s="62">
        <v>6</v>
      </c>
      <c r="C142" s="62">
        <v>6</v>
      </c>
      <c r="D142" s="62">
        <v>25</v>
      </c>
      <c r="E142" s="62">
        <v>20</v>
      </c>
      <c r="F142" s="62">
        <v>2</v>
      </c>
      <c r="G142" s="62">
        <v>5</v>
      </c>
      <c r="H142" s="62">
        <v>1</v>
      </c>
      <c r="I142" s="62">
        <v>0</v>
      </c>
      <c r="J142" s="62">
        <v>0</v>
      </c>
      <c r="K142" s="62">
        <v>3</v>
      </c>
      <c r="L142" s="62">
        <v>5</v>
      </c>
      <c r="M142" s="62">
        <v>1</v>
      </c>
      <c r="N142" s="62">
        <v>0</v>
      </c>
      <c r="O142" s="62">
        <v>6</v>
      </c>
      <c r="P142" s="62">
        <v>4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4</v>
      </c>
      <c r="W142" s="62">
        <v>0.25</v>
      </c>
      <c r="X142" s="62">
        <v>0.4</v>
      </c>
      <c r="Y142" s="62">
        <v>0.3</v>
      </c>
      <c r="Z142" s="62">
        <v>66.7</v>
      </c>
    </row>
    <row r="143" spans="1:26" ht="17" x14ac:dyDescent="0.2">
      <c r="A143" s="13" t="s">
        <v>192</v>
      </c>
      <c r="B143" s="62">
        <v>8</v>
      </c>
      <c r="C143" s="62">
        <v>5</v>
      </c>
      <c r="D143" s="62">
        <v>24</v>
      </c>
      <c r="E143" s="62">
        <v>20</v>
      </c>
      <c r="F143" s="62">
        <v>3</v>
      </c>
      <c r="G143" s="62">
        <v>5</v>
      </c>
      <c r="H143" s="62">
        <v>4</v>
      </c>
      <c r="I143" s="62">
        <v>0</v>
      </c>
      <c r="J143" s="62">
        <v>0</v>
      </c>
      <c r="K143" s="62">
        <v>4</v>
      </c>
      <c r="L143" s="62">
        <v>3</v>
      </c>
      <c r="M143" s="62">
        <v>0</v>
      </c>
      <c r="N143" s="62">
        <v>0</v>
      </c>
      <c r="O143" s="62">
        <v>0</v>
      </c>
      <c r="P143" s="62">
        <v>1</v>
      </c>
      <c r="Q143" s="62">
        <v>1</v>
      </c>
      <c r="R143" s="62">
        <v>1</v>
      </c>
      <c r="S143" s="62">
        <v>0</v>
      </c>
      <c r="T143" s="62">
        <v>1</v>
      </c>
      <c r="U143" s="62">
        <v>0</v>
      </c>
      <c r="V143" s="62">
        <v>3</v>
      </c>
      <c r="W143" s="62">
        <v>0.25</v>
      </c>
      <c r="X143" s="62">
        <v>0.34799999999999998</v>
      </c>
      <c r="Y143" s="62">
        <v>0.45</v>
      </c>
      <c r="Z143" s="62">
        <v>37.5</v>
      </c>
    </row>
    <row r="144" spans="1:26" ht="17" x14ac:dyDescent="0.2">
      <c r="A144" s="13" t="s">
        <v>213</v>
      </c>
      <c r="B144" s="62">
        <v>6</v>
      </c>
      <c r="C144" s="62">
        <v>6</v>
      </c>
      <c r="D144" s="62">
        <v>24</v>
      </c>
      <c r="E144" s="62">
        <v>20</v>
      </c>
      <c r="F144" s="62">
        <v>4</v>
      </c>
      <c r="G144" s="62">
        <v>5</v>
      </c>
      <c r="H144" s="62">
        <v>1</v>
      </c>
      <c r="I144" s="62">
        <v>0</v>
      </c>
      <c r="J144" s="62">
        <v>1</v>
      </c>
      <c r="K144" s="62">
        <v>3</v>
      </c>
      <c r="L144" s="62">
        <v>4</v>
      </c>
      <c r="M144" s="62">
        <v>0</v>
      </c>
      <c r="N144" s="62">
        <v>0</v>
      </c>
      <c r="O144" s="62">
        <v>1</v>
      </c>
      <c r="P144" s="62">
        <v>0</v>
      </c>
      <c r="Q144" s="62">
        <v>0</v>
      </c>
      <c r="R144" s="62">
        <v>0</v>
      </c>
      <c r="S144" s="62">
        <v>0</v>
      </c>
      <c r="T144" s="62">
        <v>1</v>
      </c>
      <c r="U144" s="62">
        <v>0</v>
      </c>
      <c r="V144" s="62">
        <v>4</v>
      </c>
      <c r="W144" s="62">
        <v>0.25</v>
      </c>
      <c r="X144" s="62">
        <v>0.375</v>
      </c>
      <c r="Y144" s="62">
        <v>0.45</v>
      </c>
      <c r="Z144" s="62">
        <v>66.7</v>
      </c>
    </row>
    <row r="145" spans="1:26" ht="17" x14ac:dyDescent="0.2">
      <c r="A145" s="13" t="s">
        <v>142</v>
      </c>
      <c r="B145" s="62">
        <v>6</v>
      </c>
      <c r="C145" s="62">
        <v>5</v>
      </c>
      <c r="D145" s="62">
        <v>24</v>
      </c>
      <c r="E145" s="62">
        <v>20</v>
      </c>
      <c r="F145" s="62">
        <v>3</v>
      </c>
      <c r="G145" s="62">
        <v>1</v>
      </c>
      <c r="H145" s="62">
        <v>1</v>
      </c>
      <c r="I145" s="62">
        <v>0</v>
      </c>
      <c r="J145" s="62">
        <v>0</v>
      </c>
      <c r="K145" s="62">
        <v>1</v>
      </c>
      <c r="L145" s="62">
        <v>4</v>
      </c>
      <c r="M145" s="62">
        <v>0</v>
      </c>
      <c r="N145" s="62">
        <v>0</v>
      </c>
      <c r="O145" s="62">
        <v>5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1</v>
      </c>
      <c r="W145" s="62">
        <v>0.05</v>
      </c>
      <c r="X145" s="62">
        <v>0.20799999999999999</v>
      </c>
      <c r="Y145" s="62">
        <v>0.1</v>
      </c>
      <c r="Z145" s="62">
        <v>16.7</v>
      </c>
    </row>
    <row r="146" spans="1:26" ht="17" x14ac:dyDescent="0.2">
      <c r="A146" s="13" t="s">
        <v>206</v>
      </c>
      <c r="B146" s="62">
        <v>6</v>
      </c>
      <c r="C146" s="62">
        <v>6</v>
      </c>
      <c r="D146" s="62">
        <v>23</v>
      </c>
      <c r="E146" s="62">
        <v>20</v>
      </c>
      <c r="F146" s="62">
        <v>1</v>
      </c>
      <c r="G146" s="62">
        <v>8</v>
      </c>
      <c r="H146" s="62">
        <v>1</v>
      </c>
      <c r="I146" s="62">
        <v>0</v>
      </c>
      <c r="J146" s="62">
        <v>0</v>
      </c>
      <c r="K146" s="62">
        <v>4</v>
      </c>
      <c r="L146" s="62">
        <v>3</v>
      </c>
      <c r="M146" s="62">
        <v>0</v>
      </c>
      <c r="N146" s="62">
        <v>0</v>
      </c>
      <c r="O146" s="62">
        <v>1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5</v>
      </c>
      <c r="W146" s="62">
        <v>0.4</v>
      </c>
      <c r="X146" s="62">
        <v>0.47799999999999998</v>
      </c>
      <c r="Y146" s="62">
        <v>0.45</v>
      </c>
      <c r="Z146" s="62">
        <v>83.3</v>
      </c>
    </row>
    <row r="147" spans="1:26" ht="17" x14ac:dyDescent="0.2">
      <c r="A147" s="13" t="s">
        <v>214</v>
      </c>
      <c r="B147" s="62">
        <v>6</v>
      </c>
      <c r="C147" s="62">
        <v>6</v>
      </c>
      <c r="D147" s="62">
        <v>23</v>
      </c>
      <c r="E147" s="62">
        <v>20</v>
      </c>
      <c r="F147" s="62">
        <v>0</v>
      </c>
      <c r="G147" s="62">
        <v>5</v>
      </c>
      <c r="H147" s="62">
        <v>2</v>
      </c>
      <c r="I147" s="62">
        <v>0</v>
      </c>
      <c r="J147" s="62">
        <v>0</v>
      </c>
      <c r="K147" s="62">
        <v>2</v>
      </c>
      <c r="L147" s="62">
        <v>3</v>
      </c>
      <c r="M147" s="62">
        <v>0</v>
      </c>
      <c r="N147" s="62">
        <v>0</v>
      </c>
      <c r="O147" s="62">
        <v>2</v>
      </c>
      <c r="P147" s="62">
        <v>0</v>
      </c>
      <c r="Q147" s="62">
        <v>0</v>
      </c>
      <c r="R147" s="62">
        <v>0</v>
      </c>
      <c r="S147" s="62">
        <v>0</v>
      </c>
      <c r="T147" s="62">
        <v>2</v>
      </c>
      <c r="U147" s="62">
        <v>0</v>
      </c>
      <c r="V147" s="62">
        <v>3</v>
      </c>
      <c r="W147" s="62">
        <v>0.25</v>
      </c>
      <c r="X147" s="62">
        <v>0.34799999999999998</v>
      </c>
      <c r="Y147" s="62">
        <v>0.35</v>
      </c>
      <c r="Z147" s="62">
        <v>50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110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111</v>
      </c>
      <c r="W148" s="61" t="s">
        <v>0</v>
      </c>
      <c r="X148" s="61" t="s">
        <v>36</v>
      </c>
      <c r="Y148" s="61" t="s">
        <v>37</v>
      </c>
      <c r="Z148" s="61" t="s">
        <v>112</v>
      </c>
    </row>
    <row r="149" spans="1:26" ht="17" x14ac:dyDescent="0.2">
      <c r="A149" s="13" t="s">
        <v>144</v>
      </c>
      <c r="B149" s="62">
        <v>6</v>
      </c>
      <c r="C149" s="62">
        <v>6</v>
      </c>
      <c r="D149" s="62">
        <v>23</v>
      </c>
      <c r="E149" s="62">
        <v>20</v>
      </c>
      <c r="F149" s="62">
        <v>2</v>
      </c>
      <c r="G149" s="62">
        <v>6</v>
      </c>
      <c r="H149" s="62">
        <v>1</v>
      </c>
      <c r="I149" s="62">
        <v>0</v>
      </c>
      <c r="J149" s="62">
        <v>1</v>
      </c>
      <c r="K149" s="62">
        <v>2</v>
      </c>
      <c r="L149" s="62">
        <v>3</v>
      </c>
      <c r="M149" s="62">
        <v>0</v>
      </c>
      <c r="N149" s="62">
        <v>0</v>
      </c>
      <c r="O149" s="62">
        <v>6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4</v>
      </c>
      <c r="W149" s="62">
        <v>0.3</v>
      </c>
      <c r="X149" s="62">
        <v>0.39100000000000001</v>
      </c>
      <c r="Y149" s="62">
        <v>0.5</v>
      </c>
      <c r="Z149" s="62">
        <v>66.7</v>
      </c>
    </row>
    <row r="150" spans="1:26" ht="17" x14ac:dyDescent="0.2">
      <c r="A150" s="13" t="s">
        <v>649</v>
      </c>
      <c r="B150" s="62">
        <v>5</v>
      </c>
      <c r="C150" s="62">
        <v>5</v>
      </c>
      <c r="D150" s="62">
        <v>22</v>
      </c>
      <c r="E150" s="62">
        <v>20</v>
      </c>
      <c r="F150" s="62">
        <v>5</v>
      </c>
      <c r="G150" s="62">
        <v>10</v>
      </c>
      <c r="H150" s="62">
        <v>1</v>
      </c>
      <c r="I150" s="62">
        <v>1</v>
      </c>
      <c r="J150" s="62">
        <v>3</v>
      </c>
      <c r="K150" s="62">
        <v>8</v>
      </c>
      <c r="L150" s="62">
        <v>1</v>
      </c>
      <c r="M150" s="62">
        <v>0</v>
      </c>
      <c r="N150" s="62">
        <v>0</v>
      </c>
      <c r="O150" s="62">
        <v>3</v>
      </c>
      <c r="P150" s="62">
        <v>0</v>
      </c>
      <c r="Q150" s="62">
        <v>2</v>
      </c>
      <c r="R150" s="62">
        <v>0</v>
      </c>
      <c r="S150" s="62">
        <v>1</v>
      </c>
      <c r="T150" s="62">
        <v>0</v>
      </c>
      <c r="U150" s="62">
        <v>0</v>
      </c>
      <c r="V150" s="62">
        <v>5</v>
      </c>
      <c r="W150" s="62">
        <v>0.5</v>
      </c>
      <c r="X150" s="62">
        <v>0.5</v>
      </c>
      <c r="Y150" s="62">
        <v>1.1000000000000001</v>
      </c>
      <c r="Z150" s="62">
        <v>100</v>
      </c>
    </row>
    <row r="151" spans="1:26" ht="17" x14ac:dyDescent="0.2">
      <c r="A151" s="13" t="s">
        <v>436</v>
      </c>
      <c r="B151" s="62">
        <v>6</v>
      </c>
      <c r="C151" s="62">
        <v>6</v>
      </c>
      <c r="D151" s="62">
        <v>22</v>
      </c>
      <c r="E151" s="62">
        <v>20</v>
      </c>
      <c r="F151" s="62">
        <v>2</v>
      </c>
      <c r="G151" s="62">
        <v>5</v>
      </c>
      <c r="H151" s="62">
        <v>1</v>
      </c>
      <c r="I151" s="62">
        <v>0</v>
      </c>
      <c r="J151" s="62">
        <v>0</v>
      </c>
      <c r="K151" s="62">
        <v>2</v>
      </c>
      <c r="L151" s="62">
        <v>1</v>
      </c>
      <c r="M151" s="62">
        <v>0</v>
      </c>
      <c r="N151" s="62">
        <v>0</v>
      </c>
      <c r="O151" s="62">
        <v>3</v>
      </c>
      <c r="P151" s="62">
        <v>0</v>
      </c>
      <c r="Q151" s="62">
        <v>0</v>
      </c>
      <c r="R151" s="62">
        <v>1</v>
      </c>
      <c r="S151" s="62">
        <v>0</v>
      </c>
      <c r="T151" s="62">
        <v>0</v>
      </c>
      <c r="U151" s="62">
        <v>0</v>
      </c>
      <c r="V151" s="62">
        <v>3</v>
      </c>
      <c r="W151" s="62">
        <v>0.25</v>
      </c>
      <c r="X151" s="62">
        <v>0.28599999999999998</v>
      </c>
      <c r="Y151" s="62">
        <v>0.3</v>
      </c>
      <c r="Z151" s="62">
        <v>50</v>
      </c>
    </row>
    <row r="152" spans="1:26" ht="17" x14ac:dyDescent="0.2">
      <c r="A152" s="13" t="s">
        <v>495</v>
      </c>
      <c r="B152" s="62">
        <v>6</v>
      </c>
      <c r="C152" s="62">
        <v>5</v>
      </c>
      <c r="D152" s="62">
        <v>21</v>
      </c>
      <c r="E152" s="62">
        <v>20</v>
      </c>
      <c r="F152" s="62">
        <v>2</v>
      </c>
      <c r="G152" s="62">
        <v>8</v>
      </c>
      <c r="H152" s="62">
        <v>0</v>
      </c>
      <c r="I152" s="62">
        <v>0</v>
      </c>
      <c r="J152" s="62">
        <v>0</v>
      </c>
      <c r="K152" s="62">
        <v>3</v>
      </c>
      <c r="L152" s="62">
        <v>1</v>
      </c>
      <c r="M152" s="62">
        <v>0</v>
      </c>
      <c r="N152" s="62">
        <v>0</v>
      </c>
      <c r="O152" s="62">
        <v>3</v>
      </c>
      <c r="P152" s="62">
        <v>0</v>
      </c>
      <c r="Q152" s="62">
        <v>0</v>
      </c>
      <c r="R152" s="62">
        <v>0</v>
      </c>
      <c r="S152" s="62">
        <v>0</v>
      </c>
      <c r="T152" s="62">
        <v>2</v>
      </c>
      <c r="U152" s="62">
        <v>0</v>
      </c>
      <c r="V152" s="62">
        <v>4</v>
      </c>
      <c r="W152" s="62">
        <v>0.4</v>
      </c>
      <c r="X152" s="62">
        <v>0.42899999999999999</v>
      </c>
      <c r="Y152" s="62">
        <v>0.4</v>
      </c>
      <c r="Z152" s="62">
        <v>66.7</v>
      </c>
    </row>
    <row r="153" spans="1:26" ht="17" x14ac:dyDescent="0.2">
      <c r="A153" s="13" t="s">
        <v>567</v>
      </c>
      <c r="B153" s="62">
        <v>5</v>
      </c>
      <c r="C153" s="62">
        <v>5</v>
      </c>
      <c r="D153" s="62">
        <v>21</v>
      </c>
      <c r="E153" s="62">
        <v>20</v>
      </c>
      <c r="F153" s="62">
        <v>1</v>
      </c>
      <c r="G153" s="62">
        <v>7</v>
      </c>
      <c r="H153" s="62">
        <v>2</v>
      </c>
      <c r="I153" s="62">
        <v>0</v>
      </c>
      <c r="J153" s="62">
        <v>0</v>
      </c>
      <c r="K153" s="62">
        <v>4</v>
      </c>
      <c r="L153" s="62">
        <v>1</v>
      </c>
      <c r="M153" s="62">
        <v>0</v>
      </c>
      <c r="N153" s="62">
        <v>0</v>
      </c>
      <c r="O153" s="62">
        <v>4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4</v>
      </c>
      <c r="W153" s="62">
        <v>0.35</v>
      </c>
      <c r="X153" s="62">
        <v>0.38100000000000001</v>
      </c>
      <c r="Y153" s="62">
        <v>0.45</v>
      </c>
      <c r="Z153" s="62">
        <v>80</v>
      </c>
    </row>
    <row r="154" spans="1:26" ht="17" x14ac:dyDescent="0.2">
      <c r="A154" s="13" t="s">
        <v>433</v>
      </c>
      <c r="B154" s="62">
        <v>6</v>
      </c>
      <c r="C154" s="62">
        <v>6</v>
      </c>
      <c r="D154" s="62">
        <v>21</v>
      </c>
      <c r="E154" s="62">
        <v>20</v>
      </c>
      <c r="F154" s="62">
        <v>1</v>
      </c>
      <c r="G154" s="62">
        <v>5</v>
      </c>
      <c r="H154" s="62">
        <v>0</v>
      </c>
      <c r="I154" s="62">
        <v>0</v>
      </c>
      <c r="J154" s="62">
        <v>0</v>
      </c>
      <c r="K154" s="62">
        <v>1</v>
      </c>
      <c r="L154" s="62">
        <v>1</v>
      </c>
      <c r="M154" s="62">
        <v>0</v>
      </c>
      <c r="N154" s="62">
        <v>0</v>
      </c>
      <c r="O154" s="62">
        <v>1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4</v>
      </c>
      <c r="W154" s="62">
        <v>0.25</v>
      </c>
      <c r="X154" s="62">
        <v>0.28599999999999998</v>
      </c>
      <c r="Y154" s="62">
        <v>0.25</v>
      </c>
      <c r="Z154" s="62">
        <v>66.7</v>
      </c>
    </row>
    <row r="155" spans="1:26" ht="17" x14ac:dyDescent="0.2">
      <c r="A155" s="13" t="s">
        <v>190</v>
      </c>
      <c r="B155" s="62">
        <v>7</v>
      </c>
      <c r="C155" s="62">
        <v>4</v>
      </c>
      <c r="D155" s="62">
        <v>20</v>
      </c>
      <c r="E155" s="62">
        <v>20</v>
      </c>
      <c r="F155" s="62">
        <v>0</v>
      </c>
      <c r="G155" s="62">
        <v>3</v>
      </c>
      <c r="H155" s="62">
        <v>0</v>
      </c>
      <c r="I155" s="62">
        <v>0</v>
      </c>
      <c r="J155" s="62">
        <v>0</v>
      </c>
      <c r="K155" s="62">
        <v>1</v>
      </c>
      <c r="L155" s="62">
        <v>0</v>
      </c>
      <c r="M155" s="62">
        <v>0</v>
      </c>
      <c r="N155" s="62">
        <v>0</v>
      </c>
      <c r="O155" s="62">
        <v>4</v>
      </c>
      <c r="P155" s="62">
        <v>0</v>
      </c>
      <c r="Q155" s="62">
        <v>0</v>
      </c>
      <c r="R155" s="62">
        <v>0</v>
      </c>
      <c r="S155" s="62">
        <v>0</v>
      </c>
      <c r="T155" s="62">
        <v>1</v>
      </c>
      <c r="U155" s="62">
        <v>0</v>
      </c>
      <c r="V155" s="62">
        <v>2</v>
      </c>
      <c r="W155" s="62">
        <v>0.15</v>
      </c>
      <c r="X155" s="62">
        <v>0.15</v>
      </c>
      <c r="Y155" s="62">
        <v>0.15</v>
      </c>
      <c r="Z155" s="62">
        <v>28.6</v>
      </c>
    </row>
    <row r="156" spans="1:26" ht="17" x14ac:dyDescent="0.2">
      <c r="A156" s="13" t="s">
        <v>498</v>
      </c>
      <c r="B156" s="62">
        <v>6</v>
      </c>
      <c r="C156" s="62">
        <v>5</v>
      </c>
      <c r="D156" s="62">
        <v>24</v>
      </c>
      <c r="E156" s="62">
        <v>19</v>
      </c>
      <c r="F156" s="62">
        <v>4</v>
      </c>
      <c r="G156" s="62">
        <v>6</v>
      </c>
      <c r="H156" s="62">
        <v>0</v>
      </c>
      <c r="I156" s="62">
        <v>0</v>
      </c>
      <c r="J156" s="62">
        <v>0</v>
      </c>
      <c r="K156" s="62">
        <v>1</v>
      </c>
      <c r="L156" s="62">
        <v>4</v>
      </c>
      <c r="M156" s="62">
        <v>1</v>
      </c>
      <c r="N156" s="62">
        <v>0</v>
      </c>
      <c r="O156" s="62">
        <v>0</v>
      </c>
      <c r="P156" s="62">
        <v>5</v>
      </c>
      <c r="Q156" s="62">
        <v>0</v>
      </c>
      <c r="R156" s="62">
        <v>1</v>
      </c>
      <c r="S156" s="62">
        <v>0</v>
      </c>
      <c r="T156" s="62">
        <v>0</v>
      </c>
      <c r="U156" s="62">
        <v>0</v>
      </c>
      <c r="V156" s="62">
        <v>3</v>
      </c>
      <c r="W156" s="62">
        <v>0.316</v>
      </c>
      <c r="X156" s="62">
        <v>0.435</v>
      </c>
      <c r="Y156" s="62">
        <v>0.316</v>
      </c>
      <c r="Z156" s="62">
        <v>50</v>
      </c>
    </row>
    <row r="157" spans="1:26" ht="17" x14ac:dyDescent="0.2">
      <c r="A157" s="13" t="s">
        <v>166</v>
      </c>
      <c r="B157" s="62">
        <v>6</v>
      </c>
      <c r="C157" s="62">
        <v>6</v>
      </c>
      <c r="D157" s="62">
        <v>24</v>
      </c>
      <c r="E157" s="62">
        <v>19</v>
      </c>
      <c r="F157" s="62">
        <v>1</v>
      </c>
      <c r="G157" s="62">
        <v>4</v>
      </c>
      <c r="H157" s="62">
        <v>0</v>
      </c>
      <c r="I157" s="62">
        <v>0</v>
      </c>
      <c r="J157" s="62">
        <v>0</v>
      </c>
      <c r="K157" s="62">
        <v>0</v>
      </c>
      <c r="L157" s="62">
        <v>5</v>
      </c>
      <c r="M157" s="62">
        <v>0</v>
      </c>
      <c r="N157" s="62">
        <v>0</v>
      </c>
      <c r="O157" s="62">
        <v>5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3</v>
      </c>
      <c r="W157" s="62">
        <v>0.21099999999999999</v>
      </c>
      <c r="X157" s="62">
        <v>0.375</v>
      </c>
      <c r="Y157" s="62">
        <v>0.21099999999999999</v>
      </c>
      <c r="Z157" s="62">
        <v>50</v>
      </c>
    </row>
    <row r="158" spans="1:26" ht="17" x14ac:dyDescent="0.2">
      <c r="A158" s="13" t="s">
        <v>445</v>
      </c>
      <c r="B158" s="62">
        <v>5</v>
      </c>
      <c r="C158" s="62">
        <v>5</v>
      </c>
      <c r="D158" s="62">
        <v>23</v>
      </c>
      <c r="E158" s="62">
        <v>19</v>
      </c>
      <c r="F158" s="62">
        <v>3</v>
      </c>
      <c r="G158" s="62">
        <v>5</v>
      </c>
      <c r="H158" s="62">
        <v>2</v>
      </c>
      <c r="I158" s="62">
        <v>0</v>
      </c>
      <c r="J158" s="62">
        <v>1</v>
      </c>
      <c r="K158" s="62">
        <v>4</v>
      </c>
      <c r="L158" s="62">
        <v>4</v>
      </c>
      <c r="M158" s="62">
        <v>0</v>
      </c>
      <c r="N158" s="62">
        <v>0</v>
      </c>
      <c r="O158" s="62">
        <v>1</v>
      </c>
      <c r="P158" s="62">
        <v>0</v>
      </c>
      <c r="Q158" s="62">
        <v>1</v>
      </c>
      <c r="R158" s="62">
        <v>0</v>
      </c>
      <c r="S158" s="62">
        <v>0</v>
      </c>
      <c r="T158" s="62">
        <v>1</v>
      </c>
      <c r="U158" s="62">
        <v>0</v>
      </c>
      <c r="V158" s="62">
        <v>4</v>
      </c>
      <c r="W158" s="62">
        <v>0.26300000000000001</v>
      </c>
      <c r="X158" s="62">
        <v>0.39100000000000001</v>
      </c>
      <c r="Y158" s="62">
        <v>0.52600000000000002</v>
      </c>
      <c r="Z158" s="62">
        <v>80</v>
      </c>
    </row>
    <row r="159" spans="1:26" ht="17" x14ac:dyDescent="0.2">
      <c r="A159" s="13" t="s">
        <v>212</v>
      </c>
      <c r="B159" s="62">
        <v>6</v>
      </c>
      <c r="C159" s="62">
        <v>6</v>
      </c>
      <c r="D159" s="62">
        <v>23</v>
      </c>
      <c r="E159" s="62">
        <v>19</v>
      </c>
      <c r="F159" s="62">
        <v>1</v>
      </c>
      <c r="G159" s="62">
        <v>4</v>
      </c>
      <c r="H159" s="62">
        <v>1</v>
      </c>
      <c r="I159" s="62">
        <v>0</v>
      </c>
      <c r="J159" s="62">
        <v>1</v>
      </c>
      <c r="K159" s="62">
        <v>4</v>
      </c>
      <c r="L159" s="62">
        <v>4</v>
      </c>
      <c r="M159" s="62">
        <v>1</v>
      </c>
      <c r="N159" s="62">
        <v>0</v>
      </c>
      <c r="O159" s="62">
        <v>2</v>
      </c>
      <c r="P159" s="62">
        <v>0</v>
      </c>
      <c r="Q159" s="62">
        <v>0</v>
      </c>
      <c r="R159" s="62">
        <v>0</v>
      </c>
      <c r="S159" s="62">
        <v>0</v>
      </c>
      <c r="T159" s="62">
        <v>2</v>
      </c>
      <c r="U159" s="62">
        <v>0</v>
      </c>
      <c r="V159" s="62">
        <v>4</v>
      </c>
      <c r="W159" s="62">
        <v>0.21099999999999999</v>
      </c>
      <c r="X159" s="62">
        <v>0.34799999999999998</v>
      </c>
      <c r="Y159" s="62">
        <v>0.42099999999999999</v>
      </c>
      <c r="Z159" s="62">
        <v>66.7</v>
      </c>
    </row>
    <row r="160" spans="1:26" ht="17" x14ac:dyDescent="0.2">
      <c r="A160" s="13" t="s">
        <v>542</v>
      </c>
      <c r="B160" s="62">
        <v>5</v>
      </c>
      <c r="C160" s="62">
        <v>5</v>
      </c>
      <c r="D160" s="62">
        <v>23</v>
      </c>
      <c r="E160" s="62">
        <v>19</v>
      </c>
      <c r="F160" s="62">
        <v>5</v>
      </c>
      <c r="G160" s="62">
        <v>2</v>
      </c>
      <c r="H160" s="62">
        <v>0</v>
      </c>
      <c r="I160" s="62">
        <v>1</v>
      </c>
      <c r="J160" s="62">
        <v>0</v>
      </c>
      <c r="K160" s="62">
        <v>0</v>
      </c>
      <c r="L160" s="62">
        <v>4</v>
      </c>
      <c r="M160" s="62">
        <v>0</v>
      </c>
      <c r="N160" s="62">
        <v>0</v>
      </c>
      <c r="O160" s="62">
        <v>6</v>
      </c>
      <c r="P160" s="62">
        <v>2</v>
      </c>
      <c r="Q160" s="62">
        <v>0</v>
      </c>
      <c r="R160" s="62">
        <v>0</v>
      </c>
      <c r="S160" s="62">
        <v>0</v>
      </c>
      <c r="T160" s="62">
        <v>1</v>
      </c>
      <c r="U160" s="62">
        <v>0</v>
      </c>
      <c r="V160" s="62">
        <v>2</v>
      </c>
      <c r="W160" s="62">
        <v>0.105</v>
      </c>
      <c r="X160" s="62">
        <v>0.26100000000000001</v>
      </c>
      <c r="Y160" s="62">
        <v>0.21099999999999999</v>
      </c>
      <c r="Z160" s="62">
        <v>40</v>
      </c>
    </row>
    <row r="161" spans="1:26" ht="17" x14ac:dyDescent="0.2">
      <c r="A161" s="13" t="s">
        <v>484</v>
      </c>
      <c r="B161" s="62">
        <v>6</v>
      </c>
      <c r="C161" s="62">
        <v>6</v>
      </c>
      <c r="D161" s="62">
        <v>22</v>
      </c>
      <c r="E161" s="62">
        <v>19</v>
      </c>
      <c r="F161" s="62">
        <v>2</v>
      </c>
      <c r="G161" s="62">
        <v>4</v>
      </c>
      <c r="H161" s="62">
        <v>1</v>
      </c>
      <c r="I161" s="62">
        <v>0</v>
      </c>
      <c r="J161" s="62">
        <v>1</v>
      </c>
      <c r="K161" s="62">
        <v>1</v>
      </c>
      <c r="L161" s="62">
        <v>3</v>
      </c>
      <c r="M161" s="62">
        <v>0</v>
      </c>
      <c r="N161" s="62">
        <v>0</v>
      </c>
      <c r="O161" s="62">
        <v>7</v>
      </c>
      <c r="P161" s="62">
        <v>0</v>
      </c>
      <c r="Q161" s="62">
        <v>1</v>
      </c>
      <c r="R161" s="62">
        <v>0</v>
      </c>
      <c r="S161" s="62">
        <v>0</v>
      </c>
      <c r="T161" s="62">
        <v>3</v>
      </c>
      <c r="U161" s="62">
        <v>0</v>
      </c>
      <c r="V161" s="62">
        <v>4</v>
      </c>
      <c r="W161" s="62">
        <v>0.21099999999999999</v>
      </c>
      <c r="X161" s="62">
        <v>0.318</v>
      </c>
      <c r="Y161" s="62">
        <v>0.42099999999999999</v>
      </c>
      <c r="Z161" s="62">
        <v>66.7</v>
      </c>
    </row>
    <row r="162" spans="1:26" ht="17" x14ac:dyDescent="0.2">
      <c r="A162" s="13" t="s">
        <v>168</v>
      </c>
      <c r="B162" s="62">
        <v>6</v>
      </c>
      <c r="C162" s="62">
        <v>5</v>
      </c>
      <c r="D162" s="62">
        <v>21</v>
      </c>
      <c r="E162" s="62">
        <v>19</v>
      </c>
      <c r="F162" s="62">
        <v>1</v>
      </c>
      <c r="G162" s="62">
        <v>5</v>
      </c>
      <c r="H162" s="62">
        <v>1</v>
      </c>
      <c r="I162" s="62">
        <v>0</v>
      </c>
      <c r="J162" s="62">
        <v>0</v>
      </c>
      <c r="K162" s="62">
        <v>2</v>
      </c>
      <c r="L162" s="62">
        <v>2</v>
      </c>
      <c r="M162" s="62">
        <v>0</v>
      </c>
      <c r="N162" s="62">
        <v>0</v>
      </c>
      <c r="O162" s="62">
        <v>1</v>
      </c>
      <c r="P162" s="62">
        <v>0</v>
      </c>
      <c r="Q162" s="62">
        <v>2</v>
      </c>
      <c r="R162" s="62">
        <v>0</v>
      </c>
      <c r="S162" s="62">
        <v>0</v>
      </c>
      <c r="T162" s="62">
        <v>2</v>
      </c>
      <c r="U162" s="62">
        <v>0</v>
      </c>
      <c r="V162" s="62">
        <v>4</v>
      </c>
      <c r="W162" s="62">
        <v>0.26300000000000001</v>
      </c>
      <c r="X162" s="62">
        <v>0.33300000000000002</v>
      </c>
      <c r="Y162" s="62">
        <v>0.316</v>
      </c>
      <c r="Z162" s="62">
        <v>66.7</v>
      </c>
    </row>
    <row r="163" spans="1:26" ht="17" x14ac:dyDescent="0.2">
      <c r="A163" s="13" t="s">
        <v>424</v>
      </c>
      <c r="B163" s="62">
        <v>6</v>
      </c>
      <c r="C163" s="62">
        <v>5</v>
      </c>
      <c r="D163" s="62">
        <v>21</v>
      </c>
      <c r="E163" s="62">
        <v>19</v>
      </c>
      <c r="F163" s="62">
        <v>3</v>
      </c>
      <c r="G163" s="62">
        <v>6</v>
      </c>
      <c r="H163" s="62">
        <v>0</v>
      </c>
      <c r="I163" s="62">
        <v>0</v>
      </c>
      <c r="J163" s="62">
        <v>0</v>
      </c>
      <c r="K163" s="62">
        <v>1</v>
      </c>
      <c r="L163" s="62">
        <v>1</v>
      </c>
      <c r="M163" s="62">
        <v>0</v>
      </c>
      <c r="N163" s="62">
        <v>0</v>
      </c>
      <c r="O163" s="62">
        <v>2</v>
      </c>
      <c r="P163" s="62">
        <v>2</v>
      </c>
      <c r="Q163" s="62">
        <v>0</v>
      </c>
      <c r="R163" s="62">
        <v>1</v>
      </c>
      <c r="S163" s="62">
        <v>0</v>
      </c>
      <c r="T163" s="62">
        <v>0</v>
      </c>
      <c r="U163" s="62">
        <v>0</v>
      </c>
      <c r="V163" s="62">
        <v>5</v>
      </c>
      <c r="W163" s="62">
        <v>0.316</v>
      </c>
      <c r="X163" s="62">
        <v>0.35</v>
      </c>
      <c r="Y163" s="62">
        <v>0.316</v>
      </c>
      <c r="Z163" s="62">
        <v>83.3</v>
      </c>
    </row>
    <row r="164" spans="1:26" ht="17" x14ac:dyDescent="0.2">
      <c r="A164" s="13" t="s">
        <v>147</v>
      </c>
      <c r="B164" s="62">
        <v>6</v>
      </c>
      <c r="C164" s="62">
        <v>6</v>
      </c>
      <c r="D164" s="62">
        <v>21</v>
      </c>
      <c r="E164" s="62">
        <v>19</v>
      </c>
      <c r="F164" s="62">
        <v>0</v>
      </c>
      <c r="G164" s="62">
        <v>2</v>
      </c>
      <c r="H164" s="62">
        <v>1</v>
      </c>
      <c r="I164" s="62">
        <v>0</v>
      </c>
      <c r="J164" s="62">
        <v>0</v>
      </c>
      <c r="K164" s="62">
        <v>0</v>
      </c>
      <c r="L164" s="62">
        <v>2</v>
      </c>
      <c r="M164" s="62">
        <v>0</v>
      </c>
      <c r="N164" s="62">
        <v>0</v>
      </c>
      <c r="O164" s="62">
        <v>2</v>
      </c>
      <c r="P164" s="62">
        <v>0</v>
      </c>
      <c r="Q164" s="62">
        <v>0</v>
      </c>
      <c r="R164" s="62">
        <v>0</v>
      </c>
      <c r="S164" s="62">
        <v>0</v>
      </c>
      <c r="T164" s="62">
        <v>3</v>
      </c>
      <c r="U164" s="62">
        <v>0</v>
      </c>
      <c r="V164" s="62">
        <v>1</v>
      </c>
      <c r="W164" s="62">
        <v>0.105</v>
      </c>
      <c r="X164" s="62">
        <v>0.19</v>
      </c>
      <c r="Y164" s="62">
        <v>0.158</v>
      </c>
      <c r="Z164" s="62">
        <v>16.7</v>
      </c>
    </row>
    <row r="165" spans="1:26" ht="17" x14ac:dyDescent="0.2">
      <c r="A165" s="13" t="s">
        <v>95</v>
      </c>
      <c r="B165" s="62">
        <v>5</v>
      </c>
      <c r="C165" s="62">
        <v>5</v>
      </c>
      <c r="D165" s="62">
        <v>20</v>
      </c>
      <c r="E165" s="62">
        <v>19</v>
      </c>
      <c r="F165" s="62">
        <v>2</v>
      </c>
      <c r="G165" s="62">
        <v>4</v>
      </c>
      <c r="H165" s="62">
        <v>2</v>
      </c>
      <c r="I165" s="62">
        <v>0</v>
      </c>
      <c r="J165" s="62">
        <v>0</v>
      </c>
      <c r="K165" s="62">
        <v>1</v>
      </c>
      <c r="L165" s="62">
        <v>1</v>
      </c>
      <c r="M165" s="62">
        <v>1</v>
      </c>
      <c r="N165" s="62">
        <v>0</v>
      </c>
      <c r="O165" s="62">
        <v>6</v>
      </c>
      <c r="P165" s="62">
        <v>0</v>
      </c>
      <c r="Q165" s="62">
        <v>0</v>
      </c>
      <c r="R165" s="62">
        <v>0</v>
      </c>
      <c r="S165" s="62">
        <v>0</v>
      </c>
      <c r="T165" s="62">
        <v>0</v>
      </c>
      <c r="U165" s="62">
        <v>0</v>
      </c>
      <c r="V165" s="62">
        <v>3</v>
      </c>
      <c r="W165" s="62">
        <v>0.21099999999999999</v>
      </c>
      <c r="X165" s="62">
        <v>0.25</v>
      </c>
      <c r="Y165" s="62">
        <v>0.316</v>
      </c>
      <c r="Z165" s="62">
        <v>60</v>
      </c>
    </row>
    <row r="166" spans="1:26" ht="17" x14ac:dyDescent="0.2">
      <c r="A166" s="13" t="s">
        <v>123</v>
      </c>
      <c r="B166" s="62">
        <v>6</v>
      </c>
      <c r="C166" s="62">
        <v>6</v>
      </c>
      <c r="D166" s="62">
        <v>25</v>
      </c>
      <c r="E166" s="62">
        <v>18</v>
      </c>
      <c r="F166" s="62">
        <v>5</v>
      </c>
      <c r="G166" s="62">
        <v>9</v>
      </c>
      <c r="H166" s="62">
        <v>1</v>
      </c>
      <c r="I166" s="62">
        <v>1</v>
      </c>
      <c r="J166" s="62">
        <v>2</v>
      </c>
      <c r="K166" s="62">
        <v>6</v>
      </c>
      <c r="L166" s="62">
        <v>6</v>
      </c>
      <c r="M166" s="62">
        <v>1</v>
      </c>
      <c r="N166" s="62">
        <v>0</v>
      </c>
      <c r="O166" s="62">
        <v>1</v>
      </c>
      <c r="P166" s="62">
        <v>0</v>
      </c>
      <c r="Q166" s="62">
        <v>0</v>
      </c>
      <c r="R166" s="62">
        <v>0</v>
      </c>
      <c r="S166" s="62">
        <v>1</v>
      </c>
      <c r="T166" s="62">
        <v>0</v>
      </c>
      <c r="U166" s="62">
        <v>0</v>
      </c>
      <c r="V166" s="62">
        <v>5</v>
      </c>
      <c r="W166" s="62">
        <v>0.5</v>
      </c>
      <c r="X166" s="62">
        <v>0.6</v>
      </c>
      <c r="Y166" s="62">
        <v>1</v>
      </c>
      <c r="Z166" s="62">
        <v>83.3</v>
      </c>
    </row>
    <row r="167" spans="1:26" ht="17" x14ac:dyDescent="0.2">
      <c r="A167" s="13" t="s">
        <v>107</v>
      </c>
      <c r="B167" s="62">
        <v>5</v>
      </c>
      <c r="C167" s="62">
        <v>5</v>
      </c>
      <c r="D167" s="62">
        <v>23</v>
      </c>
      <c r="E167" s="62">
        <v>18</v>
      </c>
      <c r="F167" s="62">
        <v>3</v>
      </c>
      <c r="G167" s="62">
        <v>5</v>
      </c>
      <c r="H167" s="62">
        <v>2</v>
      </c>
      <c r="I167" s="62">
        <v>0</v>
      </c>
      <c r="J167" s="62">
        <v>0</v>
      </c>
      <c r="K167" s="62">
        <v>1</v>
      </c>
      <c r="L167" s="62">
        <v>4</v>
      </c>
      <c r="M167" s="62">
        <v>0</v>
      </c>
      <c r="N167" s="62">
        <v>1</v>
      </c>
      <c r="O167" s="62">
        <v>2</v>
      </c>
      <c r="P167" s="62">
        <v>0</v>
      </c>
      <c r="Q167" s="62">
        <v>0</v>
      </c>
      <c r="R167" s="62">
        <v>0</v>
      </c>
      <c r="S167" s="62">
        <v>0</v>
      </c>
      <c r="T167" s="62">
        <v>1</v>
      </c>
      <c r="U167" s="62">
        <v>0</v>
      </c>
      <c r="V167" s="62">
        <v>3</v>
      </c>
      <c r="W167" s="62">
        <v>0.27800000000000002</v>
      </c>
      <c r="X167" s="62">
        <v>0.435</v>
      </c>
      <c r="Y167" s="62">
        <v>0.38900000000000001</v>
      </c>
      <c r="Z167" s="62">
        <v>60</v>
      </c>
    </row>
    <row r="168" spans="1:26" ht="17" x14ac:dyDescent="0.2">
      <c r="A168" s="13" t="s">
        <v>536</v>
      </c>
      <c r="B168" s="62">
        <v>6</v>
      </c>
      <c r="C168" s="62">
        <v>5</v>
      </c>
      <c r="D168" s="62">
        <v>22</v>
      </c>
      <c r="E168" s="62">
        <v>18</v>
      </c>
      <c r="F168" s="62">
        <v>2</v>
      </c>
      <c r="G168" s="62">
        <v>5</v>
      </c>
      <c r="H168" s="62">
        <v>1</v>
      </c>
      <c r="I168" s="62">
        <v>1</v>
      </c>
      <c r="J168" s="62">
        <v>1</v>
      </c>
      <c r="K168" s="62">
        <v>1</v>
      </c>
      <c r="L168" s="62">
        <v>4</v>
      </c>
      <c r="M168" s="62">
        <v>1</v>
      </c>
      <c r="N168" s="62">
        <v>0</v>
      </c>
      <c r="O168" s="62">
        <v>3</v>
      </c>
      <c r="P168" s="62">
        <v>0</v>
      </c>
      <c r="Q168" s="62">
        <v>1</v>
      </c>
      <c r="R168" s="62">
        <v>0</v>
      </c>
      <c r="S168" s="62">
        <v>0</v>
      </c>
      <c r="T168" s="62">
        <v>0</v>
      </c>
      <c r="U168" s="62">
        <v>0</v>
      </c>
      <c r="V168" s="62">
        <v>4</v>
      </c>
      <c r="W168" s="62">
        <v>0.27800000000000002</v>
      </c>
      <c r="X168" s="62">
        <v>0.40899999999999997</v>
      </c>
      <c r="Y168" s="62">
        <v>0.61099999999999999</v>
      </c>
      <c r="Z168" s="62">
        <v>66.7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110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111</v>
      </c>
      <c r="W169" s="61" t="s">
        <v>0</v>
      </c>
      <c r="X169" s="61" t="s">
        <v>36</v>
      </c>
      <c r="Y169" s="61" t="s">
        <v>37</v>
      </c>
      <c r="Z169" s="61" t="s">
        <v>112</v>
      </c>
    </row>
    <row r="170" spans="1:26" ht="17" x14ac:dyDescent="0.2">
      <c r="A170" s="13" t="s">
        <v>431</v>
      </c>
      <c r="B170" s="62">
        <v>6</v>
      </c>
      <c r="C170" s="62">
        <v>6</v>
      </c>
      <c r="D170" s="62">
        <v>22</v>
      </c>
      <c r="E170" s="62">
        <v>18</v>
      </c>
      <c r="F170" s="62">
        <v>0</v>
      </c>
      <c r="G170" s="62">
        <v>3</v>
      </c>
      <c r="H170" s="62">
        <v>0</v>
      </c>
      <c r="I170" s="62">
        <v>0</v>
      </c>
      <c r="J170" s="62">
        <v>0</v>
      </c>
      <c r="K170" s="62">
        <v>2</v>
      </c>
      <c r="L170" s="62">
        <v>2</v>
      </c>
      <c r="M170" s="62">
        <v>1</v>
      </c>
      <c r="N170" s="62">
        <v>1</v>
      </c>
      <c r="O170" s="62">
        <v>3</v>
      </c>
      <c r="P170" s="62">
        <v>0</v>
      </c>
      <c r="Q170" s="62">
        <v>0</v>
      </c>
      <c r="R170" s="62">
        <v>1</v>
      </c>
      <c r="S170" s="62">
        <v>0</v>
      </c>
      <c r="T170" s="62">
        <v>1</v>
      </c>
      <c r="U170" s="62">
        <v>0</v>
      </c>
      <c r="V170" s="62">
        <v>2</v>
      </c>
      <c r="W170" s="62">
        <v>0.16700000000000001</v>
      </c>
      <c r="X170" s="62">
        <v>0.28599999999999998</v>
      </c>
      <c r="Y170" s="62">
        <v>0.16700000000000001</v>
      </c>
      <c r="Z170" s="62">
        <v>33.299999999999997</v>
      </c>
    </row>
    <row r="171" spans="1:26" ht="17" x14ac:dyDescent="0.2">
      <c r="A171" s="13" t="s">
        <v>175</v>
      </c>
      <c r="B171" s="62">
        <v>6</v>
      </c>
      <c r="C171" s="62">
        <v>5</v>
      </c>
      <c r="D171" s="62">
        <v>21</v>
      </c>
      <c r="E171" s="62">
        <v>18</v>
      </c>
      <c r="F171" s="62">
        <v>2</v>
      </c>
      <c r="G171" s="62">
        <v>8</v>
      </c>
      <c r="H171" s="62">
        <v>2</v>
      </c>
      <c r="I171" s="62">
        <v>0</v>
      </c>
      <c r="J171" s="62">
        <v>1</v>
      </c>
      <c r="K171" s="62">
        <v>3</v>
      </c>
      <c r="L171" s="62">
        <v>3</v>
      </c>
      <c r="M171" s="62">
        <v>0</v>
      </c>
      <c r="N171" s="62">
        <v>0</v>
      </c>
      <c r="O171" s="62">
        <v>4</v>
      </c>
      <c r="P171" s="62">
        <v>0</v>
      </c>
      <c r="Q171" s="62">
        <v>0</v>
      </c>
      <c r="R171" s="62">
        <v>0</v>
      </c>
      <c r="S171" s="62">
        <v>0</v>
      </c>
      <c r="T171" s="62">
        <v>0</v>
      </c>
      <c r="U171" s="62">
        <v>0</v>
      </c>
      <c r="V171" s="62">
        <v>5</v>
      </c>
      <c r="W171" s="62">
        <v>0.44400000000000001</v>
      </c>
      <c r="X171" s="62">
        <v>0.52400000000000002</v>
      </c>
      <c r="Y171" s="62">
        <v>0.72199999999999998</v>
      </c>
      <c r="Z171" s="62">
        <v>83.3</v>
      </c>
    </row>
    <row r="172" spans="1:26" ht="17" x14ac:dyDescent="0.2">
      <c r="A172" s="13" t="s">
        <v>483</v>
      </c>
      <c r="B172" s="62">
        <v>5</v>
      </c>
      <c r="C172" s="62">
        <v>5</v>
      </c>
      <c r="D172" s="62">
        <v>20</v>
      </c>
      <c r="E172" s="62">
        <v>18</v>
      </c>
      <c r="F172" s="62">
        <v>2</v>
      </c>
      <c r="G172" s="62">
        <v>4</v>
      </c>
      <c r="H172" s="62">
        <v>1</v>
      </c>
      <c r="I172" s="62">
        <v>0</v>
      </c>
      <c r="J172" s="62">
        <v>0</v>
      </c>
      <c r="K172" s="62">
        <v>2</v>
      </c>
      <c r="L172" s="62">
        <v>1</v>
      </c>
      <c r="M172" s="62">
        <v>0</v>
      </c>
      <c r="N172" s="62">
        <v>0</v>
      </c>
      <c r="O172" s="62">
        <v>2</v>
      </c>
      <c r="P172" s="62">
        <v>1</v>
      </c>
      <c r="Q172" s="62">
        <v>1</v>
      </c>
      <c r="R172" s="62">
        <v>0</v>
      </c>
      <c r="S172" s="62">
        <v>1</v>
      </c>
      <c r="T172" s="62">
        <v>1</v>
      </c>
      <c r="U172" s="62">
        <v>0</v>
      </c>
      <c r="V172" s="62">
        <v>3</v>
      </c>
      <c r="W172" s="62">
        <v>0.222</v>
      </c>
      <c r="X172" s="62">
        <v>0.25</v>
      </c>
      <c r="Y172" s="62">
        <v>0.27800000000000002</v>
      </c>
      <c r="Z172" s="62">
        <v>60</v>
      </c>
    </row>
    <row r="173" spans="1:26" ht="17" x14ac:dyDescent="0.2">
      <c r="A173" s="13" t="s">
        <v>568</v>
      </c>
      <c r="B173" s="62">
        <v>5</v>
      </c>
      <c r="C173" s="62">
        <v>4</v>
      </c>
      <c r="D173" s="62">
        <v>19</v>
      </c>
      <c r="E173" s="62">
        <v>18</v>
      </c>
      <c r="F173" s="62">
        <v>0</v>
      </c>
      <c r="G173" s="62">
        <v>2</v>
      </c>
      <c r="H173" s="62">
        <v>0</v>
      </c>
      <c r="I173" s="62">
        <v>0</v>
      </c>
      <c r="J173" s="62">
        <v>0</v>
      </c>
      <c r="K173" s="62">
        <v>1</v>
      </c>
      <c r="L173" s="62">
        <v>0</v>
      </c>
      <c r="M173" s="62">
        <v>0</v>
      </c>
      <c r="N173" s="62">
        <v>0</v>
      </c>
      <c r="O173" s="62">
        <v>4</v>
      </c>
      <c r="P173" s="62">
        <v>1</v>
      </c>
      <c r="Q173" s="62">
        <v>0</v>
      </c>
      <c r="R173" s="62">
        <v>0</v>
      </c>
      <c r="S173" s="62">
        <v>1</v>
      </c>
      <c r="T173" s="62">
        <v>0</v>
      </c>
      <c r="U173" s="62">
        <v>0</v>
      </c>
      <c r="V173" s="62">
        <v>2</v>
      </c>
      <c r="W173" s="62">
        <v>0.111</v>
      </c>
      <c r="X173" s="62">
        <v>0.105</v>
      </c>
      <c r="Y173" s="62">
        <v>0.111</v>
      </c>
      <c r="Z173" s="62">
        <v>40</v>
      </c>
    </row>
    <row r="174" spans="1:26" ht="17" x14ac:dyDescent="0.2">
      <c r="A174" s="13" t="s">
        <v>189</v>
      </c>
      <c r="B174" s="62">
        <v>6</v>
      </c>
      <c r="C174" s="62">
        <v>4</v>
      </c>
      <c r="D174" s="62">
        <v>18</v>
      </c>
      <c r="E174" s="62">
        <v>18</v>
      </c>
      <c r="F174" s="62">
        <v>0</v>
      </c>
      <c r="G174" s="62">
        <v>6</v>
      </c>
      <c r="H174" s="62">
        <v>2</v>
      </c>
      <c r="I174" s="62">
        <v>0</v>
      </c>
      <c r="J174" s="62">
        <v>0</v>
      </c>
      <c r="K174" s="62">
        <v>1</v>
      </c>
      <c r="L174" s="62">
        <v>0</v>
      </c>
      <c r="M174" s="62">
        <v>0</v>
      </c>
      <c r="N174" s="62">
        <v>0</v>
      </c>
      <c r="O174" s="62">
        <v>1</v>
      </c>
      <c r="P174" s="62">
        <v>0</v>
      </c>
      <c r="Q174" s="62">
        <v>1</v>
      </c>
      <c r="R174" s="62">
        <v>0</v>
      </c>
      <c r="S174" s="62">
        <v>0</v>
      </c>
      <c r="T174" s="62">
        <v>0</v>
      </c>
      <c r="U174" s="62">
        <v>0</v>
      </c>
      <c r="V174" s="62">
        <v>5</v>
      </c>
      <c r="W174" s="62">
        <v>0.33300000000000002</v>
      </c>
      <c r="X174" s="62">
        <v>0.33300000000000002</v>
      </c>
      <c r="Y174" s="62">
        <v>0.44400000000000001</v>
      </c>
      <c r="Z174" s="62">
        <v>83.3</v>
      </c>
    </row>
    <row r="175" spans="1:26" ht="17" x14ac:dyDescent="0.2">
      <c r="A175" s="13" t="s">
        <v>218</v>
      </c>
      <c r="B175" s="62">
        <v>6</v>
      </c>
      <c r="C175" s="62">
        <v>4</v>
      </c>
      <c r="D175" s="62">
        <v>18</v>
      </c>
      <c r="E175" s="62">
        <v>18</v>
      </c>
      <c r="F175" s="62">
        <v>4</v>
      </c>
      <c r="G175" s="62">
        <v>6</v>
      </c>
      <c r="H175" s="62">
        <v>2</v>
      </c>
      <c r="I175" s="62">
        <v>1</v>
      </c>
      <c r="J175" s="62">
        <v>2</v>
      </c>
      <c r="K175" s="62">
        <v>2</v>
      </c>
      <c r="L175" s="62">
        <v>0</v>
      </c>
      <c r="M175" s="62">
        <v>0</v>
      </c>
      <c r="N175" s="62">
        <v>0</v>
      </c>
      <c r="O175" s="62">
        <v>3</v>
      </c>
      <c r="P175" s="62">
        <v>0</v>
      </c>
      <c r="Q175" s="62">
        <v>0</v>
      </c>
      <c r="R175" s="62">
        <v>0</v>
      </c>
      <c r="S175" s="62">
        <v>0</v>
      </c>
      <c r="T175" s="62">
        <v>0</v>
      </c>
      <c r="U175" s="62">
        <v>0</v>
      </c>
      <c r="V175" s="62">
        <v>2</v>
      </c>
      <c r="W175" s="62">
        <v>0.33300000000000002</v>
      </c>
      <c r="X175" s="62">
        <v>0.33300000000000002</v>
      </c>
      <c r="Y175" s="62">
        <v>0.88900000000000001</v>
      </c>
      <c r="Z175" s="62">
        <v>33.299999999999997</v>
      </c>
    </row>
    <row r="176" spans="1:26" ht="17" x14ac:dyDescent="0.2">
      <c r="A176" s="13" t="s">
        <v>196</v>
      </c>
      <c r="B176" s="62">
        <v>6</v>
      </c>
      <c r="C176" s="62">
        <v>4</v>
      </c>
      <c r="D176" s="62">
        <v>18</v>
      </c>
      <c r="E176" s="62">
        <v>18</v>
      </c>
      <c r="F176" s="62">
        <v>4</v>
      </c>
      <c r="G176" s="62">
        <v>7</v>
      </c>
      <c r="H176" s="62">
        <v>1</v>
      </c>
      <c r="I176" s="62">
        <v>1</v>
      </c>
      <c r="J176" s="62">
        <v>2</v>
      </c>
      <c r="K176" s="62">
        <v>4</v>
      </c>
      <c r="L176" s="62">
        <v>0</v>
      </c>
      <c r="M176" s="62">
        <v>0</v>
      </c>
      <c r="N176" s="62">
        <v>0</v>
      </c>
      <c r="O176" s="62">
        <v>5</v>
      </c>
      <c r="P176" s="62">
        <v>1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4</v>
      </c>
      <c r="W176" s="62">
        <v>0.38900000000000001</v>
      </c>
      <c r="X176" s="62">
        <v>0.38900000000000001</v>
      </c>
      <c r="Y176" s="62">
        <v>0.88900000000000001</v>
      </c>
      <c r="Z176" s="62">
        <v>66.7</v>
      </c>
    </row>
    <row r="177" spans="1:26" ht="17" x14ac:dyDescent="0.2">
      <c r="A177" s="13" t="s">
        <v>447</v>
      </c>
      <c r="B177" s="62">
        <v>6</v>
      </c>
      <c r="C177" s="62">
        <v>5</v>
      </c>
      <c r="D177" s="62">
        <v>18</v>
      </c>
      <c r="E177" s="62">
        <v>18</v>
      </c>
      <c r="F177" s="62">
        <v>0</v>
      </c>
      <c r="G177" s="62">
        <v>5</v>
      </c>
      <c r="H177" s="62">
        <v>1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4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4</v>
      </c>
      <c r="W177" s="62">
        <v>0.27800000000000002</v>
      </c>
      <c r="X177" s="62">
        <v>0.27800000000000002</v>
      </c>
      <c r="Y177" s="62">
        <v>0.33300000000000002</v>
      </c>
      <c r="Z177" s="62">
        <v>66.7</v>
      </c>
    </row>
    <row r="178" spans="1:26" ht="17" x14ac:dyDescent="0.2">
      <c r="A178" s="13" t="s">
        <v>357</v>
      </c>
      <c r="B178" s="62">
        <v>6</v>
      </c>
      <c r="C178" s="62">
        <v>6</v>
      </c>
      <c r="D178" s="62">
        <v>22</v>
      </c>
      <c r="E178" s="62">
        <v>17</v>
      </c>
      <c r="F178" s="62">
        <v>5</v>
      </c>
      <c r="G178" s="62">
        <v>6</v>
      </c>
      <c r="H178" s="62">
        <v>0</v>
      </c>
      <c r="I178" s="62">
        <v>1</v>
      </c>
      <c r="J178" s="62">
        <v>0</v>
      </c>
      <c r="K178" s="62">
        <v>4</v>
      </c>
      <c r="L178" s="62">
        <v>4</v>
      </c>
      <c r="M178" s="62">
        <v>0</v>
      </c>
      <c r="N178" s="62">
        <v>1</v>
      </c>
      <c r="O178" s="62">
        <v>4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5</v>
      </c>
      <c r="W178" s="62">
        <v>0.35299999999999998</v>
      </c>
      <c r="X178" s="62">
        <v>0.5</v>
      </c>
      <c r="Y178" s="62">
        <v>0.47099999999999997</v>
      </c>
      <c r="Z178" s="62">
        <v>83.3</v>
      </c>
    </row>
    <row r="179" spans="1:26" ht="17" x14ac:dyDescent="0.2">
      <c r="A179" s="13" t="s">
        <v>100</v>
      </c>
      <c r="B179" s="62">
        <v>6</v>
      </c>
      <c r="C179" s="62">
        <v>6</v>
      </c>
      <c r="D179" s="62">
        <v>22</v>
      </c>
      <c r="E179" s="62">
        <v>17</v>
      </c>
      <c r="F179" s="62">
        <v>4</v>
      </c>
      <c r="G179" s="62">
        <v>2</v>
      </c>
      <c r="H179" s="62">
        <v>0</v>
      </c>
      <c r="I179" s="62">
        <v>0</v>
      </c>
      <c r="J179" s="62">
        <v>0</v>
      </c>
      <c r="K179" s="62">
        <v>0</v>
      </c>
      <c r="L179" s="62">
        <v>5</v>
      </c>
      <c r="M179" s="62">
        <v>3</v>
      </c>
      <c r="N179" s="62">
        <v>0</v>
      </c>
      <c r="O179" s="62">
        <v>1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2</v>
      </c>
      <c r="W179" s="62">
        <v>0.11799999999999999</v>
      </c>
      <c r="X179" s="62">
        <v>0.318</v>
      </c>
      <c r="Y179" s="62">
        <v>0.11799999999999999</v>
      </c>
      <c r="Z179" s="62">
        <v>33.299999999999997</v>
      </c>
    </row>
    <row r="180" spans="1:26" ht="17" x14ac:dyDescent="0.2">
      <c r="A180" s="13" t="s">
        <v>87</v>
      </c>
      <c r="B180" s="62">
        <v>7</v>
      </c>
      <c r="C180" s="62">
        <v>5</v>
      </c>
      <c r="D180" s="62">
        <v>20</v>
      </c>
      <c r="E180" s="62">
        <v>17</v>
      </c>
      <c r="F180" s="62">
        <v>1</v>
      </c>
      <c r="G180" s="62">
        <v>6</v>
      </c>
      <c r="H180" s="62">
        <v>1</v>
      </c>
      <c r="I180" s="62">
        <v>0</v>
      </c>
      <c r="J180" s="62">
        <v>0</v>
      </c>
      <c r="K180" s="62">
        <v>3</v>
      </c>
      <c r="L180" s="62">
        <v>3</v>
      </c>
      <c r="M180" s="62">
        <v>0</v>
      </c>
      <c r="N180" s="62">
        <v>0</v>
      </c>
      <c r="O180" s="62">
        <v>3</v>
      </c>
      <c r="P180" s="62">
        <v>1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4</v>
      </c>
      <c r="W180" s="62">
        <v>0.35299999999999998</v>
      </c>
      <c r="X180" s="62">
        <v>0.45</v>
      </c>
      <c r="Y180" s="62">
        <v>0.41199999999999998</v>
      </c>
      <c r="Z180" s="62">
        <v>57.1</v>
      </c>
    </row>
    <row r="181" spans="1:26" ht="17" x14ac:dyDescent="0.2">
      <c r="A181" s="13" t="s">
        <v>176</v>
      </c>
      <c r="B181" s="62">
        <v>5</v>
      </c>
      <c r="C181" s="62">
        <v>5</v>
      </c>
      <c r="D181" s="62">
        <v>20</v>
      </c>
      <c r="E181" s="62">
        <v>17</v>
      </c>
      <c r="F181" s="62">
        <v>1</v>
      </c>
      <c r="G181" s="62">
        <v>2</v>
      </c>
      <c r="H181" s="62">
        <v>0</v>
      </c>
      <c r="I181" s="62">
        <v>0</v>
      </c>
      <c r="J181" s="62">
        <v>1</v>
      </c>
      <c r="K181" s="62">
        <v>4</v>
      </c>
      <c r="L181" s="62">
        <v>3</v>
      </c>
      <c r="M181" s="62">
        <v>0</v>
      </c>
      <c r="N181" s="62">
        <v>0</v>
      </c>
      <c r="O181" s="62">
        <v>7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2</v>
      </c>
      <c r="W181" s="62">
        <v>0.11799999999999999</v>
      </c>
      <c r="X181" s="62">
        <v>0.25</v>
      </c>
      <c r="Y181" s="62">
        <v>0.29399999999999998</v>
      </c>
      <c r="Z181" s="62">
        <v>40</v>
      </c>
    </row>
    <row r="182" spans="1:26" ht="17" x14ac:dyDescent="0.2">
      <c r="A182" s="13" t="s">
        <v>630</v>
      </c>
      <c r="B182" s="62">
        <v>5</v>
      </c>
      <c r="C182" s="62">
        <v>4</v>
      </c>
      <c r="D182" s="62">
        <v>19</v>
      </c>
      <c r="E182" s="62">
        <v>17</v>
      </c>
      <c r="F182" s="62">
        <v>3</v>
      </c>
      <c r="G182" s="62">
        <v>11</v>
      </c>
      <c r="H182" s="62">
        <v>3</v>
      </c>
      <c r="I182" s="62">
        <v>0</v>
      </c>
      <c r="J182" s="62">
        <v>1</v>
      </c>
      <c r="K182" s="62">
        <v>3</v>
      </c>
      <c r="L182" s="62">
        <v>1</v>
      </c>
      <c r="M182" s="62">
        <v>0</v>
      </c>
      <c r="N182" s="62">
        <v>1</v>
      </c>
      <c r="O182" s="62">
        <v>4</v>
      </c>
      <c r="P182" s="62">
        <v>0</v>
      </c>
      <c r="Q182" s="62">
        <v>0</v>
      </c>
      <c r="R182" s="62">
        <v>0</v>
      </c>
      <c r="S182" s="62">
        <v>0</v>
      </c>
      <c r="T182" s="62">
        <v>1</v>
      </c>
      <c r="U182" s="62">
        <v>0</v>
      </c>
      <c r="V182" s="62">
        <v>4</v>
      </c>
      <c r="W182" s="62">
        <v>0.64700000000000002</v>
      </c>
      <c r="X182" s="62">
        <v>0.68400000000000005</v>
      </c>
      <c r="Y182" s="62">
        <v>1</v>
      </c>
      <c r="Z182" s="62">
        <v>80</v>
      </c>
    </row>
    <row r="183" spans="1:26" ht="17" x14ac:dyDescent="0.2">
      <c r="A183" s="13" t="s">
        <v>132</v>
      </c>
      <c r="B183" s="62">
        <v>5</v>
      </c>
      <c r="C183" s="62">
        <v>4</v>
      </c>
      <c r="D183" s="62">
        <v>19</v>
      </c>
      <c r="E183" s="62">
        <v>17</v>
      </c>
      <c r="F183" s="62">
        <v>2</v>
      </c>
      <c r="G183" s="62">
        <v>6</v>
      </c>
      <c r="H183" s="62">
        <v>1</v>
      </c>
      <c r="I183" s="62">
        <v>0</v>
      </c>
      <c r="J183" s="62">
        <v>0</v>
      </c>
      <c r="K183" s="62">
        <v>2</v>
      </c>
      <c r="L183" s="62">
        <v>2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1</v>
      </c>
      <c r="U183" s="62">
        <v>0</v>
      </c>
      <c r="V183" s="62">
        <v>4</v>
      </c>
      <c r="W183" s="62">
        <v>0.35299999999999998</v>
      </c>
      <c r="X183" s="62">
        <v>0.42099999999999999</v>
      </c>
      <c r="Y183" s="62">
        <v>0.41199999999999998</v>
      </c>
      <c r="Z183" s="62">
        <v>80</v>
      </c>
    </row>
    <row r="184" spans="1:26" ht="17" x14ac:dyDescent="0.2">
      <c r="A184" s="13" t="s">
        <v>402</v>
      </c>
      <c r="B184" s="62">
        <v>5</v>
      </c>
      <c r="C184" s="62">
        <v>4</v>
      </c>
      <c r="D184" s="62">
        <v>19</v>
      </c>
      <c r="E184" s="62">
        <v>17</v>
      </c>
      <c r="F184" s="62">
        <v>3</v>
      </c>
      <c r="G184" s="62">
        <v>4</v>
      </c>
      <c r="H184" s="62">
        <v>0</v>
      </c>
      <c r="I184" s="62">
        <v>0</v>
      </c>
      <c r="J184" s="62">
        <v>1</v>
      </c>
      <c r="K184" s="62">
        <v>2</v>
      </c>
      <c r="L184" s="62">
        <v>0</v>
      </c>
      <c r="M184" s="62">
        <v>0</v>
      </c>
      <c r="N184" s="62">
        <v>0</v>
      </c>
      <c r="O184" s="62">
        <v>3</v>
      </c>
      <c r="P184" s="62">
        <v>0</v>
      </c>
      <c r="Q184" s="62">
        <v>1</v>
      </c>
      <c r="R184" s="62">
        <v>2</v>
      </c>
      <c r="S184" s="62">
        <v>0</v>
      </c>
      <c r="T184" s="62">
        <v>0</v>
      </c>
      <c r="U184" s="62">
        <v>0</v>
      </c>
      <c r="V184" s="62">
        <v>3</v>
      </c>
      <c r="W184" s="62">
        <v>0.23499999999999999</v>
      </c>
      <c r="X184" s="62">
        <v>0.23499999999999999</v>
      </c>
      <c r="Y184" s="62">
        <v>0.41199999999999998</v>
      </c>
      <c r="Z184" s="62">
        <v>60</v>
      </c>
    </row>
    <row r="185" spans="1:26" ht="17" x14ac:dyDescent="0.2">
      <c r="A185" s="13" t="s">
        <v>114</v>
      </c>
      <c r="B185" s="62">
        <v>5</v>
      </c>
      <c r="C185" s="62">
        <v>4</v>
      </c>
      <c r="D185" s="62">
        <v>18</v>
      </c>
      <c r="E185" s="62">
        <v>17</v>
      </c>
      <c r="F185" s="62">
        <v>2</v>
      </c>
      <c r="G185" s="62">
        <v>6</v>
      </c>
      <c r="H185" s="62">
        <v>1</v>
      </c>
      <c r="I185" s="62">
        <v>0</v>
      </c>
      <c r="J185" s="62">
        <v>0</v>
      </c>
      <c r="K185" s="62">
        <v>1</v>
      </c>
      <c r="L185" s="62">
        <v>0</v>
      </c>
      <c r="M185" s="62">
        <v>0</v>
      </c>
      <c r="N185" s="62">
        <v>0</v>
      </c>
      <c r="O185" s="62">
        <v>2</v>
      </c>
      <c r="P185" s="62">
        <v>0</v>
      </c>
      <c r="Q185" s="62">
        <v>0</v>
      </c>
      <c r="R185" s="62">
        <v>1</v>
      </c>
      <c r="S185" s="62">
        <v>0</v>
      </c>
      <c r="T185" s="62">
        <v>0</v>
      </c>
      <c r="U185" s="62">
        <v>0</v>
      </c>
      <c r="V185" s="62">
        <v>3</v>
      </c>
      <c r="W185" s="62">
        <v>0.35299999999999998</v>
      </c>
      <c r="X185" s="62">
        <v>0.35299999999999998</v>
      </c>
      <c r="Y185" s="62">
        <v>0.41199999999999998</v>
      </c>
      <c r="Z185" s="62">
        <v>60</v>
      </c>
    </row>
    <row r="186" spans="1:26" ht="17" x14ac:dyDescent="0.2">
      <c r="A186" s="13" t="s">
        <v>386</v>
      </c>
      <c r="B186" s="62">
        <v>6</v>
      </c>
      <c r="C186" s="62">
        <v>6</v>
      </c>
      <c r="D186" s="62">
        <v>24</v>
      </c>
      <c r="E186" s="62">
        <v>16</v>
      </c>
      <c r="F186" s="62">
        <v>5</v>
      </c>
      <c r="G186" s="62">
        <v>5</v>
      </c>
      <c r="H186" s="62">
        <v>2</v>
      </c>
      <c r="I186" s="62">
        <v>1</v>
      </c>
      <c r="J186" s="62">
        <v>0</v>
      </c>
      <c r="K186" s="62">
        <v>2</v>
      </c>
      <c r="L186" s="62">
        <v>7</v>
      </c>
      <c r="M186" s="62">
        <v>0</v>
      </c>
      <c r="N186" s="62">
        <v>1</v>
      </c>
      <c r="O186" s="62">
        <v>1</v>
      </c>
      <c r="P186" s="62">
        <v>0</v>
      </c>
      <c r="Q186" s="62">
        <v>1</v>
      </c>
      <c r="R186" s="62">
        <v>0</v>
      </c>
      <c r="S186" s="62">
        <v>0</v>
      </c>
      <c r="T186" s="62">
        <v>2</v>
      </c>
      <c r="U186" s="62">
        <v>0</v>
      </c>
      <c r="V186" s="62">
        <v>3</v>
      </c>
      <c r="W186" s="62">
        <v>0.312</v>
      </c>
      <c r="X186" s="62">
        <v>0.54200000000000004</v>
      </c>
      <c r="Y186" s="62">
        <v>0.56200000000000006</v>
      </c>
      <c r="Z186" s="62">
        <v>50</v>
      </c>
    </row>
    <row r="187" spans="1:26" ht="17" x14ac:dyDescent="0.2">
      <c r="A187" s="13" t="s">
        <v>349</v>
      </c>
      <c r="B187" s="62">
        <v>5</v>
      </c>
      <c r="C187" s="62">
        <v>5</v>
      </c>
      <c r="D187" s="62">
        <v>20</v>
      </c>
      <c r="E187" s="62">
        <v>16</v>
      </c>
      <c r="F187" s="62">
        <v>0</v>
      </c>
      <c r="G187" s="62">
        <v>10</v>
      </c>
      <c r="H187" s="62">
        <v>0</v>
      </c>
      <c r="I187" s="62">
        <v>1</v>
      </c>
      <c r="J187" s="62">
        <v>0</v>
      </c>
      <c r="K187" s="62">
        <v>4</v>
      </c>
      <c r="L187" s="62">
        <v>4</v>
      </c>
      <c r="M187" s="62">
        <v>1</v>
      </c>
      <c r="N187" s="62">
        <v>0</v>
      </c>
      <c r="O187" s="62">
        <v>2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5</v>
      </c>
      <c r="W187" s="62">
        <v>0.625</v>
      </c>
      <c r="X187" s="62">
        <v>0.7</v>
      </c>
      <c r="Y187" s="62">
        <v>0.75</v>
      </c>
      <c r="Z187" s="62">
        <v>100</v>
      </c>
    </row>
    <row r="188" spans="1:26" ht="17" x14ac:dyDescent="0.2">
      <c r="A188" s="13" t="s">
        <v>648</v>
      </c>
      <c r="B188" s="62">
        <v>5</v>
      </c>
      <c r="C188" s="62">
        <v>5</v>
      </c>
      <c r="D188" s="62">
        <v>20</v>
      </c>
      <c r="E188" s="62">
        <v>16</v>
      </c>
      <c r="F188" s="62">
        <v>2</v>
      </c>
      <c r="G188" s="62">
        <v>4</v>
      </c>
      <c r="H188" s="62">
        <v>1</v>
      </c>
      <c r="I188" s="62">
        <v>0</v>
      </c>
      <c r="J188" s="62">
        <v>1</v>
      </c>
      <c r="K188" s="62">
        <v>2</v>
      </c>
      <c r="L188" s="62">
        <v>4</v>
      </c>
      <c r="M188" s="62">
        <v>1</v>
      </c>
      <c r="N188" s="62">
        <v>0</v>
      </c>
      <c r="O188" s="62">
        <v>2</v>
      </c>
      <c r="P188" s="62">
        <v>0</v>
      </c>
      <c r="Q188" s="62">
        <v>0</v>
      </c>
      <c r="R188" s="62">
        <v>0</v>
      </c>
      <c r="S188" s="62">
        <v>0</v>
      </c>
      <c r="T188" s="62">
        <v>2</v>
      </c>
      <c r="U188" s="62">
        <v>0</v>
      </c>
      <c r="V188" s="62">
        <v>3</v>
      </c>
      <c r="W188" s="62">
        <v>0.25</v>
      </c>
      <c r="X188" s="62">
        <v>0.4</v>
      </c>
      <c r="Y188" s="62">
        <v>0.5</v>
      </c>
      <c r="Z188" s="62">
        <v>60</v>
      </c>
    </row>
    <row r="189" spans="1:26" ht="17" x14ac:dyDescent="0.2">
      <c r="A189" s="13" t="s">
        <v>225</v>
      </c>
      <c r="B189" s="62">
        <v>7</v>
      </c>
      <c r="C189" s="62">
        <v>4</v>
      </c>
      <c r="D189" s="62">
        <v>18</v>
      </c>
      <c r="E189" s="62">
        <v>16</v>
      </c>
      <c r="F189" s="62">
        <v>4</v>
      </c>
      <c r="G189" s="62">
        <v>4</v>
      </c>
      <c r="H189" s="62">
        <v>1</v>
      </c>
      <c r="I189" s="62">
        <v>0</v>
      </c>
      <c r="J189" s="62">
        <v>1</v>
      </c>
      <c r="K189" s="62">
        <v>4</v>
      </c>
      <c r="L189" s="62">
        <v>2</v>
      </c>
      <c r="M189" s="62">
        <v>0</v>
      </c>
      <c r="N189" s="62">
        <v>0</v>
      </c>
      <c r="O189" s="62">
        <v>1</v>
      </c>
      <c r="P189" s="62">
        <v>0</v>
      </c>
      <c r="Q189" s="62">
        <v>0</v>
      </c>
      <c r="R189" s="62">
        <v>0</v>
      </c>
      <c r="S189" s="62">
        <v>0</v>
      </c>
      <c r="T189" s="62">
        <v>1</v>
      </c>
      <c r="U189" s="62">
        <v>0</v>
      </c>
      <c r="V189" s="62">
        <v>2</v>
      </c>
      <c r="W189" s="62">
        <v>0.25</v>
      </c>
      <c r="X189" s="62">
        <v>0.33300000000000002</v>
      </c>
      <c r="Y189" s="62">
        <v>0.5</v>
      </c>
      <c r="Z189" s="62">
        <v>28.6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110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111</v>
      </c>
      <c r="W190" s="61" t="s">
        <v>0</v>
      </c>
      <c r="X190" s="61" t="s">
        <v>36</v>
      </c>
      <c r="Y190" s="61" t="s">
        <v>37</v>
      </c>
      <c r="Z190" s="61" t="s">
        <v>112</v>
      </c>
    </row>
    <row r="191" spans="1:26" ht="17" x14ac:dyDescent="0.2">
      <c r="A191" s="13" t="s">
        <v>133</v>
      </c>
      <c r="B191" s="62">
        <v>4</v>
      </c>
      <c r="C191" s="62">
        <v>4</v>
      </c>
      <c r="D191" s="62">
        <v>17</v>
      </c>
      <c r="E191" s="62">
        <v>16</v>
      </c>
      <c r="F191" s="62">
        <v>0</v>
      </c>
      <c r="G191" s="62">
        <v>3</v>
      </c>
      <c r="H191" s="62">
        <v>1</v>
      </c>
      <c r="I191" s="62">
        <v>0</v>
      </c>
      <c r="J191" s="62">
        <v>0</v>
      </c>
      <c r="K191" s="62">
        <v>1</v>
      </c>
      <c r="L191" s="62">
        <v>1</v>
      </c>
      <c r="M191" s="62">
        <v>0</v>
      </c>
      <c r="N191" s="62">
        <v>0</v>
      </c>
      <c r="O191" s="62">
        <v>3</v>
      </c>
      <c r="P191" s="62">
        <v>0</v>
      </c>
      <c r="Q191" s="62">
        <v>0</v>
      </c>
      <c r="R191" s="62">
        <v>0</v>
      </c>
      <c r="S191" s="62">
        <v>0</v>
      </c>
      <c r="T191" s="62">
        <v>2</v>
      </c>
      <c r="U191" s="62">
        <v>0</v>
      </c>
      <c r="V191" s="62">
        <v>2</v>
      </c>
      <c r="W191" s="62">
        <v>0.188</v>
      </c>
      <c r="X191" s="62">
        <v>0.23499999999999999</v>
      </c>
      <c r="Y191" s="62">
        <v>0.25</v>
      </c>
      <c r="Z191" s="62">
        <v>50</v>
      </c>
    </row>
    <row r="192" spans="1:26" ht="17" x14ac:dyDescent="0.2">
      <c r="A192" s="13" t="s">
        <v>490</v>
      </c>
      <c r="B192" s="62">
        <v>5</v>
      </c>
      <c r="C192" s="62">
        <v>5</v>
      </c>
      <c r="D192" s="62">
        <v>17</v>
      </c>
      <c r="E192" s="62">
        <v>16</v>
      </c>
      <c r="F192" s="62">
        <v>0</v>
      </c>
      <c r="G192" s="62">
        <v>3</v>
      </c>
      <c r="H192" s="62">
        <v>1</v>
      </c>
      <c r="I192" s="62">
        <v>0</v>
      </c>
      <c r="J192" s="62">
        <v>0</v>
      </c>
      <c r="K192" s="62">
        <v>0</v>
      </c>
      <c r="L192" s="62">
        <v>1</v>
      </c>
      <c r="M192" s="62">
        <v>0</v>
      </c>
      <c r="N192" s="62">
        <v>0</v>
      </c>
      <c r="O192" s="62">
        <v>9</v>
      </c>
      <c r="P192" s="62">
        <v>0</v>
      </c>
      <c r="Q192" s="62">
        <v>0</v>
      </c>
      <c r="R192" s="62">
        <v>0</v>
      </c>
      <c r="S192" s="62">
        <v>0</v>
      </c>
      <c r="T192" s="62">
        <v>1</v>
      </c>
      <c r="U192" s="62">
        <v>0</v>
      </c>
      <c r="V192" s="62">
        <v>3</v>
      </c>
      <c r="W192" s="62">
        <v>0.188</v>
      </c>
      <c r="X192" s="62">
        <v>0.23499999999999999</v>
      </c>
      <c r="Y192" s="62">
        <v>0.25</v>
      </c>
      <c r="Z192" s="62">
        <v>60</v>
      </c>
    </row>
    <row r="193" spans="1:26" ht="17" x14ac:dyDescent="0.2">
      <c r="A193" s="13" t="s">
        <v>205</v>
      </c>
      <c r="B193" s="62">
        <v>4</v>
      </c>
      <c r="C193" s="62">
        <v>4</v>
      </c>
      <c r="D193" s="62">
        <v>17</v>
      </c>
      <c r="E193" s="62">
        <v>16</v>
      </c>
      <c r="F193" s="62">
        <v>4</v>
      </c>
      <c r="G193" s="62">
        <v>6</v>
      </c>
      <c r="H193" s="62">
        <v>0</v>
      </c>
      <c r="I193" s="62">
        <v>0</v>
      </c>
      <c r="J193" s="62">
        <v>2</v>
      </c>
      <c r="K193" s="62">
        <v>5</v>
      </c>
      <c r="L193" s="62">
        <v>0</v>
      </c>
      <c r="M193" s="62">
        <v>0</v>
      </c>
      <c r="N193" s="62">
        <v>0</v>
      </c>
      <c r="O193" s="62">
        <v>2</v>
      </c>
      <c r="P193" s="62">
        <v>0</v>
      </c>
      <c r="Q193" s="62">
        <v>0</v>
      </c>
      <c r="R193" s="62">
        <v>0</v>
      </c>
      <c r="S193" s="62">
        <v>1</v>
      </c>
      <c r="T193" s="62">
        <v>0</v>
      </c>
      <c r="U193" s="62">
        <v>0</v>
      </c>
      <c r="V193" s="62">
        <v>4</v>
      </c>
      <c r="W193" s="62">
        <v>0.375</v>
      </c>
      <c r="X193" s="62">
        <v>0.35299999999999998</v>
      </c>
      <c r="Y193" s="62">
        <v>0.75</v>
      </c>
      <c r="Z193" s="62">
        <v>100</v>
      </c>
    </row>
    <row r="194" spans="1:26" ht="17" x14ac:dyDescent="0.2">
      <c r="A194" s="13" t="s">
        <v>302</v>
      </c>
      <c r="B194" s="62">
        <v>5</v>
      </c>
      <c r="C194" s="62">
        <v>5</v>
      </c>
      <c r="D194" s="62">
        <v>17</v>
      </c>
      <c r="E194" s="62">
        <v>16</v>
      </c>
      <c r="F194" s="62">
        <v>2</v>
      </c>
      <c r="G194" s="62">
        <v>7</v>
      </c>
      <c r="H194" s="62">
        <v>2</v>
      </c>
      <c r="I194" s="62">
        <v>0</v>
      </c>
      <c r="J194" s="62">
        <v>0</v>
      </c>
      <c r="K194" s="62">
        <v>2</v>
      </c>
      <c r="L194" s="62">
        <v>1</v>
      </c>
      <c r="M194" s="62">
        <v>0</v>
      </c>
      <c r="N194" s="62">
        <v>0</v>
      </c>
      <c r="O194" s="62">
        <v>0</v>
      </c>
      <c r="P194" s="62">
        <v>0</v>
      </c>
      <c r="Q194" s="62">
        <v>1</v>
      </c>
      <c r="R194" s="62">
        <v>0</v>
      </c>
      <c r="S194" s="62">
        <v>0</v>
      </c>
      <c r="T194" s="62">
        <v>0</v>
      </c>
      <c r="U194" s="62">
        <v>0</v>
      </c>
      <c r="V194" s="62">
        <v>5</v>
      </c>
      <c r="W194" s="62">
        <v>0.438</v>
      </c>
      <c r="X194" s="62">
        <v>0.47099999999999997</v>
      </c>
      <c r="Y194" s="62">
        <v>0.56200000000000006</v>
      </c>
      <c r="Z194" s="62">
        <v>100</v>
      </c>
    </row>
    <row r="195" spans="1:26" ht="17" x14ac:dyDescent="0.2">
      <c r="A195" s="13" t="s">
        <v>297</v>
      </c>
      <c r="B195" s="62">
        <v>5</v>
      </c>
      <c r="C195" s="62">
        <v>4</v>
      </c>
      <c r="D195" s="62">
        <v>17</v>
      </c>
      <c r="E195" s="62">
        <v>16</v>
      </c>
      <c r="F195" s="62">
        <v>0</v>
      </c>
      <c r="G195" s="62">
        <v>3</v>
      </c>
      <c r="H195" s="62">
        <v>0</v>
      </c>
      <c r="I195" s="62">
        <v>0</v>
      </c>
      <c r="J195" s="62">
        <v>0</v>
      </c>
      <c r="K195" s="62">
        <v>2</v>
      </c>
      <c r="L195" s="62">
        <v>1</v>
      </c>
      <c r="M195" s="62">
        <v>0</v>
      </c>
      <c r="N195" s="62">
        <v>0</v>
      </c>
      <c r="O195" s="62">
        <v>2</v>
      </c>
      <c r="P195" s="62">
        <v>0</v>
      </c>
      <c r="Q195" s="62">
        <v>0</v>
      </c>
      <c r="R195" s="62">
        <v>0</v>
      </c>
      <c r="S195" s="62">
        <v>0</v>
      </c>
      <c r="T195" s="62">
        <v>1</v>
      </c>
      <c r="U195" s="62">
        <v>0</v>
      </c>
      <c r="V195" s="62">
        <v>2</v>
      </c>
      <c r="W195" s="62">
        <v>0.188</v>
      </c>
      <c r="X195" s="62">
        <v>0.23499999999999999</v>
      </c>
      <c r="Y195" s="62">
        <v>0.188</v>
      </c>
      <c r="Z195" s="62">
        <v>40</v>
      </c>
    </row>
    <row r="196" spans="1:26" ht="17" x14ac:dyDescent="0.2">
      <c r="A196" s="13" t="s">
        <v>653</v>
      </c>
      <c r="B196" s="62">
        <v>5</v>
      </c>
      <c r="C196" s="62">
        <v>4</v>
      </c>
      <c r="D196" s="62">
        <v>17</v>
      </c>
      <c r="E196" s="62">
        <v>16</v>
      </c>
      <c r="F196" s="62">
        <v>2</v>
      </c>
      <c r="G196" s="62">
        <v>5</v>
      </c>
      <c r="H196" s="62">
        <v>2</v>
      </c>
      <c r="I196" s="62">
        <v>0</v>
      </c>
      <c r="J196" s="62">
        <v>0</v>
      </c>
      <c r="K196" s="62">
        <v>2</v>
      </c>
      <c r="L196" s="62">
        <v>0</v>
      </c>
      <c r="M196" s="62">
        <v>0</v>
      </c>
      <c r="N196" s="62">
        <v>1</v>
      </c>
      <c r="O196" s="62">
        <v>2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3</v>
      </c>
      <c r="W196" s="62">
        <v>0.312</v>
      </c>
      <c r="X196" s="62">
        <v>0.35299999999999998</v>
      </c>
      <c r="Y196" s="62">
        <v>0.438</v>
      </c>
      <c r="Z196" s="62">
        <v>60</v>
      </c>
    </row>
    <row r="197" spans="1:26" ht="17" x14ac:dyDescent="0.2">
      <c r="A197" s="13" t="s">
        <v>157</v>
      </c>
      <c r="B197" s="62">
        <v>4</v>
      </c>
      <c r="C197" s="62">
        <v>4</v>
      </c>
      <c r="D197" s="62">
        <v>17</v>
      </c>
      <c r="E197" s="62">
        <v>16</v>
      </c>
      <c r="F197" s="62">
        <v>1</v>
      </c>
      <c r="G197" s="62">
        <v>4</v>
      </c>
      <c r="H197" s="62">
        <v>0</v>
      </c>
      <c r="I197" s="62">
        <v>0</v>
      </c>
      <c r="J197" s="62">
        <v>1</v>
      </c>
      <c r="K197" s="62">
        <v>2</v>
      </c>
      <c r="L197" s="62">
        <v>0</v>
      </c>
      <c r="M197" s="62">
        <v>0</v>
      </c>
      <c r="N197" s="62">
        <v>0</v>
      </c>
      <c r="O197" s="62">
        <v>5</v>
      </c>
      <c r="P197" s="62">
        <v>0</v>
      </c>
      <c r="Q197" s="62">
        <v>0</v>
      </c>
      <c r="R197" s="62">
        <v>0</v>
      </c>
      <c r="S197" s="62">
        <v>1</v>
      </c>
      <c r="T197" s="62">
        <v>0</v>
      </c>
      <c r="U197" s="62">
        <v>0</v>
      </c>
      <c r="V197" s="62">
        <v>2</v>
      </c>
      <c r="W197" s="62">
        <v>0.25</v>
      </c>
      <c r="X197" s="62">
        <v>0.23499999999999999</v>
      </c>
      <c r="Y197" s="62">
        <v>0.438</v>
      </c>
      <c r="Z197" s="62">
        <v>50</v>
      </c>
    </row>
    <row r="198" spans="1:26" ht="17" x14ac:dyDescent="0.2">
      <c r="A198" s="13" t="s">
        <v>294</v>
      </c>
      <c r="B198" s="62">
        <v>4</v>
      </c>
      <c r="C198" s="62">
        <v>4</v>
      </c>
      <c r="D198" s="62">
        <v>17</v>
      </c>
      <c r="E198" s="62">
        <v>16</v>
      </c>
      <c r="F198" s="62">
        <v>4</v>
      </c>
      <c r="G198" s="62">
        <v>5</v>
      </c>
      <c r="H198" s="62">
        <v>0</v>
      </c>
      <c r="I198" s="62">
        <v>0</v>
      </c>
      <c r="J198" s="62">
        <v>0</v>
      </c>
      <c r="K198" s="62">
        <v>2</v>
      </c>
      <c r="L198" s="62">
        <v>1</v>
      </c>
      <c r="M198" s="62">
        <v>0</v>
      </c>
      <c r="N198" s="62">
        <v>0</v>
      </c>
      <c r="O198" s="62">
        <v>1</v>
      </c>
      <c r="P198" s="62">
        <v>0</v>
      </c>
      <c r="Q198" s="62">
        <v>0</v>
      </c>
      <c r="R198" s="62">
        <v>0</v>
      </c>
      <c r="S198" s="62">
        <v>0</v>
      </c>
      <c r="T198" s="62">
        <v>1</v>
      </c>
      <c r="U198" s="62">
        <v>0</v>
      </c>
      <c r="V198" s="62">
        <v>3</v>
      </c>
      <c r="W198" s="62">
        <v>0.312</v>
      </c>
      <c r="X198" s="62">
        <v>0.35299999999999998</v>
      </c>
      <c r="Y198" s="62">
        <v>0.312</v>
      </c>
      <c r="Z198" s="62">
        <v>75</v>
      </c>
    </row>
    <row r="199" spans="1:26" ht="17" x14ac:dyDescent="0.2">
      <c r="A199" s="13" t="s">
        <v>443</v>
      </c>
      <c r="B199" s="62">
        <v>6</v>
      </c>
      <c r="C199" s="62">
        <v>3</v>
      </c>
      <c r="D199" s="62">
        <v>16</v>
      </c>
      <c r="E199" s="62">
        <v>16</v>
      </c>
      <c r="F199" s="62">
        <v>2</v>
      </c>
      <c r="G199" s="62">
        <v>6</v>
      </c>
      <c r="H199" s="62">
        <v>0</v>
      </c>
      <c r="I199" s="62">
        <v>0</v>
      </c>
      <c r="J199" s="62">
        <v>0</v>
      </c>
      <c r="K199" s="62">
        <v>3</v>
      </c>
      <c r="L199" s="62">
        <v>0</v>
      </c>
      <c r="M199" s="62">
        <v>0</v>
      </c>
      <c r="N199" s="62">
        <v>0</v>
      </c>
      <c r="O199" s="62">
        <v>2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5</v>
      </c>
      <c r="W199" s="62">
        <v>0.375</v>
      </c>
      <c r="X199" s="62">
        <v>0.375</v>
      </c>
      <c r="Y199" s="62">
        <v>0.375</v>
      </c>
      <c r="Z199" s="62">
        <v>83.3</v>
      </c>
    </row>
    <row r="200" spans="1:26" ht="17" x14ac:dyDescent="0.2">
      <c r="A200" s="13" t="s">
        <v>136</v>
      </c>
      <c r="B200" s="62">
        <v>4</v>
      </c>
      <c r="C200" s="62">
        <v>4</v>
      </c>
      <c r="D200" s="62">
        <v>16</v>
      </c>
      <c r="E200" s="62">
        <v>16</v>
      </c>
      <c r="F200" s="62">
        <v>0</v>
      </c>
      <c r="G200" s="62">
        <v>4</v>
      </c>
      <c r="H200" s="62">
        <v>1</v>
      </c>
      <c r="I200" s="62">
        <v>1</v>
      </c>
      <c r="J200" s="62">
        <v>0</v>
      </c>
      <c r="K200" s="62">
        <v>1</v>
      </c>
      <c r="L200" s="62">
        <v>0</v>
      </c>
      <c r="M200" s="62">
        <v>0</v>
      </c>
      <c r="N200" s="62">
        <v>0</v>
      </c>
      <c r="O200" s="62">
        <v>4</v>
      </c>
      <c r="P200" s="62">
        <v>0</v>
      </c>
      <c r="Q200" s="62">
        <v>1</v>
      </c>
      <c r="R200" s="62">
        <v>0</v>
      </c>
      <c r="S200" s="62">
        <v>0</v>
      </c>
      <c r="T200" s="62">
        <v>0</v>
      </c>
      <c r="U200" s="62">
        <v>0</v>
      </c>
      <c r="V200" s="62">
        <v>3</v>
      </c>
      <c r="W200" s="62">
        <v>0.25</v>
      </c>
      <c r="X200" s="62">
        <v>0.25</v>
      </c>
      <c r="Y200" s="62">
        <v>0.438</v>
      </c>
      <c r="Z200" s="62">
        <v>75</v>
      </c>
    </row>
    <row r="201" spans="1:26" ht="17" x14ac:dyDescent="0.2">
      <c r="A201" s="13" t="s">
        <v>601</v>
      </c>
      <c r="B201" s="62">
        <v>5</v>
      </c>
      <c r="C201" s="62">
        <v>4</v>
      </c>
      <c r="D201" s="62">
        <v>16</v>
      </c>
      <c r="E201" s="62">
        <v>16</v>
      </c>
      <c r="F201" s="62">
        <v>1</v>
      </c>
      <c r="G201" s="62">
        <v>5</v>
      </c>
      <c r="H201" s="62">
        <v>1</v>
      </c>
      <c r="I201" s="62">
        <v>0</v>
      </c>
      <c r="J201" s="62">
        <v>0</v>
      </c>
      <c r="K201" s="62">
        <v>3</v>
      </c>
      <c r="L201" s="62">
        <v>0</v>
      </c>
      <c r="M201" s="62">
        <v>0</v>
      </c>
      <c r="N201" s="62">
        <v>0</v>
      </c>
      <c r="O201" s="62">
        <v>4</v>
      </c>
      <c r="P201" s="62">
        <v>0</v>
      </c>
      <c r="Q201" s="62">
        <v>0</v>
      </c>
      <c r="R201" s="62">
        <v>0</v>
      </c>
      <c r="S201" s="62">
        <v>0</v>
      </c>
      <c r="T201" s="62">
        <v>1</v>
      </c>
      <c r="U201" s="62">
        <v>0</v>
      </c>
      <c r="V201" s="62">
        <v>5</v>
      </c>
      <c r="W201" s="62">
        <v>0.312</v>
      </c>
      <c r="X201" s="62">
        <v>0.312</v>
      </c>
      <c r="Y201" s="62">
        <v>0.375</v>
      </c>
      <c r="Z201" s="62">
        <v>100</v>
      </c>
    </row>
    <row r="202" spans="1:26" ht="17" x14ac:dyDescent="0.2">
      <c r="A202" s="13" t="s">
        <v>597</v>
      </c>
      <c r="B202" s="62">
        <v>6</v>
      </c>
      <c r="C202" s="62">
        <v>3</v>
      </c>
      <c r="D202" s="62">
        <v>16</v>
      </c>
      <c r="E202" s="62">
        <v>16</v>
      </c>
      <c r="F202" s="62">
        <v>2</v>
      </c>
      <c r="G202" s="62">
        <v>5</v>
      </c>
      <c r="H202" s="62">
        <v>0</v>
      </c>
      <c r="I202" s="62">
        <v>0</v>
      </c>
      <c r="J202" s="62">
        <v>1</v>
      </c>
      <c r="K202" s="62">
        <v>5</v>
      </c>
      <c r="L202" s="62">
        <v>0</v>
      </c>
      <c r="M202" s="62">
        <v>0</v>
      </c>
      <c r="N202" s="62">
        <v>0</v>
      </c>
      <c r="O202" s="62">
        <v>2</v>
      </c>
      <c r="P202" s="62">
        <v>0</v>
      </c>
      <c r="Q202" s="62">
        <v>0</v>
      </c>
      <c r="R202" s="62">
        <v>0</v>
      </c>
      <c r="S202" s="62">
        <v>0</v>
      </c>
      <c r="T202" s="62">
        <v>0</v>
      </c>
      <c r="U202" s="62">
        <v>0</v>
      </c>
      <c r="V202" s="62">
        <v>3</v>
      </c>
      <c r="W202" s="62">
        <v>0.312</v>
      </c>
      <c r="X202" s="62">
        <v>0.312</v>
      </c>
      <c r="Y202" s="62">
        <v>0.5</v>
      </c>
      <c r="Z202" s="62">
        <v>50</v>
      </c>
    </row>
    <row r="203" spans="1:26" ht="17" x14ac:dyDescent="0.2">
      <c r="A203" s="13" t="s">
        <v>518</v>
      </c>
      <c r="B203" s="62">
        <v>6</v>
      </c>
      <c r="C203" s="62">
        <v>4</v>
      </c>
      <c r="D203" s="62">
        <v>20</v>
      </c>
      <c r="E203" s="62">
        <v>15</v>
      </c>
      <c r="F203" s="62">
        <v>3</v>
      </c>
      <c r="G203" s="62">
        <v>4</v>
      </c>
      <c r="H203" s="62">
        <v>1</v>
      </c>
      <c r="I203" s="62">
        <v>1</v>
      </c>
      <c r="J203" s="62">
        <v>0</v>
      </c>
      <c r="K203" s="62">
        <v>0</v>
      </c>
      <c r="L203" s="62">
        <v>4</v>
      </c>
      <c r="M203" s="62">
        <v>0</v>
      </c>
      <c r="N203" s="62">
        <v>1</v>
      </c>
      <c r="O203" s="62">
        <v>4</v>
      </c>
      <c r="P203" s="62">
        <v>1</v>
      </c>
      <c r="Q203" s="62">
        <v>1</v>
      </c>
      <c r="R203" s="62">
        <v>0</v>
      </c>
      <c r="S203" s="62">
        <v>0</v>
      </c>
      <c r="T203" s="62">
        <v>0</v>
      </c>
      <c r="U203" s="62">
        <v>0</v>
      </c>
      <c r="V203" s="62">
        <v>4</v>
      </c>
      <c r="W203" s="62">
        <v>0.26700000000000002</v>
      </c>
      <c r="X203" s="62">
        <v>0.45</v>
      </c>
      <c r="Y203" s="62">
        <v>0.46700000000000003</v>
      </c>
      <c r="Z203" s="62">
        <v>66.7</v>
      </c>
    </row>
    <row r="204" spans="1:26" ht="17" x14ac:dyDescent="0.2">
      <c r="A204" s="13" t="s">
        <v>370</v>
      </c>
      <c r="B204" s="62">
        <v>6</v>
      </c>
      <c r="C204" s="62">
        <v>4</v>
      </c>
      <c r="D204" s="62">
        <v>18</v>
      </c>
      <c r="E204" s="62">
        <v>15</v>
      </c>
      <c r="F204" s="62">
        <v>2</v>
      </c>
      <c r="G204" s="62">
        <v>2</v>
      </c>
      <c r="H204" s="62">
        <v>1</v>
      </c>
      <c r="I204" s="62">
        <v>0</v>
      </c>
      <c r="J204" s="62">
        <v>1</v>
      </c>
      <c r="K204" s="62">
        <v>1</v>
      </c>
      <c r="L204" s="62">
        <v>2</v>
      </c>
      <c r="M204" s="62">
        <v>0</v>
      </c>
      <c r="N204" s="62">
        <v>0</v>
      </c>
      <c r="O204" s="62">
        <v>7</v>
      </c>
      <c r="P204" s="62">
        <v>0</v>
      </c>
      <c r="Q204" s="62">
        <v>0</v>
      </c>
      <c r="R204" s="62">
        <v>1</v>
      </c>
      <c r="S204" s="62">
        <v>0</v>
      </c>
      <c r="T204" s="62">
        <v>0</v>
      </c>
      <c r="U204" s="62">
        <v>0</v>
      </c>
      <c r="V204" s="62">
        <v>1</v>
      </c>
      <c r="W204" s="62">
        <v>0.13300000000000001</v>
      </c>
      <c r="X204" s="62">
        <v>0.23499999999999999</v>
      </c>
      <c r="Y204" s="62">
        <v>0.4</v>
      </c>
      <c r="Z204" s="62">
        <v>16.7</v>
      </c>
    </row>
    <row r="205" spans="1:26" ht="17" x14ac:dyDescent="0.2">
      <c r="A205" s="13" t="s">
        <v>587</v>
      </c>
      <c r="B205" s="62">
        <v>6</v>
      </c>
      <c r="C205" s="62">
        <v>3</v>
      </c>
      <c r="D205" s="62">
        <v>17</v>
      </c>
      <c r="E205" s="62">
        <v>15</v>
      </c>
      <c r="F205" s="62">
        <v>0</v>
      </c>
      <c r="G205" s="62">
        <v>3</v>
      </c>
      <c r="H205" s="62">
        <v>0</v>
      </c>
      <c r="I205" s="62">
        <v>0</v>
      </c>
      <c r="J205" s="62">
        <v>0</v>
      </c>
      <c r="K205" s="62">
        <v>2</v>
      </c>
      <c r="L205" s="62">
        <v>1</v>
      </c>
      <c r="M205" s="62">
        <v>0</v>
      </c>
      <c r="N205" s="62">
        <v>0</v>
      </c>
      <c r="O205" s="62">
        <v>3</v>
      </c>
      <c r="P205" s="62">
        <v>0</v>
      </c>
      <c r="Q205" s="62">
        <v>1</v>
      </c>
      <c r="R205" s="62">
        <v>1</v>
      </c>
      <c r="S205" s="62">
        <v>0</v>
      </c>
      <c r="T205" s="62">
        <v>0</v>
      </c>
      <c r="U205" s="62">
        <v>0</v>
      </c>
      <c r="V205" s="62">
        <v>3</v>
      </c>
      <c r="W205" s="62">
        <v>0.2</v>
      </c>
      <c r="X205" s="62">
        <v>0.25</v>
      </c>
      <c r="Y205" s="62">
        <v>0.2</v>
      </c>
      <c r="Z205" s="62">
        <v>50</v>
      </c>
    </row>
    <row r="206" spans="1:26" ht="17" x14ac:dyDescent="0.2">
      <c r="A206" s="13" t="s">
        <v>179</v>
      </c>
      <c r="B206" s="62">
        <v>6</v>
      </c>
      <c r="C206" s="62">
        <v>4</v>
      </c>
      <c r="D206" s="62">
        <v>16</v>
      </c>
      <c r="E206" s="62">
        <v>15</v>
      </c>
      <c r="F206" s="62">
        <v>2</v>
      </c>
      <c r="G206" s="62">
        <v>3</v>
      </c>
      <c r="H206" s="62">
        <v>0</v>
      </c>
      <c r="I206" s="62">
        <v>2</v>
      </c>
      <c r="J206" s="62">
        <v>0</v>
      </c>
      <c r="K206" s="62">
        <v>0</v>
      </c>
      <c r="L206" s="62">
        <v>1</v>
      </c>
      <c r="M206" s="62">
        <v>0</v>
      </c>
      <c r="N206" s="62">
        <v>0</v>
      </c>
      <c r="O206" s="62">
        <v>5</v>
      </c>
      <c r="P206" s="62">
        <v>0</v>
      </c>
      <c r="Q206" s="62">
        <v>0</v>
      </c>
      <c r="R206" s="62">
        <v>0</v>
      </c>
      <c r="S206" s="62">
        <v>0</v>
      </c>
      <c r="T206" s="62">
        <v>0</v>
      </c>
      <c r="U206" s="62">
        <v>0</v>
      </c>
      <c r="V206" s="62">
        <v>3</v>
      </c>
      <c r="W206" s="62">
        <v>0.2</v>
      </c>
      <c r="X206" s="62">
        <v>0.25</v>
      </c>
      <c r="Y206" s="62">
        <v>0.46700000000000003</v>
      </c>
      <c r="Z206" s="62">
        <v>50</v>
      </c>
    </row>
    <row r="207" spans="1:26" ht="17" x14ac:dyDescent="0.2">
      <c r="A207" s="13" t="s">
        <v>383</v>
      </c>
      <c r="B207" s="62">
        <v>6</v>
      </c>
      <c r="C207" s="62">
        <v>4</v>
      </c>
      <c r="D207" s="62">
        <v>16</v>
      </c>
      <c r="E207" s="62">
        <v>15</v>
      </c>
      <c r="F207" s="62">
        <v>0</v>
      </c>
      <c r="G207" s="62">
        <v>3</v>
      </c>
      <c r="H207" s="62">
        <v>1</v>
      </c>
      <c r="I207" s="62">
        <v>0</v>
      </c>
      <c r="J207" s="62">
        <v>0</v>
      </c>
      <c r="K207" s="62">
        <v>0</v>
      </c>
      <c r="L207" s="62">
        <v>1</v>
      </c>
      <c r="M207" s="62">
        <v>0</v>
      </c>
      <c r="N207" s="62">
        <v>0</v>
      </c>
      <c r="O207" s="62">
        <v>2</v>
      </c>
      <c r="P207" s="62">
        <v>0</v>
      </c>
      <c r="Q207" s="62">
        <v>0</v>
      </c>
      <c r="R207" s="62">
        <v>0</v>
      </c>
      <c r="S207" s="62">
        <v>0</v>
      </c>
      <c r="T207" s="62">
        <v>3</v>
      </c>
      <c r="U207" s="62">
        <v>0</v>
      </c>
      <c r="V207" s="62">
        <v>2</v>
      </c>
      <c r="W207" s="62">
        <v>0.2</v>
      </c>
      <c r="X207" s="62">
        <v>0.25</v>
      </c>
      <c r="Y207" s="62">
        <v>0.26700000000000002</v>
      </c>
      <c r="Z207" s="62">
        <v>33.299999999999997</v>
      </c>
    </row>
    <row r="208" spans="1:26" ht="17" x14ac:dyDescent="0.2">
      <c r="A208" s="13" t="s">
        <v>448</v>
      </c>
      <c r="B208" s="62">
        <v>4</v>
      </c>
      <c r="C208" s="62">
        <v>4</v>
      </c>
      <c r="D208" s="62">
        <v>15</v>
      </c>
      <c r="E208" s="62">
        <v>15</v>
      </c>
      <c r="F208" s="62">
        <v>0</v>
      </c>
      <c r="G208" s="62">
        <v>5</v>
      </c>
      <c r="H208" s="62">
        <v>1</v>
      </c>
      <c r="I208" s="62">
        <v>0</v>
      </c>
      <c r="J208" s="62">
        <v>0</v>
      </c>
      <c r="K208" s="62">
        <v>2</v>
      </c>
      <c r="L208" s="62">
        <v>0</v>
      </c>
      <c r="M208" s="62">
        <v>0</v>
      </c>
      <c r="N208" s="62">
        <v>0</v>
      </c>
      <c r="O208" s="62">
        <v>2</v>
      </c>
      <c r="P208" s="62">
        <v>0</v>
      </c>
      <c r="Q208" s="62">
        <v>0</v>
      </c>
      <c r="R208" s="62">
        <v>0</v>
      </c>
      <c r="S208" s="62">
        <v>0</v>
      </c>
      <c r="T208" s="62">
        <v>1</v>
      </c>
      <c r="U208" s="62">
        <v>0</v>
      </c>
      <c r="V208" s="62">
        <v>4</v>
      </c>
      <c r="W208" s="62">
        <v>0.33300000000000002</v>
      </c>
      <c r="X208" s="62">
        <v>0.33300000000000002</v>
      </c>
      <c r="Y208" s="62">
        <v>0.4</v>
      </c>
      <c r="Z208" s="62">
        <v>100</v>
      </c>
    </row>
    <row r="209" spans="1:26" ht="17" x14ac:dyDescent="0.2">
      <c r="A209" s="13" t="s">
        <v>629</v>
      </c>
      <c r="B209" s="62">
        <v>4</v>
      </c>
      <c r="C209" s="62">
        <v>4</v>
      </c>
      <c r="D209" s="62">
        <v>15</v>
      </c>
      <c r="E209" s="62">
        <v>15</v>
      </c>
      <c r="F209" s="62">
        <v>1</v>
      </c>
      <c r="G209" s="62">
        <v>3</v>
      </c>
      <c r="H209" s="62">
        <v>0</v>
      </c>
      <c r="I209" s="62">
        <v>0</v>
      </c>
      <c r="J209" s="62">
        <v>0</v>
      </c>
      <c r="K209" s="62">
        <v>1</v>
      </c>
      <c r="L209" s="62">
        <v>0</v>
      </c>
      <c r="M209" s="62">
        <v>0</v>
      </c>
      <c r="N209" s="62">
        <v>0</v>
      </c>
      <c r="O209" s="62">
        <v>3</v>
      </c>
      <c r="P209" s="62">
        <v>0</v>
      </c>
      <c r="Q209" s="62">
        <v>0</v>
      </c>
      <c r="R209" s="62">
        <v>0</v>
      </c>
      <c r="S209" s="62">
        <v>0</v>
      </c>
      <c r="T209" s="62">
        <v>0</v>
      </c>
      <c r="U209" s="62">
        <v>0</v>
      </c>
      <c r="V209" s="62">
        <v>3</v>
      </c>
      <c r="W209" s="62">
        <v>0.2</v>
      </c>
      <c r="X209" s="62">
        <v>0.2</v>
      </c>
      <c r="Y209" s="62">
        <v>0.2</v>
      </c>
      <c r="Z209" s="62">
        <v>75</v>
      </c>
    </row>
    <row r="210" spans="1:26" ht="17" x14ac:dyDescent="0.2">
      <c r="A210" s="13" t="s">
        <v>654</v>
      </c>
      <c r="B210" s="62">
        <v>4</v>
      </c>
      <c r="C210" s="62">
        <v>4</v>
      </c>
      <c r="D210" s="62">
        <v>15</v>
      </c>
      <c r="E210" s="62">
        <v>15</v>
      </c>
      <c r="F210" s="62">
        <v>0</v>
      </c>
      <c r="G210" s="62">
        <v>3</v>
      </c>
      <c r="H210" s="62">
        <v>1</v>
      </c>
      <c r="I210" s="62">
        <v>0</v>
      </c>
      <c r="J210" s="62">
        <v>0</v>
      </c>
      <c r="K210" s="62">
        <v>0</v>
      </c>
      <c r="L210" s="62">
        <v>0</v>
      </c>
      <c r="M210" s="62">
        <v>0</v>
      </c>
      <c r="N210" s="62">
        <v>0</v>
      </c>
      <c r="O210" s="62">
        <v>6</v>
      </c>
      <c r="P210" s="62">
        <v>1</v>
      </c>
      <c r="Q210" s="62">
        <v>0</v>
      </c>
      <c r="R210" s="62">
        <v>0</v>
      </c>
      <c r="S210" s="62">
        <v>0</v>
      </c>
      <c r="T210" s="62">
        <v>0</v>
      </c>
      <c r="U210" s="62">
        <v>0</v>
      </c>
      <c r="V210" s="62">
        <v>3</v>
      </c>
      <c r="W210" s="62">
        <v>0.2</v>
      </c>
      <c r="X210" s="62">
        <v>0.2</v>
      </c>
      <c r="Y210" s="62">
        <v>0.26700000000000002</v>
      </c>
      <c r="Z210" s="62">
        <v>75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110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111</v>
      </c>
      <c r="W211" s="61" t="s">
        <v>0</v>
      </c>
      <c r="X211" s="61" t="s">
        <v>36</v>
      </c>
      <c r="Y211" s="61" t="s">
        <v>37</v>
      </c>
      <c r="Z211" s="61" t="s">
        <v>112</v>
      </c>
    </row>
    <row r="212" spans="1:26" ht="17" x14ac:dyDescent="0.2">
      <c r="A212" s="13" t="s">
        <v>549</v>
      </c>
      <c r="B212" s="62">
        <v>5</v>
      </c>
      <c r="C212" s="62">
        <v>4</v>
      </c>
      <c r="D212" s="62">
        <v>19</v>
      </c>
      <c r="E212" s="62">
        <v>14</v>
      </c>
      <c r="F212" s="62">
        <v>2</v>
      </c>
      <c r="G212" s="62">
        <v>3</v>
      </c>
      <c r="H212" s="62">
        <v>0</v>
      </c>
      <c r="I212" s="62">
        <v>0</v>
      </c>
      <c r="J212" s="62">
        <v>0</v>
      </c>
      <c r="K212" s="62">
        <v>3</v>
      </c>
      <c r="L212" s="62">
        <v>4</v>
      </c>
      <c r="M212" s="62">
        <v>2</v>
      </c>
      <c r="N212" s="62">
        <v>0</v>
      </c>
      <c r="O212" s="62">
        <v>2</v>
      </c>
      <c r="P212" s="62">
        <v>0</v>
      </c>
      <c r="Q212" s="62">
        <v>0</v>
      </c>
      <c r="R212" s="62">
        <v>1</v>
      </c>
      <c r="S212" s="62">
        <v>0</v>
      </c>
      <c r="T212" s="62">
        <v>0</v>
      </c>
      <c r="U212" s="62">
        <v>0</v>
      </c>
      <c r="V212" s="62">
        <v>2</v>
      </c>
      <c r="W212" s="62">
        <v>0.214</v>
      </c>
      <c r="X212" s="62">
        <v>0.38900000000000001</v>
      </c>
      <c r="Y212" s="62">
        <v>0.214</v>
      </c>
      <c r="Z212" s="62">
        <v>40</v>
      </c>
    </row>
    <row r="213" spans="1:26" ht="17" x14ac:dyDescent="0.2">
      <c r="A213" s="13" t="s">
        <v>543</v>
      </c>
      <c r="B213" s="62">
        <v>4</v>
      </c>
      <c r="C213" s="62">
        <v>4</v>
      </c>
      <c r="D213" s="62">
        <v>18</v>
      </c>
      <c r="E213" s="62">
        <v>14</v>
      </c>
      <c r="F213" s="62">
        <v>2</v>
      </c>
      <c r="G213" s="62">
        <v>3</v>
      </c>
      <c r="H213" s="62">
        <v>0</v>
      </c>
      <c r="I213" s="62">
        <v>0</v>
      </c>
      <c r="J213" s="62">
        <v>0</v>
      </c>
      <c r="K213" s="62">
        <v>2</v>
      </c>
      <c r="L213" s="62">
        <v>3</v>
      </c>
      <c r="M213" s="62">
        <v>0</v>
      </c>
      <c r="N213" s="62">
        <v>0</v>
      </c>
      <c r="O213" s="62">
        <v>2</v>
      </c>
      <c r="P213" s="62">
        <v>0</v>
      </c>
      <c r="Q213" s="62">
        <v>0</v>
      </c>
      <c r="R213" s="62">
        <v>0</v>
      </c>
      <c r="S213" s="62">
        <v>1</v>
      </c>
      <c r="T213" s="62">
        <v>1</v>
      </c>
      <c r="U213" s="62">
        <v>0</v>
      </c>
      <c r="V213" s="62">
        <v>2</v>
      </c>
      <c r="W213" s="62">
        <v>0.214</v>
      </c>
      <c r="X213" s="62">
        <v>0.33300000000000002</v>
      </c>
      <c r="Y213" s="62">
        <v>0.214</v>
      </c>
      <c r="Z213" s="62">
        <v>50</v>
      </c>
    </row>
    <row r="214" spans="1:26" ht="17" x14ac:dyDescent="0.2">
      <c r="A214" s="13" t="s">
        <v>429</v>
      </c>
      <c r="B214" s="62">
        <v>5</v>
      </c>
      <c r="C214" s="62">
        <v>5</v>
      </c>
      <c r="D214" s="62">
        <v>17</v>
      </c>
      <c r="E214" s="62">
        <v>14</v>
      </c>
      <c r="F214" s="62">
        <v>2</v>
      </c>
      <c r="G214" s="62">
        <v>4</v>
      </c>
      <c r="H214" s="62">
        <v>0</v>
      </c>
      <c r="I214" s="62">
        <v>0</v>
      </c>
      <c r="J214" s="62">
        <v>0</v>
      </c>
      <c r="K214" s="62">
        <v>3</v>
      </c>
      <c r="L214" s="62">
        <v>0</v>
      </c>
      <c r="M214" s="62">
        <v>0</v>
      </c>
      <c r="N214" s="62">
        <v>0</v>
      </c>
      <c r="O214" s="62">
        <v>2</v>
      </c>
      <c r="P214" s="62">
        <v>0</v>
      </c>
      <c r="Q214" s="62">
        <v>0</v>
      </c>
      <c r="R214" s="62">
        <v>2</v>
      </c>
      <c r="S214" s="62">
        <v>1</v>
      </c>
      <c r="T214" s="62">
        <v>2</v>
      </c>
      <c r="U214" s="62">
        <v>0</v>
      </c>
      <c r="V214" s="62">
        <v>3</v>
      </c>
      <c r="W214" s="62">
        <v>0.28599999999999998</v>
      </c>
      <c r="X214" s="62">
        <v>0.26700000000000002</v>
      </c>
      <c r="Y214" s="62">
        <v>0.28599999999999998</v>
      </c>
      <c r="Z214" s="62">
        <v>60</v>
      </c>
    </row>
    <row r="215" spans="1:26" ht="17" x14ac:dyDescent="0.2">
      <c r="A215" s="13" t="s">
        <v>517</v>
      </c>
      <c r="B215" s="62">
        <v>5</v>
      </c>
      <c r="C215" s="62">
        <v>3</v>
      </c>
      <c r="D215" s="62">
        <v>17</v>
      </c>
      <c r="E215" s="62">
        <v>14</v>
      </c>
      <c r="F215" s="62">
        <v>1</v>
      </c>
      <c r="G215" s="62">
        <v>2</v>
      </c>
      <c r="H215" s="62">
        <v>0</v>
      </c>
      <c r="I215" s="62">
        <v>0</v>
      </c>
      <c r="J215" s="62">
        <v>0</v>
      </c>
      <c r="K215" s="62">
        <v>2</v>
      </c>
      <c r="L215" s="62">
        <v>2</v>
      </c>
      <c r="M215" s="62">
        <v>0</v>
      </c>
      <c r="N215" s="62">
        <v>0</v>
      </c>
      <c r="O215" s="62">
        <v>4</v>
      </c>
      <c r="P215" s="62">
        <v>0</v>
      </c>
      <c r="Q215" s="62">
        <v>0</v>
      </c>
      <c r="R215" s="62">
        <v>1</v>
      </c>
      <c r="S215" s="62">
        <v>0</v>
      </c>
      <c r="T215" s="62">
        <v>1</v>
      </c>
      <c r="U215" s="62">
        <v>0</v>
      </c>
      <c r="V215" s="62">
        <v>2</v>
      </c>
      <c r="W215" s="62">
        <v>0.14299999999999999</v>
      </c>
      <c r="X215" s="62">
        <v>0.25</v>
      </c>
      <c r="Y215" s="62">
        <v>0.14299999999999999</v>
      </c>
      <c r="Z215" s="62">
        <v>40</v>
      </c>
    </row>
    <row r="216" spans="1:26" ht="17" x14ac:dyDescent="0.2">
      <c r="A216" s="13" t="s">
        <v>618</v>
      </c>
      <c r="B216" s="62">
        <v>4</v>
      </c>
      <c r="C216" s="62">
        <v>4</v>
      </c>
      <c r="D216" s="62">
        <v>17</v>
      </c>
      <c r="E216" s="62">
        <v>14</v>
      </c>
      <c r="F216" s="62">
        <v>2</v>
      </c>
      <c r="G216" s="62">
        <v>4</v>
      </c>
      <c r="H216" s="62">
        <v>1</v>
      </c>
      <c r="I216" s="62">
        <v>0</v>
      </c>
      <c r="J216" s="62">
        <v>0</v>
      </c>
      <c r="K216" s="62">
        <v>0</v>
      </c>
      <c r="L216" s="62">
        <v>3</v>
      </c>
      <c r="M216" s="62">
        <v>0</v>
      </c>
      <c r="N216" s="62">
        <v>0</v>
      </c>
      <c r="O216" s="62">
        <v>2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3</v>
      </c>
      <c r="W216" s="62">
        <v>0.28599999999999998</v>
      </c>
      <c r="X216" s="62">
        <v>0.41199999999999998</v>
      </c>
      <c r="Y216" s="62">
        <v>0.35699999999999998</v>
      </c>
      <c r="Z216" s="62">
        <v>75</v>
      </c>
    </row>
    <row r="217" spans="1:26" ht="17" x14ac:dyDescent="0.2">
      <c r="A217" s="13" t="s">
        <v>199</v>
      </c>
      <c r="B217" s="62">
        <v>6</v>
      </c>
      <c r="C217" s="62">
        <v>3</v>
      </c>
      <c r="D217" s="62">
        <v>16</v>
      </c>
      <c r="E217" s="62">
        <v>14</v>
      </c>
      <c r="F217" s="62">
        <v>1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2</v>
      </c>
      <c r="M217" s="62">
        <v>0</v>
      </c>
      <c r="N217" s="62">
        <v>0</v>
      </c>
      <c r="O217" s="62">
        <v>8</v>
      </c>
      <c r="P217" s="62">
        <v>1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0.125</v>
      </c>
      <c r="Y217" s="62">
        <v>0</v>
      </c>
      <c r="Z217" s="62">
        <v>0</v>
      </c>
    </row>
    <row r="218" spans="1:26" ht="17" x14ac:dyDescent="0.2">
      <c r="A218" s="13" t="s">
        <v>437</v>
      </c>
      <c r="B218" s="62">
        <v>6</v>
      </c>
      <c r="C218" s="62">
        <v>3</v>
      </c>
      <c r="D218" s="62">
        <v>16</v>
      </c>
      <c r="E218" s="62">
        <v>14</v>
      </c>
      <c r="F218" s="62">
        <v>1</v>
      </c>
      <c r="G218" s="62">
        <v>2</v>
      </c>
      <c r="H218" s="62">
        <v>0</v>
      </c>
      <c r="I218" s="62">
        <v>0</v>
      </c>
      <c r="J218" s="62">
        <v>1</v>
      </c>
      <c r="K218" s="62">
        <v>2</v>
      </c>
      <c r="L218" s="62">
        <v>2</v>
      </c>
      <c r="M218" s="62">
        <v>0</v>
      </c>
      <c r="N218" s="62">
        <v>0</v>
      </c>
      <c r="O218" s="62">
        <v>2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1</v>
      </c>
      <c r="W218" s="62">
        <v>0.14299999999999999</v>
      </c>
      <c r="X218" s="62">
        <v>0.25</v>
      </c>
      <c r="Y218" s="62">
        <v>0.35699999999999998</v>
      </c>
      <c r="Z218" s="62">
        <v>16.7</v>
      </c>
    </row>
    <row r="219" spans="1:26" ht="17" x14ac:dyDescent="0.2">
      <c r="A219" s="13" t="s">
        <v>326</v>
      </c>
      <c r="B219" s="62">
        <v>4</v>
      </c>
      <c r="C219" s="62">
        <v>4</v>
      </c>
      <c r="D219" s="62">
        <v>16</v>
      </c>
      <c r="E219" s="62">
        <v>14</v>
      </c>
      <c r="F219" s="62">
        <v>2</v>
      </c>
      <c r="G219" s="62">
        <v>3</v>
      </c>
      <c r="H219" s="62">
        <v>0</v>
      </c>
      <c r="I219" s="62">
        <v>0</v>
      </c>
      <c r="J219" s="62">
        <v>0</v>
      </c>
      <c r="K219" s="62">
        <v>1</v>
      </c>
      <c r="L219" s="62">
        <v>2</v>
      </c>
      <c r="M219" s="62">
        <v>1</v>
      </c>
      <c r="N219" s="62">
        <v>0</v>
      </c>
      <c r="O219" s="62">
        <v>1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2</v>
      </c>
      <c r="W219" s="62">
        <v>0.214</v>
      </c>
      <c r="X219" s="62">
        <v>0.312</v>
      </c>
      <c r="Y219" s="62">
        <v>0.214</v>
      </c>
      <c r="Z219" s="62">
        <v>50</v>
      </c>
    </row>
    <row r="220" spans="1:26" ht="17" x14ac:dyDescent="0.2">
      <c r="A220" s="13" t="s">
        <v>455</v>
      </c>
      <c r="B220" s="62">
        <v>5</v>
      </c>
      <c r="C220" s="62">
        <v>4</v>
      </c>
      <c r="D220" s="62">
        <v>16</v>
      </c>
      <c r="E220" s="62">
        <v>14</v>
      </c>
      <c r="F220" s="62">
        <v>3</v>
      </c>
      <c r="G220" s="62">
        <v>4</v>
      </c>
      <c r="H220" s="62">
        <v>2</v>
      </c>
      <c r="I220" s="62">
        <v>0</v>
      </c>
      <c r="J220" s="62">
        <v>1</v>
      </c>
      <c r="K220" s="62">
        <v>2</v>
      </c>
      <c r="L220" s="62">
        <v>2</v>
      </c>
      <c r="M220" s="62">
        <v>0</v>
      </c>
      <c r="N220" s="62">
        <v>0</v>
      </c>
      <c r="O220" s="62">
        <v>2</v>
      </c>
      <c r="P220" s="62">
        <v>0</v>
      </c>
      <c r="Q220" s="62">
        <v>0</v>
      </c>
      <c r="R220" s="62">
        <v>0</v>
      </c>
      <c r="S220" s="62">
        <v>0</v>
      </c>
      <c r="T220" s="62">
        <v>1</v>
      </c>
      <c r="U220" s="62">
        <v>0</v>
      </c>
      <c r="V220" s="62">
        <v>3</v>
      </c>
      <c r="W220" s="62">
        <v>0.28599999999999998</v>
      </c>
      <c r="X220" s="62">
        <v>0.375</v>
      </c>
      <c r="Y220" s="62">
        <v>0.64300000000000002</v>
      </c>
      <c r="Z220" s="62">
        <v>60</v>
      </c>
    </row>
    <row r="221" spans="1:26" ht="17" x14ac:dyDescent="0.2">
      <c r="A221" s="13" t="s">
        <v>478</v>
      </c>
      <c r="B221" s="62">
        <v>6</v>
      </c>
      <c r="C221" s="62">
        <v>3</v>
      </c>
      <c r="D221" s="62">
        <v>16</v>
      </c>
      <c r="E221" s="62">
        <v>14</v>
      </c>
      <c r="F221" s="62">
        <v>0</v>
      </c>
      <c r="G221" s="62">
        <v>2</v>
      </c>
      <c r="H221" s="62">
        <v>0</v>
      </c>
      <c r="I221" s="62">
        <v>0</v>
      </c>
      <c r="J221" s="62">
        <v>0</v>
      </c>
      <c r="K221" s="62">
        <v>0</v>
      </c>
      <c r="L221" s="62">
        <v>1</v>
      </c>
      <c r="M221" s="62">
        <v>1</v>
      </c>
      <c r="N221" s="62">
        <v>0</v>
      </c>
      <c r="O221" s="62">
        <v>4</v>
      </c>
      <c r="P221" s="62">
        <v>0</v>
      </c>
      <c r="Q221" s="62">
        <v>0</v>
      </c>
      <c r="R221" s="62">
        <v>1</v>
      </c>
      <c r="S221" s="62">
        <v>0</v>
      </c>
      <c r="T221" s="62">
        <v>1</v>
      </c>
      <c r="U221" s="62">
        <v>0</v>
      </c>
      <c r="V221" s="62">
        <v>2</v>
      </c>
      <c r="W221" s="62">
        <v>0.14299999999999999</v>
      </c>
      <c r="X221" s="62">
        <v>0.2</v>
      </c>
      <c r="Y221" s="62">
        <v>0.14299999999999999</v>
      </c>
      <c r="Z221" s="62">
        <v>33.299999999999997</v>
      </c>
    </row>
    <row r="222" spans="1:26" ht="17" x14ac:dyDescent="0.2">
      <c r="A222" s="13" t="s">
        <v>200</v>
      </c>
      <c r="B222" s="62">
        <v>4</v>
      </c>
      <c r="C222" s="62">
        <v>4</v>
      </c>
      <c r="D222" s="62">
        <v>15</v>
      </c>
      <c r="E222" s="62">
        <v>14</v>
      </c>
      <c r="F222" s="62">
        <v>4</v>
      </c>
      <c r="G222" s="62">
        <v>7</v>
      </c>
      <c r="H222" s="62">
        <v>0</v>
      </c>
      <c r="I222" s="62">
        <v>0</v>
      </c>
      <c r="J222" s="62">
        <v>0</v>
      </c>
      <c r="K222" s="62">
        <v>1</v>
      </c>
      <c r="L222" s="62">
        <v>0</v>
      </c>
      <c r="M222" s="62">
        <v>0</v>
      </c>
      <c r="N222" s="62">
        <v>0</v>
      </c>
      <c r="O222" s="62">
        <v>2</v>
      </c>
      <c r="P222" s="62">
        <v>0</v>
      </c>
      <c r="Q222" s="62">
        <v>0</v>
      </c>
      <c r="R222" s="62">
        <v>1</v>
      </c>
      <c r="S222" s="62">
        <v>0</v>
      </c>
      <c r="T222" s="62">
        <v>0</v>
      </c>
      <c r="U222" s="62">
        <v>0</v>
      </c>
      <c r="V222" s="62">
        <v>4</v>
      </c>
      <c r="W222" s="62">
        <v>0.5</v>
      </c>
      <c r="X222" s="62">
        <v>0.5</v>
      </c>
      <c r="Y222" s="62">
        <v>0.5</v>
      </c>
      <c r="Z222" s="62">
        <v>100</v>
      </c>
    </row>
    <row r="223" spans="1:26" ht="17" x14ac:dyDescent="0.2">
      <c r="A223" s="13" t="s">
        <v>198</v>
      </c>
      <c r="B223" s="62">
        <v>5</v>
      </c>
      <c r="C223" s="62">
        <v>4</v>
      </c>
      <c r="D223" s="62">
        <v>15</v>
      </c>
      <c r="E223" s="62">
        <v>14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1</v>
      </c>
      <c r="O223" s="62">
        <v>3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6.7000000000000004E-2</v>
      </c>
      <c r="Y223" s="62">
        <v>0</v>
      </c>
      <c r="Z223" s="62">
        <v>0</v>
      </c>
    </row>
    <row r="224" spans="1:26" ht="17" x14ac:dyDescent="0.2">
      <c r="A224" s="13" t="s">
        <v>337</v>
      </c>
      <c r="B224" s="62">
        <v>6</v>
      </c>
      <c r="C224" s="62">
        <v>4</v>
      </c>
      <c r="D224" s="62">
        <v>15</v>
      </c>
      <c r="E224" s="62">
        <v>14</v>
      </c>
      <c r="F224" s="62">
        <v>1</v>
      </c>
      <c r="G224" s="62">
        <v>4</v>
      </c>
      <c r="H224" s="62">
        <v>0</v>
      </c>
      <c r="I224" s="62">
        <v>0</v>
      </c>
      <c r="J224" s="62">
        <v>0</v>
      </c>
      <c r="K224" s="62">
        <v>2</v>
      </c>
      <c r="L224" s="62">
        <v>0</v>
      </c>
      <c r="M224" s="62">
        <v>0</v>
      </c>
      <c r="N224" s="62">
        <v>0</v>
      </c>
      <c r="O224" s="62">
        <v>3</v>
      </c>
      <c r="P224" s="62">
        <v>0</v>
      </c>
      <c r="Q224" s="62">
        <v>1</v>
      </c>
      <c r="R224" s="62">
        <v>0</v>
      </c>
      <c r="S224" s="62">
        <v>1</v>
      </c>
      <c r="T224" s="62">
        <v>0</v>
      </c>
      <c r="U224" s="62">
        <v>0</v>
      </c>
      <c r="V224" s="62">
        <v>4</v>
      </c>
      <c r="W224" s="62">
        <v>0.28599999999999998</v>
      </c>
      <c r="X224" s="62">
        <v>0.26700000000000002</v>
      </c>
      <c r="Y224" s="62">
        <v>0.28599999999999998</v>
      </c>
      <c r="Z224" s="62">
        <v>66.7</v>
      </c>
    </row>
    <row r="225" spans="1:26" ht="17" x14ac:dyDescent="0.2">
      <c r="A225" s="13" t="s">
        <v>599</v>
      </c>
      <c r="B225" s="62">
        <v>5</v>
      </c>
      <c r="C225" s="62">
        <v>3</v>
      </c>
      <c r="D225" s="62">
        <v>15</v>
      </c>
      <c r="E225" s="62">
        <v>14</v>
      </c>
      <c r="F225" s="62">
        <v>3</v>
      </c>
      <c r="G225" s="62">
        <v>6</v>
      </c>
      <c r="H225" s="62">
        <v>1</v>
      </c>
      <c r="I225" s="62">
        <v>0</v>
      </c>
      <c r="J225" s="62">
        <v>0</v>
      </c>
      <c r="K225" s="62">
        <v>0</v>
      </c>
      <c r="L225" s="62">
        <v>1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4</v>
      </c>
      <c r="W225" s="62">
        <v>0.42899999999999999</v>
      </c>
      <c r="X225" s="62">
        <v>0.46700000000000003</v>
      </c>
      <c r="Y225" s="62">
        <v>0.5</v>
      </c>
      <c r="Z225" s="62">
        <v>80</v>
      </c>
    </row>
    <row r="226" spans="1:26" ht="17" x14ac:dyDescent="0.2">
      <c r="A226" s="13" t="s">
        <v>91</v>
      </c>
      <c r="B226" s="62">
        <v>4</v>
      </c>
      <c r="C226" s="62">
        <v>4</v>
      </c>
      <c r="D226" s="62">
        <v>14</v>
      </c>
      <c r="E226" s="62">
        <v>14</v>
      </c>
      <c r="F226" s="62">
        <v>1</v>
      </c>
      <c r="G226" s="62">
        <v>6</v>
      </c>
      <c r="H226" s="62">
        <v>1</v>
      </c>
      <c r="I226" s="62">
        <v>0</v>
      </c>
      <c r="J226" s="62">
        <v>0</v>
      </c>
      <c r="K226" s="62">
        <v>2</v>
      </c>
      <c r="L226" s="62">
        <v>0</v>
      </c>
      <c r="M226" s="62">
        <v>0</v>
      </c>
      <c r="N226" s="62">
        <v>0</v>
      </c>
      <c r="O226" s="62">
        <v>1</v>
      </c>
      <c r="P226" s="62">
        <v>0</v>
      </c>
      <c r="Q226" s="62">
        <v>1</v>
      </c>
      <c r="R226" s="62">
        <v>0</v>
      </c>
      <c r="S226" s="62">
        <v>0</v>
      </c>
      <c r="T226" s="62">
        <v>0</v>
      </c>
      <c r="U226" s="62">
        <v>0</v>
      </c>
      <c r="V226" s="62">
        <v>3</v>
      </c>
      <c r="W226" s="62">
        <v>0.42899999999999999</v>
      </c>
      <c r="X226" s="62">
        <v>0.42899999999999999</v>
      </c>
      <c r="Y226" s="62">
        <v>0.5</v>
      </c>
      <c r="Z226" s="62">
        <v>75</v>
      </c>
    </row>
    <row r="227" spans="1:26" ht="17" x14ac:dyDescent="0.2">
      <c r="A227" s="13" t="s">
        <v>496</v>
      </c>
      <c r="B227" s="62">
        <v>4</v>
      </c>
      <c r="C227" s="62">
        <v>3</v>
      </c>
      <c r="D227" s="62">
        <v>14</v>
      </c>
      <c r="E227" s="62">
        <v>14</v>
      </c>
      <c r="F227" s="62">
        <v>0</v>
      </c>
      <c r="G227" s="62">
        <v>5</v>
      </c>
      <c r="H227" s="62">
        <v>1</v>
      </c>
      <c r="I227" s="62">
        <v>0</v>
      </c>
      <c r="J227" s="62">
        <v>0</v>
      </c>
      <c r="K227" s="62">
        <v>1</v>
      </c>
      <c r="L227" s="62">
        <v>0</v>
      </c>
      <c r="M227" s="62">
        <v>0</v>
      </c>
      <c r="N227" s="62">
        <v>0</v>
      </c>
      <c r="O227" s="62">
        <v>2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3</v>
      </c>
      <c r="W227" s="62">
        <v>0.35699999999999998</v>
      </c>
      <c r="X227" s="62">
        <v>0.35699999999999998</v>
      </c>
      <c r="Y227" s="62">
        <v>0.42899999999999999</v>
      </c>
      <c r="Z227" s="62">
        <v>75</v>
      </c>
    </row>
    <row r="228" spans="1:26" ht="17" x14ac:dyDescent="0.2">
      <c r="A228" s="13" t="s">
        <v>321</v>
      </c>
      <c r="B228" s="62">
        <v>5</v>
      </c>
      <c r="C228" s="62">
        <v>4</v>
      </c>
      <c r="D228" s="62">
        <v>18</v>
      </c>
      <c r="E228" s="62">
        <v>13</v>
      </c>
      <c r="F228" s="62">
        <v>1</v>
      </c>
      <c r="G228" s="62">
        <v>2</v>
      </c>
      <c r="H228" s="62">
        <v>0</v>
      </c>
      <c r="I228" s="62">
        <v>0</v>
      </c>
      <c r="J228" s="62">
        <v>0</v>
      </c>
      <c r="K228" s="62">
        <v>0</v>
      </c>
      <c r="L228" s="62">
        <v>4</v>
      </c>
      <c r="M228" s="62">
        <v>0</v>
      </c>
      <c r="N228" s="62">
        <v>0</v>
      </c>
      <c r="O228" s="62">
        <v>5</v>
      </c>
      <c r="P228" s="62">
        <v>0</v>
      </c>
      <c r="Q228" s="62">
        <v>0</v>
      </c>
      <c r="R228" s="62">
        <v>1</v>
      </c>
      <c r="S228" s="62">
        <v>0</v>
      </c>
      <c r="T228" s="62">
        <v>0</v>
      </c>
      <c r="U228" s="62">
        <v>0</v>
      </c>
      <c r="V228" s="62">
        <v>2</v>
      </c>
      <c r="W228" s="62">
        <v>0.154</v>
      </c>
      <c r="X228" s="62">
        <v>0.35299999999999998</v>
      </c>
      <c r="Y228" s="62">
        <v>0.154</v>
      </c>
      <c r="Z228" s="62">
        <v>40</v>
      </c>
    </row>
    <row r="229" spans="1:26" ht="17" x14ac:dyDescent="0.2">
      <c r="A229" s="13" t="s">
        <v>222</v>
      </c>
      <c r="B229" s="62">
        <v>5</v>
      </c>
      <c r="C229" s="62">
        <v>4</v>
      </c>
      <c r="D229" s="62">
        <v>16</v>
      </c>
      <c r="E229" s="62">
        <v>13</v>
      </c>
      <c r="F229" s="62">
        <v>1</v>
      </c>
      <c r="G229" s="62">
        <v>0</v>
      </c>
      <c r="H229" s="62">
        <v>0</v>
      </c>
      <c r="I229" s="62">
        <v>0</v>
      </c>
      <c r="J229" s="62">
        <v>0</v>
      </c>
      <c r="K229" s="62">
        <v>3</v>
      </c>
      <c r="L229" s="62">
        <v>1</v>
      </c>
      <c r="M229" s="62">
        <v>0</v>
      </c>
      <c r="N229" s="62">
        <v>0</v>
      </c>
      <c r="O229" s="62">
        <v>1</v>
      </c>
      <c r="P229" s="62">
        <v>0</v>
      </c>
      <c r="Q229" s="62">
        <v>0</v>
      </c>
      <c r="R229" s="62">
        <v>0</v>
      </c>
      <c r="S229" s="62">
        <v>2</v>
      </c>
      <c r="T229" s="62">
        <v>0</v>
      </c>
      <c r="U229" s="62">
        <v>0</v>
      </c>
      <c r="V229" s="62">
        <v>0</v>
      </c>
      <c r="W229" s="62">
        <v>0</v>
      </c>
      <c r="X229" s="62">
        <v>6.2E-2</v>
      </c>
      <c r="Y229" s="62">
        <v>0</v>
      </c>
      <c r="Z229" s="62">
        <v>0</v>
      </c>
    </row>
    <row r="230" spans="1:26" ht="17" x14ac:dyDescent="0.2">
      <c r="A230" s="13" t="s">
        <v>520</v>
      </c>
      <c r="B230" s="62">
        <v>5</v>
      </c>
      <c r="C230" s="62">
        <v>3</v>
      </c>
      <c r="D230" s="62">
        <v>16</v>
      </c>
      <c r="E230" s="62">
        <v>13</v>
      </c>
      <c r="F230" s="62">
        <v>1</v>
      </c>
      <c r="G230" s="62">
        <v>2</v>
      </c>
      <c r="H230" s="62">
        <v>0</v>
      </c>
      <c r="I230" s="62">
        <v>0</v>
      </c>
      <c r="J230" s="62">
        <v>0</v>
      </c>
      <c r="K230" s="62">
        <v>0</v>
      </c>
      <c r="L230" s="62">
        <v>3</v>
      </c>
      <c r="M230" s="62">
        <v>0</v>
      </c>
      <c r="N230" s="62">
        <v>0</v>
      </c>
      <c r="O230" s="62">
        <v>7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2</v>
      </c>
      <c r="W230" s="62">
        <v>0.154</v>
      </c>
      <c r="X230" s="62">
        <v>0.312</v>
      </c>
      <c r="Y230" s="62">
        <v>0.154</v>
      </c>
      <c r="Z230" s="62">
        <v>40</v>
      </c>
    </row>
    <row r="231" spans="1:26" ht="17" x14ac:dyDescent="0.2">
      <c r="A231" s="13" t="s">
        <v>556</v>
      </c>
      <c r="B231" s="62">
        <v>4</v>
      </c>
      <c r="C231" s="62">
        <v>4</v>
      </c>
      <c r="D231" s="62">
        <v>15</v>
      </c>
      <c r="E231" s="62">
        <v>13</v>
      </c>
      <c r="F231" s="62">
        <v>2</v>
      </c>
      <c r="G231" s="62">
        <v>2</v>
      </c>
      <c r="H231" s="62">
        <v>0</v>
      </c>
      <c r="I231" s="62">
        <v>0</v>
      </c>
      <c r="J231" s="62">
        <v>0</v>
      </c>
      <c r="K231" s="62">
        <v>0</v>
      </c>
      <c r="L231" s="62">
        <v>2</v>
      </c>
      <c r="M231" s="62">
        <v>0</v>
      </c>
      <c r="N231" s="62">
        <v>0</v>
      </c>
      <c r="O231" s="62">
        <v>3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1</v>
      </c>
      <c r="W231" s="62">
        <v>0.154</v>
      </c>
      <c r="X231" s="62">
        <v>0.26700000000000002</v>
      </c>
      <c r="Y231" s="62">
        <v>0.154</v>
      </c>
      <c r="Z231" s="62">
        <v>25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110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111</v>
      </c>
      <c r="W232" s="61" t="s">
        <v>0</v>
      </c>
      <c r="X232" s="61" t="s">
        <v>36</v>
      </c>
      <c r="Y232" s="61" t="s">
        <v>37</v>
      </c>
      <c r="Z232" s="61" t="s">
        <v>112</v>
      </c>
    </row>
    <row r="233" spans="1:26" ht="17" x14ac:dyDescent="0.2">
      <c r="A233" s="13" t="s">
        <v>401</v>
      </c>
      <c r="B233" s="62">
        <v>5</v>
      </c>
      <c r="C233" s="62">
        <v>3</v>
      </c>
      <c r="D233" s="62">
        <v>14</v>
      </c>
      <c r="E233" s="62">
        <v>13</v>
      </c>
      <c r="F233" s="62">
        <v>2</v>
      </c>
      <c r="G233" s="62">
        <v>4</v>
      </c>
      <c r="H233" s="62">
        <v>1</v>
      </c>
      <c r="I233" s="62">
        <v>0</v>
      </c>
      <c r="J233" s="62">
        <v>1</v>
      </c>
      <c r="K233" s="62">
        <v>2</v>
      </c>
      <c r="L233" s="62">
        <v>0</v>
      </c>
      <c r="M233" s="62">
        <v>0</v>
      </c>
      <c r="N233" s="62">
        <v>0</v>
      </c>
      <c r="O233" s="62">
        <v>2</v>
      </c>
      <c r="P233" s="62">
        <v>0</v>
      </c>
      <c r="Q233" s="62">
        <v>0</v>
      </c>
      <c r="R233" s="62">
        <v>1</v>
      </c>
      <c r="S233" s="62">
        <v>0</v>
      </c>
      <c r="T233" s="62">
        <v>0</v>
      </c>
      <c r="U233" s="62">
        <v>0</v>
      </c>
      <c r="V233" s="62">
        <v>3</v>
      </c>
      <c r="W233" s="62">
        <v>0.308</v>
      </c>
      <c r="X233" s="62">
        <v>0.308</v>
      </c>
      <c r="Y233" s="62">
        <v>0.61499999999999999</v>
      </c>
      <c r="Z233" s="62">
        <v>60</v>
      </c>
    </row>
    <row r="234" spans="1:26" ht="17" x14ac:dyDescent="0.2">
      <c r="A234" s="13" t="s">
        <v>595</v>
      </c>
      <c r="B234" s="62">
        <v>5</v>
      </c>
      <c r="C234" s="62">
        <v>3</v>
      </c>
      <c r="D234" s="62">
        <v>13</v>
      </c>
      <c r="E234" s="62">
        <v>13</v>
      </c>
      <c r="F234" s="62">
        <v>1</v>
      </c>
      <c r="G234" s="62">
        <v>4</v>
      </c>
      <c r="H234" s="62">
        <v>1</v>
      </c>
      <c r="I234" s="62">
        <v>0</v>
      </c>
      <c r="J234" s="62">
        <v>0</v>
      </c>
      <c r="K234" s="62">
        <v>3</v>
      </c>
      <c r="L234" s="62">
        <v>0</v>
      </c>
      <c r="M234" s="62">
        <v>0</v>
      </c>
      <c r="N234" s="62">
        <v>0</v>
      </c>
      <c r="O234" s="62">
        <v>1</v>
      </c>
      <c r="P234" s="62">
        <v>0</v>
      </c>
      <c r="Q234" s="62">
        <v>0</v>
      </c>
      <c r="R234" s="62">
        <v>0</v>
      </c>
      <c r="S234" s="62">
        <v>0</v>
      </c>
      <c r="T234" s="62">
        <v>1</v>
      </c>
      <c r="U234" s="62">
        <v>0</v>
      </c>
      <c r="V234" s="62">
        <v>3</v>
      </c>
      <c r="W234" s="62">
        <v>0.308</v>
      </c>
      <c r="X234" s="62">
        <v>0.308</v>
      </c>
      <c r="Y234" s="62">
        <v>0.38500000000000001</v>
      </c>
      <c r="Z234" s="62">
        <v>60</v>
      </c>
    </row>
    <row r="235" spans="1:26" ht="17" x14ac:dyDescent="0.2">
      <c r="A235" s="13" t="s">
        <v>531</v>
      </c>
      <c r="B235" s="62">
        <v>3</v>
      </c>
      <c r="C235" s="62">
        <v>3</v>
      </c>
      <c r="D235" s="62">
        <v>13</v>
      </c>
      <c r="E235" s="62">
        <v>12</v>
      </c>
      <c r="F235" s="62">
        <v>1</v>
      </c>
      <c r="G235" s="62">
        <v>4</v>
      </c>
      <c r="H235" s="62">
        <v>0</v>
      </c>
      <c r="I235" s="62">
        <v>0</v>
      </c>
      <c r="J235" s="62">
        <v>0</v>
      </c>
      <c r="K235" s="62">
        <v>3</v>
      </c>
      <c r="L235" s="62">
        <v>0</v>
      </c>
      <c r="M235" s="62">
        <v>0</v>
      </c>
      <c r="N235" s="62">
        <v>0</v>
      </c>
      <c r="O235" s="62">
        <v>4</v>
      </c>
      <c r="P235" s="62">
        <v>0</v>
      </c>
      <c r="Q235" s="62">
        <v>0</v>
      </c>
      <c r="R235" s="62">
        <v>1</v>
      </c>
      <c r="S235" s="62">
        <v>0</v>
      </c>
      <c r="T235" s="62">
        <v>0</v>
      </c>
      <c r="U235" s="62">
        <v>0</v>
      </c>
      <c r="V235" s="62">
        <v>2</v>
      </c>
      <c r="W235" s="62">
        <v>0.33300000000000002</v>
      </c>
      <c r="X235" s="62">
        <v>0.33300000000000002</v>
      </c>
      <c r="Y235" s="62">
        <v>0.33300000000000002</v>
      </c>
      <c r="Z235" s="62">
        <v>66.7</v>
      </c>
    </row>
    <row r="236" spans="1:26" ht="17" x14ac:dyDescent="0.2">
      <c r="A236" s="13" t="s">
        <v>234</v>
      </c>
      <c r="B236" s="62">
        <v>5</v>
      </c>
      <c r="C236" s="62">
        <v>4</v>
      </c>
      <c r="D236" s="62">
        <v>13</v>
      </c>
      <c r="E236" s="62">
        <v>12</v>
      </c>
      <c r="F236" s="62">
        <v>2</v>
      </c>
      <c r="G236" s="62">
        <v>3</v>
      </c>
      <c r="H236" s="62">
        <v>0</v>
      </c>
      <c r="I236" s="62">
        <v>0</v>
      </c>
      <c r="J236" s="62">
        <v>0</v>
      </c>
      <c r="K236" s="62">
        <v>0</v>
      </c>
      <c r="L236" s="62">
        <v>1</v>
      </c>
      <c r="M236" s="62">
        <v>1</v>
      </c>
      <c r="N236" s="62">
        <v>0</v>
      </c>
      <c r="O236" s="62">
        <v>2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2</v>
      </c>
      <c r="W236" s="62">
        <v>0.25</v>
      </c>
      <c r="X236" s="62">
        <v>0.308</v>
      </c>
      <c r="Y236" s="62">
        <v>0.25</v>
      </c>
      <c r="Z236" s="62">
        <v>40</v>
      </c>
    </row>
    <row r="237" spans="1:26" ht="17" x14ac:dyDescent="0.2">
      <c r="A237" s="13" t="s">
        <v>134</v>
      </c>
      <c r="B237" s="62">
        <v>3</v>
      </c>
      <c r="C237" s="62">
        <v>3</v>
      </c>
      <c r="D237" s="62">
        <v>13</v>
      </c>
      <c r="E237" s="62">
        <v>12</v>
      </c>
      <c r="F237" s="62">
        <v>3</v>
      </c>
      <c r="G237" s="62">
        <v>3</v>
      </c>
      <c r="H237" s="62">
        <v>1</v>
      </c>
      <c r="I237" s="62">
        <v>0</v>
      </c>
      <c r="J237" s="62">
        <v>0</v>
      </c>
      <c r="K237" s="62">
        <v>2</v>
      </c>
      <c r="L237" s="62">
        <v>1</v>
      </c>
      <c r="M237" s="62">
        <v>0</v>
      </c>
      <c r="N237" s="62">
        <v>0</v>
      </c>
      <c r="O237" s="62">
        <v>1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3</v>
      </c>
      <c r="W237" s="62">
        <v>0.25</v>
      </c>
      <c r="X237" s="62">
        <v>0.308</v>
      </c>
      <c r="Y237" s="62">
        <v>0.33300000000000002</v>
      </c>
      <c r="Z237" s="62">
        <v>100</v>
      </c>
    </row>
    <row r="238" spans="1:26" ht="17" x14ac:dyDescent="0.2">
      <c r="A238" s="13" t="s">
        <v>315</v>
      </c>
      <c r="B238" s="62">
        <v>5</v>
      </c>
      <c r="C238" s="62">
        <v>3</v>
      </c>
      <c r="D238" s="62">
        <v>13</v>
      </c>
      <c r="E238" s="62">
        <v>12</v>
      </c>
      <c r="F238" s="62">
        <v>1</v>
      </c>
      <c r="G238" s="62">
        <v>2</v>
      </c>
      <c r="H238" s="62">
        <v>0</v>
      </c>
      <c r="I238" s="62">
        <v>0</v>
      </c>
      <c r="J238" s="62">
        <v>0</v>
      </c>
      <c r="K238" s="62">
        <v>2</v>
      </c>
      <c r="L238" s="62">
        <v>1</v>
      </c>
      <c r="M238" s="62">
        <v>0</v>
      </c>
      <c r="N238" s="62">
        <v>0</v>
      </c>
      <c r="O238" s="62">
        <v>3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1</v>
      </c>
      <c r="W238" s="62">
        <v>0.16700000000000001</v>
      </c>
      <c r="X238" s="62">
        <v>0.23100000000000001</v>
      </c>
      <c r="Y238" s="62">
        <v>0.16700000000000001</v>
      </c>
      <c r="Z238" s="62">
        <v>20</v>
      </c>
    </row>
    <row r="239" spans="1:26" ht="17" x14ac:dyDescent="0.2">
      <c r="A239" s="13" t="s">
        <v>681</v>
      </c>
      <c r="B239" s="62">
        <v>6</v>
      </c>
      <c r="C239" s="62">
        <v>3</v>
      </c>
      <c r="D239" s="62">
        <v>13</v>
      </c>
      <c r="E239" s="62">
        <v>12</v>
      </c>
      <c r="F239" s="62">
        <v>1</v>
      </c>
      <c r="G239" s="62">
        <v>2</v>
      </c>
      <c r="H239" s="62">
        <v>0</v>
      </c>
      <c r="I239" s="62">
        <v>0</v>
      </c>
      <c r="J239" s="62">
        <v>0</v>
      </c>
      <c r="K239" s="62">
        <v>0</v>
      </c>
      <c r="L239" s="62">
        <v>1</v>
      </c>
      <c r="M239" s="62">
        <v>0</v>
      </c>
      <c r="N239" s="62">
        <v>0</v>
      </c>
      <c r="O239" s="62">
        <v>3</v>
      </c>
      <c r="P239" s="62">
        <v>1</v>
      </c>
      <c r="Q239" s="62">
        <v>0</v>
      </c>
      <c r="R239" s="62">
        <v>0</v>
      </c>
      <c r="S239" s="62">
        <v>0</v>
      </c>
      <c r="T239" s="62">
        <v>1</v>
      </c>
      <c r="U239" s="62">
        <v>0</v>
      </c>
      <c r="V239" s="62">
        <v>2</v>
      </c>
      <c r="W239" s="62">
        <v>0.16700000000000001</v>
      </c>
      <c r="X239" s="62">
        <v>0.23100000000000001</v>
      </c>
      <c r="Y239" s="62">
        <v>0.16700000000000001</v>
      </c>
      <c r="Z239" s="62">
        <v>33.299999999999997</v>
      </c>
    </row>
    <row r="240" spans="1:26" ht="17" x14ac:dyDescent="0.2">
      <c r="A240" s="13" t="s">
        <v>201</v>
      </c>
      <c r="B240" s="62">
        <v>6</v>
      </c>
      <c r="C240" s="62">
        <v>3</v>
      </c>
      <c r="D240" s="62">
        <v>13</v>
      </c>
      <c r="E240" s="62">
        <v>12</v>
      </c>
      <c r="F240" s="62">
        <v>1</v>
      </c>
      <c r="G240" s="62">
        <v>4</v>
      </c>
      <c r="H240" s="62">
        <v>1</v>
      </c>
      <c r="I240" s="62">
        <v>1</v>
      </c>
      <c r="J240" s="62">
        <v>0</v>
      </c>
      <c r="K240" s="62">
        <v>2</v>
      </c>
      <c r="L240" s="62">
        <v>0</v>
      </c>
      <c r="M240" s="62">
        <v>0</v>
      </c>
      <c r="N240" s="62">
        <v>0</v>
      </c>
      <c r="O240" s="62">
        <v>1</v>
      </c>
      <c r="P240" s="62">
        <v>0</v>
      </c>
      <c r="Q240" s="62">
        <v>0</v>
      </c>
      <c r="R240" s="62">
        <v>0</v>
      </c>
      <c r="S240" s="62">
        <v>1</v>
      </c>
      <c r="T240" s="62">
        <v>1</v>
      </c>
      <c r="U240" s="62">
        <v>0</v>
      </c>
      <c r="V240" s="62">
        <v>3</v>
      </c>
      <c r="W240" s="62">
        <v>0.33300000000000002</v>
      </c>
      <c r="X240" s="62">
        <v>0.308</v>
      </c>
      <c r="Y240" s="62">
        <v>0.58299999999999996</v>
      </c>
      <c r="Z240" s="62">
        <v>50</v>
      </c>
    </row>
    <row r="241" spans="1:26" ht="17" x14ac:dyDescent="0.2">
      <c r="A241" s="13" t="s">
        <v>162</v>
      </c>
      <c r="B241" s="62">
        <v>5</v>
      </c>
      <c r="C241" s="62">
        <v>4</v>
      </c>
      <c r="D241" s="62">
        <v>12</v>
      </c>
      <c r="E241" s="62">
        <v>12</v>
      </c>
      <c r="F241" s="62">
        <v>3</v>
      </c>
      <c r="G241" s="62">
        <v>3</v>
      </c>
      <c r="H241" s="62">
        <v>0</v>
      </c>
      <c r="I241" s="62">
        <v>0</v>
      </c>
      <c r="J241" s="62">
        <v>2</v>
      </c>
      <c r="K241" s="62">
        <v>4</v>
      </c>
      <c r="L241" s="62">
        <v>0</v>
      </c>
      <c r="M241" s="62">
        <v>0</v>
      </c>
      <c r="N241" s="62">
        <v>0</v>
      </c>
      <c r="O241" s="62">
        <v>4</v>
      </c>
      <c r="P241" s="62">
        <v>0</v>
      </c>
      <c r="Q241" s="62">
        <v>0</v>
      </c>
      <c r="R241" s="62">
        <v>0</v>
      </c>
      <c r="S241" s="62">
        <v>0</v>
      </c>
      <c r="T241" s="62">
        <v>0</v>
      </c>
      <c r="U241" s="62">
        <v>0</v>
      </c>
      <c r="V241" s="62">
        <v>2</v>
      </c>
      <c r="W241" s="62">
        <v>0.25</v>
      </c>
      <c r="X241" s="62">
        <v>0.25</v>
      </c>
      <c r="Y241" s="62">
        <v>0.75</v>
      </c>
      <c r="Z241" s="62">
        <v>40</v>
      </c>
    </row>
    <row r="242" spans="1:26" ht="17" x14ac:dyDescent="0.2">
      <c r="A242" s="13" t="s">
        <v>682</v>
      </c>
      <c r="B242" s="62">
        <v>4</v>
      </c>
      <c r="C242" s="62">
        <v>2</v>
      </c>
      <c r="D242" s="62">
        <v>12</v>
      </c>
      <c r="E242" s="62">
        <v>12</v>
      </c>
      <c r="F242" s="62">
        <v>1</v>
      </c>
      <c r="G242" s="62">
        <v>4</v>
      </c>
      <c r="H242" s="62">
        <v>0</v>
      </c>
      <c r="I242" s="62">
        <v>0</v>
      </c>
      <c r="J242" s="62">
        <v>0</v>
      </c>
      <c r="K242" s="62">
        <v>1</v>
      </c>
      <c r="L242" s="62">
        <v>0</v>
      </c>
      <c r="M242" s="62">
        <v>0</v>
      </c>
      <c r="N242" s="62">
        <v>0</v>
      </c>
      <c r="O242" s="62">
        <v>1</v>
      </c>
      <c r="P242" s="62">
        <v>0</v>
      </c>
      <c r="Q242" s="62">
        <v>0</v>
      </c>
      <c r="R242" s="62">
        <v>0</v>
      </c>
      <c r="S242" s="62">
        <v>0</v>
      </c>
      <c r="T242" s="62">
        <v>0</v>
      </c>
      <c r="U242" s="62">
        <v>0</v>
      </c>
      <c r="V242" s="62">
        <v>4</v>
      </c>
      <c r="W242" s="62">
        <v>0.33300000000000002</v>
      </c>
      <c r="X242" s="62">
        <v>0.33300000000000002</v>
      </c>
      <c r="Y242" s="62">
        <v>0.33300000000000002</v>
      </c>
      <c r="Z242" s="62">
        <v>100</v>
      </c>
    </row>
    <row r="243" spans="1:26" ht="17" x14ac:dyDescent="0.2">
      <c r="A243" s="13" t="s">
        <v>430</v>
      </c>
      <c r="B243" s="62">
        <v>4</v>
      </c>
      <c r="C243" s="62">
        <v>3</v>
      </c>
      <c r="D243" s="62">
        <v>15</v>
      </c>
      <c r="E243" s="62">
        <v>11</v>
      </c>
      <c r="F243" s="62">
        <v>3</v>
      </c>
      <c r="G243" s="62">
        <v>3</v>
      </c>
      <c r="H243" s="62">
        <v>1</v>
      </c>
      <c r="I243" s="62">
        <v>0</v>
      </c>
      <c r="J243" s="62">
        <v>1</v>
      </c>
      <c r="K243" s="62">
        <v>3</v>
      </c>
      <c r="L243" s="62">
        <v>4</v>
      </c>
      <c r="M243" s="62">
        <v>0</v>
      </c>
      <c r="N243" s="62">
        <v>0</v>
      </c>
      <c r="O243" s="62">
        <v>2</v>
      </c>
      <c r="P243" s="62">
        <v>0</v>
      </c>
      <c r="Q243" s="62">
        <v>0</v>
      </c>
      <c r="R243" s="62">
        <v>0</v>
      </c>
      <c r="S243" s="62">
        <v>0</v>
      </c>
      <c r="T243" s="62">
        <v>0</v>
      </c>
      <c r="U243" s="62">
        <v>0</v>
      </c>
      <c r="V243" s="62">
        <v>2</v>
      </c>
      <c r="W243" s="62">
        <v>0.27300000000000002</v>
      </c>
      <c r="X243" s="62">
        <v>0.46700000000000003</v>
      </c>
      <c r="Y243" s="62">
        <v>0.63600000000000001</v>
      </c>
      <c r="Z243" s="62">
        <v>50</v>
      </c>
    </row>
    <row r="244" spans="1:26" ht="17" x14ac:dyDescent="0.2">
      <c r="A244" s="13" t="s">
        <v>446</v>
      </c>
      <c r="B244" s="62">
        <v>6</v>
      </c>
      <c r="C244" s="62">
        <v>3</v>
      </c>
      <c r="D244" s="62">
        <v>14</v>
      </c>
      <c r="E244" s="62">
        <v>11</v>
      </c>
      <c r="F244" s="62">
        <v>2</v>
      </c>
      <c r="G244" s="62">
        <v>4</v>
      </c>
      <c r="H244" s="62">
        <v>0</v>
      </c>
      <c r="I244" s="62">
        <v>0</v>
      </c>
      <c r="J244" s="62">
        <v>0</v>
      </c>
      <c r="K244" s="62">
        <v>2</v>
      </c>
      <c r="L244" s="62">
        <v>2</v>
      </c>
      <c r="M244" s="62">
        <v>0</v>
      </c>
      <c r="N244" s="62">
        <v>0</v>
      </c>
      <c r="O244" s="62">
        <v>1</v>
      </c>
      <c r="P244" s="62">
        <v>0</v>
      </c>
      <c r="Q244" s="62">
        <v>1</v>
      </c>
      <c r="R244" s="62">
        <v>0</v>
      </c>
      <c r="S244" s="62">
        <v>1</v>
      </c>
      <c r="T244" s="62">
        <v>0</v>
      </c>
      <c r="U244" s="62">
        <v>0</v>
      </c>
      <c r="V244" s="62">
        <v>4</v>
      </c>
      <c r="W244" s="62">
        <v>0.36399999999999999</v>
      </c>
      <c r="X244" s="62">
        <v>0.42899999999999999</v>
      </c>
      <c r="Y244" s="62">
        <v>0.36399999999999999</v>
      </c>
      <c r="Z244" s="62">
        <v>66.7</v>
      </c>
    </row>
    <row r="245" spans="1:26" ht="17" x14ac:dyDescent="0.2">
      <c r="A245" s="13" t="s">
        <v>683</v>
      </c>
      <c r="B245" s="62">
        <v>3</v>
      </c>
      <c r="C245" s="62">
        <v>3</v>
      </c>
      <c r="D245" s="62">
        <v>13</v>
      </c>
      <c r="E245" s="62">
        <v>11</v>
      </c>
      <c r="F245" s="62">
        <v>1</v>
      </c>
      <c r="G245" s="62">
        <v>3</v>
      </c>
      <c r="H245" s="62">
        <v>0</v>
      </c>
      <c r="I245" s="62">
        <v>0</v>
      </c>
      <c r="J245" s="62">
        <v>0</v>
      </c>
      <c r="K245" s="62">
        <v>1</v>
      </c>
      <c r="L245" s="62">
        <v>2</v>
      </c>
      <c r="M245" s="62">
        <v>0</v>
      </c>
      <c r="N245" s="62">
        <v>0</v>
      </c>
      <c r="O245" s="62">
        <v>2</v>
      </c>
      <c r="P245" s="62">
        <v>0</v>
      </c>
      <c r="Q245" s="62">
        <v>0</v>
      </c>
      <c r="R245" s="62">
        <v>0</v>
      </c>
      <c r="S245" s="62">
        <v>0</v>
      </c>
      <c r="T245" s="62">
        <v>0</v>
      </c>
      <c r="U245" s="62">
        <v>0</v>
      </c>
      <c r="V245" s="62">
        <v>2</v>
      </c>
      <c r="W245" s="62">
        <v>0.27300000000000002</v>
      </c>
      <c r="X245" s="62">
        <v>0.38500000000000001</v>
      </c>
      <c r="Y245" s="62">
        <v>0.27300000000000002</v>
      </c>
      <c r="Z245" s="62">
        <v>66.7</v>
      </c>
    </row>
    <row r="246" spans="1:26" ht="17" x14ac:dyDescent="0.2">
      <c r="A246" s="13" t="s">
        <v>493</v>
      </c>
      <c r="B246" s="62">
        <v>3</v>
      </c>
      <c r="C246" s="62">
        <v>3</v>
      </c>
      <c r="D246" s="62">
        <v>12</v>
      </c>
      <c r="E246" s="62">
        <v>11</v>
      </c>
      <c r="F246" s="62">
        <v>2</v>
      </c>
      <c r="G246" s="62">
        <v>1</v>
      </c>
      <c r="H246" s="62">
        <v>0</v>
      </c>
      <c r="I246" s="62">
        <v>0</v>
      </c>
      <c r="J246" s="62">
        <v>0</v>
      </c>
      <c r="K246" s="62">
        <v>0</v>
      </c>
      <c r="L246" s="62">
        <v>1</v>
      </c>
      <c r="M246" s="62">
        <v>0</v>
      </c>
      <c r="N246" s="62">
        <v>0</v>
      </c>
      <c r="O246" s="62">
        <v>3</v>
      </c>
      <c r="P246" s="62">
        <v>2</v>
      </c>
      <c r="Q246" s="62">
        <v>0</v>
      </c>
      <c r="R246" s="62">
        <v>0</v>
      </c>
      <c r="S246" s="62">
        <v>0</v>
      </c>
      <c r="T246" s="62">
        <v>0</v>
      </c>
      <c r="U246" s="62">
        <v>0</v>
      </c>
      <c r="V246" s="62">
        <v>1</v>
      </c>
      <c r="W246" s="62">
        <v>9.0999999999999998E-2</v>
      </c>
      <c r="X246" s="62">
        <v>0.16700000000000001</v>
      </c>
      <c r="Y246" s="62">
        <v>9.0999999999999998E-2</v>
      </c>
      <c r="Z246" s="62">
        <v>33.299999999999997</v>
      </c>
    </row>
    <row r="247" spans="1:26" ht="17" x14ac:dyDescent="0.2">
      <c r="A247" s="13" t="s">
        <v>547</v>
      </c>
      <c r="B247" s="62">
        <v>5</v>
      </c>
      <c r="C247" s="62">
        <v>3</v>
      </c>
      <c r="D247" s="62">
        <v>12</v>
      </c>
      <c r="E247" s="62">
        <v>11</v>
      </c>
      <c r="F247" s="62">
        <v>1</v>
      </c>
      <c r="G247" s="62">
        <v>3</v>
      </c>
      <c r="H247" s="62">
        <v>2</v>
      </c>
      <c r="I247" s="62">
        <v>0</v>
      </c>
      <c r="J247" s="62">
        <v>0</v>
      </c>
      <c r="K247" s="62">
        <v>1</v>
      </c>
      <c r="L247" s="62">
        <v>1</v>
      </c>
      <c r="M247" s="62">
        <v>0</v>
      </c>
      <c r="N247" s="62">
        <v>0</v>
      </c>
      <c r="O247" s="62">
        <v>0</v>
      </c>
      <c r="P247" s="62">
        <v>0</v>
      </c>
      <c r="Q247" s="62">
        <v>0</v>
      </c>
      <c r="R247" s="62">
        <v>0</v>
      </c>
      <c r="S247" s="62">
        <v>0</v>
      </c>
      <c r="T247" s="62">
        <v>0</v>
      </c>
      <c r="U247" s="62">
        <v>0</v>
      </c>
      <c r="V247" s="62">
        <v>2</v>
      </c>
      <c r="W247" s="62">
        <v>0.27300000000000002</v>
      </c>
      <c r="X247" s="62">
        <v>0.33300000000000002</v>
      </c>
      <c r="Y247" s="62">
        <v>0.45500000000000002</v>
      </c>
      <c r="Z247" s="62">
        <v>40</v>
      </c>
    </row>
    <row r="248" spans="1:26" ht="17" x14ac:dyDescent="0.2">
      <c r="A248" s="13" t="s">
        <v>684</v>
      </c>
      <c r="B248" s="62">
        <v>3</v>
      </c>
      <c r="C248" s="62">
        <v>3</v>
      </c>
      <c r="D248" s="62">
        <v>12</v>
      </c>
      <c r="E248" s="62">
        <v>11</v>
      </c>
      <c r="F248" s="62">
        <v>0</v>
      </c>
      <c r="G248" s="62">
        <v>1</v>
      </c>
      <c r="H248" s="62">
        <v>0</v>
      </c>
      <c r="I248" s="62">
        <v>0</v>
      </c>
      <c r="J248" s="62">
        <v>0</v>
      </c>
      <c r="K248" s="62">
        <v>0</v>
      </c>
      <c r="L248" s="62">
        <v>1</v>
      </c>
      <c r="M248" s="62">
        <v>0</v>
      </c>
      <c r="N248" s="62">
        <v>0</v>
      </c>
      <c r="O248" s="62">
        <v>1</v>
      </c>
      <c r="P248" s="62">
        <v>0</v>
      </c>
      <c r="Q248" s="62">
        <v>0</v>
      </c>
      <c r="R248" s="62">
        <v>0</v>
      </c>
      <c r="S248" s="62">
        <v>0</v>
      </c>
      <c r="T248" s="62">
        <v>0</v>
      </c>
      <c r="U248" s="62">
        <v>0</v>
      </c>
      <c r="V248" s="62">
        <v>1</v>
      </c>
      <c r="W248" s="62">
        <v>9.0999999999999998E-2</v>
      </c>
      <c r="X248" s="62">
        <v>0.16700000000000001</v>
      </c>
      <c r="Y248" s="62">
        <v>9.0999999999999998E-2</v>
      </c>
      <c r="Z248" s="62">
        <v>33.299999999999997</v>
      </c>
    </row>
    <row r="249" spans="1:26" ht="17" x14ac:dyDescent="0.2">
      <c r="A249" s="13" t="s">
        <v>318</v>
      </c>
      <c r="B249" s="62">
        <v>3</v>
      </c>
      <c r="C249" s="62">
        <v>3</v>
      </c>
      <c r="D249" s="62">
        <v>11</v>
      </c>
      <c r="E249" s="62">
        <v>11</v>
      </c>
      <c r="F249" s="62">
        <v>1</v>
      </c>
      <c r="G249" s="62">
        <v>2</v>
      </c>
      <c r="H249" s="62">
        <v>1</v>
      </c>
      <c r="I249" s="62">
        <v>0</v>
      </c>
      <c r="J249" s="62">
        <v>0</v>
      </c>
      <c r="K249" s="62">
        <v>2</v>
      </c>
      <c r="L249" s="62">
        <v>0</v>
      </c>
      <c r="M249" s="62">
        <v>0</v>
      </c>
      <c r="N249" s="62">
        <v>0</v>
      </c>
      <c r="O249" s="62">
        <v>5</v>
      </c>
      <c r="P249" s="62">
        <v>0</v>
      </c>
      <c r="Q249" s="62">
        <v>0</v>
      </c>
      <c r="R249" s="62">
        <v>0</v>
      </c>
      <c r="S249" s="62">
        <v>0</v>
      </c>
      <c r="T249" s="62">
        <v>1</v>
      </c>
      <c r="U249" s="62">
        <v>0</v>
      </c>
      <c r="V249" s="62">
        <v>2</v>
      </c>
      <c r="W249" s="62">
        <v>0.182</v>
      </c>
      <c r="X249" s="62">
        <v>0.182</v>
      </c>
      <c r="Y249" s="62">
        <v>0.27300000000000002</v>
      </c>
      <c r="Z249" s="62">
        <v>66.7</v>
      </c>
    </row>
    <row r="250" spans="1:26" ht="17" x14ac:dyDescent="0.2">
      <c r="A250" s="13" t="s">
        <v>122</v>
      </c>
      <c r="B250" s="62">
        <v>3</v>
      </c>
      <c r="C250" s="62">
        <v>3</v>
      </c>
      <c r="D250" s="62">
        <v>11</v>
      </c>
      <c r="E250" s="62">
        <v>11</v>
      </c>
      <c r="F250" s="62">
        <v>2</v>
      </c>
      <c r="G250" s="62">
        <v>3</v>
      </c>
      <c r="H250" s="62">
        <v>0</v>
      </c>
      <c r="I250" s="62">
        <v>0</v>
      </c>
      <c r="J250" s="62">
        <v>2</v>
      </c>
      <c r="K250" s="62">
        <v>3</v>
      </c>
      <c r="L250" s="62">
        <v>0</v>
      </c>
      <c r="M250" s="62">
        <v>0</v>
      </c>
      <c r="N250" s="62">
        <v>0</v>
      </c>
      <c r="O250" s="62">
        <v>2</v>
      </c>
      <c r="P250" s="62">
        <v>1</v>
      </c>
      <c r="Q250" s="62">
        <v>0</v>
      </c>
      <c r="R250" s="62">
        <v>0</v>
      </c>
      <c r="S250" s="62">
        <v>0</v>
      </c>
      <c r="T250" s="62">
        <v>0</v>
      </c>
      <c r="U250" s="62">
        <v>0</v>
      </c>
      <c r="V250" s="62">
        <v>2</v>
      </c>
      <c r="W250" s="62">
        <v>0.27300000000000002</v>
      </c>
      <c r="X250" s="62">
        <v>0.27300000000000002</v>
      </c>
      <c r="Y250" s="62">
        <v>0.81799999999999995</v>
      </c>
      <c r="Z250" s="62">
        <v>66.7</v>
      </c>
    </row>
    <row r="251" spans="1:26" ht="17" x14ac:dyDescent="0.2">
      <c r="A251" s="13" t="s">
        <v>592</v>
      </c>
      <c r="B251" s="62">
        <v>5</v>
      </c>
      <c r="C251" s="62">
        <v>3</v>
      </c>
      <c r="D251" s="62">
        <v>14</v>
      </c>
      <c r="E251" s="62">
        <v>10</v>
      </c>
      <c r="F251" s="62">
        <v>0</v>
      </c>
      <c r="G251" s="62">
        <v>0</v>
      </c>
      <c r="H251" s="62">
        <v>0</v>
      </c>
      <c r="I251" s="62">
        <v>0</v>
      </c>
      <c r="J251" s="62">
        <v>0</v>
      </c>
      <c r="K251" s="62">
        <v>0</v>
      </c>
      <c r="L251" s="62">
        <v>4</v>
      </c>
      <c r="M251" s="62">
        <v>0</v>
      </c>
      <c r="N251" s="62">
        <v>0</v>
      </c>
      <c r="O251" s="62">
        <v>4</v>
      </c>
      <c r="P251" s="62">
        <v>1</v>
      </c>
      <c r="Q251" s="62">
        <v>0</v>
      </c>
      <c r="R251" s="62">
        <v>0</v>
      </c>
      <c r="S251" s="62">
        <v>0</v>
      </c>
      <c r="T251" s="62">
        <v>0</v>
      </c>
      <c r="U251" s="62">
        <v>0</v>
      </c>
      <c r="V251" s="62">
        <v>0</v>
      </c>
      <c r="W251" s="62">
        <v>0</v>
      </c>
      <c r="X251" s="62">
        <v>0.28599999999999998</v>
      </c>
      <c r="Y251" s="62">
        <v>0</v>
      </c>
      <c r="Z251" s="62">
        <v>0</v>
      </c>
    </row>
    <row r="252" spans="1:26" ht="17" x14ac:dyDescent="0.2">
      <c r="A252" s="13" t="s">
        <v>358</v>
      </c>
      <c r="B252" s="62">
        <v>5</v>
      </c>
      <c r="C252" s="62">
        <v>3</v>
      </c>
      <c r="D252" s="62">
        <v>13</v>
      </c>
      <c r="E252" s="62">
        <v>10</v>
      </c>
      <c r="F252" s="62">
        <v>2</v>
      </c>
      <c r="G252" s="62">
        <v>3</v>
      </c>
      <c r="H252" s="62">
        <v>0</v>
      </c>
      <c r="I252" s="62">
        <v>0</v>
      </c>
      <c r="J252" s="62">
        <v>0</v>
      </c>
      <c r="K252" s="62">
        <v>0</v>
      </c>
      <c r="L252" s="62">
        <v>2</v>
      </c>
      <c r="M252" s="62">
        <v>0</v>
      </c>
      <c r="N252" s="62">
        <v>0</v>
      </c>
      <c r="O252" s="62">
        <v>3</v>
      </c>
      <c r="P252" s="62">
        <v>0</v>
      </c>
      <c r="Q252" s="62">
        <v>0</v>
      </c>
      <c r="R252" s="62">
        <v>1</v>
      </c>
      <c r="S252" s="62">
        <v>0</v>
      </c>
      <c r="T252" s="62">
        <v>0</v>
      </c>
      <c r="U252" s="62">
        <v>0</v>
      </c>
      <c r="V252" s="62">
        <v>3</v>
      </c>
      <c r="W252" s="62">
        <v>0.3</v>
      </c>
      <c r="X252" s="62">
        <v>0.41699999999999998</v>
      </c>
      <c r="Y252" s="62">
        <v>0.3</v>
      </c>
      <c r="Z252" s="62">
        <v>60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110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111</v>
      </c>
      <c r="W253" s="61" t="s">
        <v>0</v>
      </c>
      <c r="X253" s="61" t="s">
        <v>36</v>
      </c>
      <c r="Y253" s="61" t="s">
        <v>37</v>
      </c>
      <c r="Z253" s="61" t="s">
        <v>112</v>
      </c>
    </row>
    <row r="254" spans="1:26" ht="17" x14ac:dyDescent="0.2">
      <c r="A254" s="13" t="s">
        <v>412</v>
      </c>
      <c r="B254" s="62">
        <v>4</v>
      </c>
      <c r="C254" s="62">
        <v>4</v>
      </c>
      <c r="D254" s="62">
        <v>13</v>
      </c>
      <c r="E254" s="62">
        <v>10</v>
      </c>
      <c r="F254" s="62">
        <v>1</v>
      </c>
      <c r="G254" s="62">
        <v>4</v>
      </c>
      <c r="H254" s="62">
        <v>0</v>
      </c>
      <c r="I254" s="62">
        <v>0</v>
      </c>
      <c r="J254" s="62">
        <v>0</v>
      </c>
      <c r="K254" s="62">
        <v>0</v>
      </c>
      <c r="L254" s="62">
        <v>3</v>
      </c>
      <c r="M254" s="62">
        <v>0</v>
      </c>
      <c r="N254" s="62">
        <v>0</v>
      </c>
      <c r="O254" s="62">
        <v>1</v>
      </c>
      <c r="P254" s="62">
        <v>0</v>
      </c>
      <c r="Q254" s="62">
        <v>0</v>
      </c>
      <c r="R254" s="62">
        <v>0</v>
      </c>
      <c r="S254" s="62">
        <v>0</v>
      </c>
      <c r="T254" s="62">
        <v>0</v>
      </c>
      <c r="U254" s="62">
        <v>0</v>
      </c>
      <c r="V254" s="62">
        <v>4</v>
      </c>
      <c r="W254" s="62">
        <v>0.4</v>
      </c>
      <c r="X254" s="62">
        <v>0.53800000000000003</v>
      </c>
      <c r="Y254" s="62">
        <v>0.4</v>
      </c>
      <c r="Z254" s="62">
        <v>100</v>
      </c>
    </row>
    <row r="255" spans="1:26" ht="17" x14ac:dyDescent="0.2">
      <c r="A255" s="13" t="s">
        <v>593</v>
      </c>
      <c r="B255" s="62">
        <v>4</v>
      </c>
      <c r="C255" s="62">
        <v>3</v>
      </c>
      <c r="D255" s="62">
        <v>12</v>
      </c>
      <c r="E255" s="62">
        <v>10</v>
      </c>
      <c r="F255" s="62">
        <v>1</v>
      </c>
      <c r="G255" s="62">
        <v>2</v>
      </c>
      <c r="H255" s="62">
        <v>0</v>
      </c>
      <c r="I255" s="62">
        <v>0</v>
      </c>
      <c r="J255" s="62">
        <v>0</v>
      </c>
      <c r="K255" s="62">
        <v>1</v>
      </c>
      <c r="L255" s="62">
        <v>2</v>
      </c>
      <c r="M255" s="62">
        <v>0</v>
      </c>
      <c r="N255" s="62">
        <v>0</v>
      </c>
      <c r="O255" s="62">
        <v>2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1</v>
      </c>
      <c r="W255" s="62">
        <v>0.2</v>
      </c>
      <c r="X255" s="62">
        <v>0.33300000000000002</v>
      </c>
      <c r="Y255" s="62">
        <v>0.2</v>
      </c>
      <c r="Z255" s="62">
        <v>25</v>
      </c>
    </row>
    <row r="256" spans="1:26" ht="17" x14ac:dyDescent="0.2">
      <c r="A256" s="13" t="s">
        <v>685</v>
      </c>
      <c r="B256" s="62">
        <v>3</v>
      </c>
      <c r="C256" s="62">
        <v>2</v>
      </c>
      <c r="D256" s="62">
        <v>10</v>
      </c>
      <c r="E256" s="62">
        <v>10</v>
      </c>
      <c r="F256" s="62">
        <v>0</v>
      </c>
      <c r="G256" s="62">
        <v>1</v>
      </c>
      <c r="H256" s="62">
        <v>1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1</v>
      </c>
      <c r="W256" s="62">
        <v>0.1</v>
      </c>
      <c r="X256" s="62">
        <v>0.1</v>
      </c>
      <c r="Y256" s="62">
        <v>0.2</v>
      </c>
      <c r="Z256" s="62">
        <v>33.299999999999997</v>
      </c>
    </row>
    <row r="257" spans="1:26" ht="17" x14ac:dyDescent="0.2">
      <c r="A257" s="13" t="s">
        <v>522</v>
      </c>
      <c r="B257" s="62">
        <v>4</v>
      </c>
      <c r="C257" s="62">
        <v>3</v>
      </c>
      <c r="D257" s="62">
        <v>10</v>
      </c>
      <c r="E257" s="62">
        <v>10</v>
      </c>
      <c r="F257" s="62">
        <v>0</v>
      </c>
      <c r="G257" s="62">
        <v>2</v>
      </c>
      <c r="H257" s="62">
        <v>1</v>
      </c>
      <c r="I257" s="62">
        <v>0</v>
      </c>
      <c r="J257" s="62">
        <v>0</v>
      </c>
      <c r="K257" s="62">
        <v>1</v>
      </c>
      <c r="L257" s="62">
        <v>0</v>
      </c>
      <c r="M257" s="62">
        <v>0</v>
      </c>
      <c r="N257" s="62">
        <v>0</v>
      </c>
      <c r="O257" s="62">
        <v>1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1</v>
      </c>
      <c r="W257" s="62">
        <v>0.2</v>
      </c>
      <c r="X257" s="62">
        <v>0.2</v>
      </c>
      <c r="Y257" s="62">
        <v>0.3</v>
      </c>
      <c r="Z257" s="62">
        <v>25</v>
      </c>
    </row>
    <row r="258" spans="1:26" ht="17" x14ac:dyDescent="0.2">
      <c r="A258" s="13" t="s">
        <v>600</v>
      </c>
      <c r="B258" s="62">
        <v>5</v>
      </c>
      <c r="C258" s="62">
        <v>3</v>
      </c>
      <c r="D258" s="62">
        <v>10</v>
      </c>
      <c r="E258" s="62">
        <v>10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1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</row>
    <row r="259" spans="1:26" ht="17" x14ac:dyDescent="0.2">
      <c r="A259" s="13" t="s">
        <v>588</v>
      </c>
      <c r="B259" s="62">
        <v>3</v>
      </c>
      <c r="C259" s="62">
        <v>3</v>
      </c>
      <c r="D259" s="62">
        <v>14</v>
      </c>
      <c r="E259" s="62">
        <v>9</v>
      </c>
      <c r="F259" s="62">
        <v>2</v>
      </c>
      <c r="G259" s="62">
        <v>2</v>
      </c>
      <c r="H259" s="62">
        <v>1</v>
      </c>
      <c r="I259" s="62">
        <v>0</v>
      </c>
      <c r="J259" s="62">
        <v>0</v>
      </c>
      <c r="K259" s="62">
        <v>1</v>
      </c>
      <c r="L259" s="62">
        <v>4</v>
      </c>
      <c r="M259" s="62">
        <v>0</v>
      </c>
      <c r="N259" s="62">
        <v>0</v>
      </c>
      <c r="O259" s="62">
        <v>1</v>
      </c>
      <c r="P259" s="62">
        <v>1</v>
      </c>
      <c r="Q259" s="62">
        <v>1</v>
      </c>
      <c r="R259" s="62">
        <v>1</v>
      </c>
      <c r="S259" s="62">
        <v>0</v>
      </c>
      <c r="T259" s="62">
        <v>0</v>
      </c>
      <c r="U259" s="62">
        <v>0</v>
      </c>
      <c r="V259" s="62">
        <v>2</v>
      </c>
      <c r="W259" s="62">
        <v>0.222</v>
      </c>
      <c r="X259" s="62">
        <v>0.46200000000000002</v>
      </c>
      <c r="Y259" s="62">
        <v>0.33300000000000002</v>
      </c>
      <c r="Z259" s="62">
        <v>66.7</v>
      </c>
    </row>
    <row r="260" spans="1:26" ht="17" x14ac:dyDescent="0.2">
      <c r="A260" s="13" t="s">
        <v>182</v>
      </c>
      <c r="B260" s="62">
        <v>6</v>
      </c>
      <c r="C260" s="62">
        <v>2</v>
      </c>
      <c r="D260" s="62">
        <v>13</v>
      </c>
      <c r="E260" s="62">
        <v>9</v>
      </c>
      <c r="F260" s="62">
        <v>1</v>
      </c>
      <c r="G260" s="62">
        <v>3</v>
      </c>
      <c r="H260" s="62">
        <v>0</v>
      </c>
      <c r="I260" s="62">
        <v>0</v>
      </c>
      <c r="J260" s="62">
        <v>0</v>
      </c>
      <c r="K260" s="62">
        <v>2</v>
      </c>
      <c r="L260" s="62">
        <v>3</v>
      </c>
      <c r="M260" s="62">
        <v>0</v>
      </c>
      <c r="N260" s="62">
        <v>0</v>
      </c>
      <c r="O260" s="62">
        <v>1</v>
      </c>
      <c r="P260" s="62">
        <v>0</v>
      </c>
      <c r="Q260" s="62">
        <v>1</v>
      </c>
      <c r="R260" s="62">
        <v>0</v>
      </c>
      <c r="S260" s="62">
        <v>1</v>
      </c>
      <c r="T260" s="62">
        <v>1</v>
      </c>
      <c r="U260" s="62">
        <v>0</v>
      </c>
      <c r="V260" s="62">
        <v>3</v>
      </c>
      <c r="W260" s="62">
        <v>0.33300000000000002</v>
      </c>
      <c r="X260" s="62">
        <v>0.46200000000000002</v>
      </c>
      <c r="Y260" s="62">
        <v>0.33300000000000002</v>
      </c>
      <c r="Z260" s="62">
        <v>50</v>
      </c>
    </row>
    <row r="261" spans="1:26" ht="17" x14ac:dyDescent="0.2">
      <c r="A261" s="13" t="s">
        <v>86</v>
      </c>
      <c r="B261" s="62">
        <v>5</v>
      </c>
      <c r="C261" s="62">
        <v>2</v>
      </c>
      <c r="D261" s="62">
        <v>12</v>
      </c>
      <c r="E261" s="62">
        <v>9</v>
      </c>
      <c r="F261" s="62">
        <v>1</v>
      </c>
      <c r="G261" s="62">
        <v>1</v>
      </c>
      <c r="H261" s="62">
        <v>1</v>
      </c>
      <c r="I261" s="62">
        <v>0</v>
      </c>
      <c r="J261" s="62">
        <v>0</v>
      </c>
      <c r="K261" s="62">
        <v>1</v>
      </c>
      <c r="L261" s="62">
        <v>3</v>
      </c>
      <c r="M261" s="62">
        <v>0</v>
      </c>
      <c r="N261" s="62">
        <v>0</v>
      </c>
      <c r="O261" s="62">
        <v>2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1</v>
      </c>
      <c r="W261" s="62">
        <v>0.111</v>
      </c>
      <c r="X261" s="62">
        <v>0.33300000000000002</v>
      </c>
      <c r="Y261" s="62">
        <v>0.222</v>
      </c>
      <c r="Z261" s="62">
        <v>20</v>
      </c>
    </row>
    <row r="262" spans="1:26" ht="17" x14ac:dyDescent="0.2">
      <c r="A262" s="13" t="s">
        <v>526</v>
      </c>
      <c r="B262" s="62">
        <v>4</v>
      </c>
      <c r="C262" s="62">
        <v>2</v>
      </c>
      <c r="D262" s="62">
        <v>11</v>
      </c>
      <c r="E262" s="62">
        <v>9</v>
      </c>
      <c r="F262" s="62">
        <v>0</v>
      </c>
      <c r="G262" s="62">
        <v>1</v>
      </c>
      <c r="H262" s="62">
        <v>0</v>
      </c>
      <c r="I262" s="62">
        <v>0</v>
      </c>
      <c r="J262" s="62">
        <v>0</v>
      </c>
      <c r="K262" s="62">
        <v>0</v>
      </c>
      <c r="L262" s="62">
        <v>2</v>
      </c>
      <c r="M262" s="62">
        <v>0</v>
      </c>
      <c r="N262" s="62">
        <v>0</v>
      </c>
      <c r="O262" s="62">
        <v>2</v>
      </c>
      <c r="P262" s="62">
        <v>1</v>
      </c>
      <c r="Q262" s="62">
        <v>0</v>
      </c>
      <c r="R262" s="62">
        <v>0</v>
      </c>
      <c r="S262" s="62">
        <v>0</v>
      </c>
      <c r="T262" s="62">
        <v>1</v>
      </c>
      <c r="U262" s="62">
        <v>0</v>
      </c>
      <c r="V262" s="62">
        <v>1</v>
      </c>
      <c r="W262" s="62">
        <v>0.111</v>
      </c>
      <c r="X262" s="62">
        <v>0.27300000000000002</v>
      </c>
      <c r="Y262" s="62">
        <v>0.111</v>
      </c>
      <c r="Z262" s="62">
        <v>25</v>
      </c>
    </row>
    <row r="263" spans="1:26" ht="17" x14ac:dyDescent="0.2">
      <c r="A263" s="13" t="s">
        <v>686</v>
      </c>
      <c r="B263" s="62">
        <v>5</v>
      </c>
      <c r="C263" s="62">
        <v>2</v>
      </c>
      <c r="D263" s="62">
        <v>10</v>
      </c>
      <c r="E263" s="62">
        <v>9</v>
      </c>
      <c r="F263" s="62">
        <v>1</v>
      </c>
      <c r="G263" s="62">
        <v>2</v>
      </c>
      <c r="H263" s="62">
        <v>0</v>
      </c>
      <c r="I263" s="62">
        <v>0</v>
      </c>
      <c r="J263" s="62">
        <v>0</v>
      </c>
      <c r="K263" s="62">
        <v>1</v>
      </c>
      <c r="L263" s="62">
        <v>1</v>
      </c>
      <c r="M263" s="62">
        <v>0</v>
      </c>
      <c r="N263" s="62">
        <v>0</v>
      </c>
      <c r="O263" s="62">
        <v>3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2</v>
      </c>
      <c r="W263" s="62">
        <v>0.222</v>
      </c>
      <c r="X263" s="62">
        <v>0.3</v>
      </c>
      <c r="Y263" s="62">
        <v>0.222</v>
      </c>
      <c r="Z263" s="62">
        <v>40</v>
      </c>
    </row>
    <row r="264" spans="1:26" ht="17" x14ac:dyDescent="0.2">
      <c r="A264" s="13" t="s">
        <v>586</v>
      </c>
      <c r="B264" s="62">
        <v>3</v>
      </c>
      <c r="C264" s="62">
        <v>2</v>
      </c>
      <c r="D264" s="62">
        <v>10</v>
      </c>
      <c r="E264" s="62">
        <v>9</v>
      </c>
      <c r="F264" s="62">
        <v>2</v>
      </c>
      <c r="G264" s="62">
        <v>3</v>
      </c>
      <c r="H264" s="62">
        <v>2</v>
      </c>
      <c r="I264" s="62">
        <v>0</v>
      </c>
      <c r="J264" s="62">
        <v>0</v>
      </c>
      <c r="K264" s="62">
        <v>1</v>
      </c>
      <c r="L264" s="62">
        <v>1</v>
      </c>
      <c r="M264" s="62">
        <v>0</v>
      </c>
      <c r="N264" s="62">
        <v>0</v>
      </c>
      <c r="O264" s="62">
        <v>4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2</v>
      </c>
      <c r="W264" s="62">
        <v>0.33300000000000002</v>
      </c>
      <c r="X264" s="62">
        <v>0.4</v>
      </c>
      <c r="Y264" s="62">
        <v>0.55600000000000005</v>
      </c>
      <c r="Z264" s="62">
        <v>66.7</v>
      </c>
    </row>
    <row r="265" spans="1:26" ht="17" x14ac:dyDescent="0.2">
      <c r="A265" s="13" t="s">
        <v>235</v>
      </c>
      <c r="B265" s="62">
        <v>3</v>
      </c>
      <c r="C265" s="62">
        <v>2</v>
      </c>
      <c r="D265" s="62">
        <v>10</v>
      </c>
      <c r="E265" s="62">
        <v>9</v>
      </c>
      <c r="F265" s="62">
        <v>3</v>
      </c>
      <c r="G265" s="62">
        <v>6</v>
      </c>
      <c r="H265" s="62">
        <v>1</v>
      </c>
      <c r="I265" s="62">
        <v>0</v>
      </c>
      <c r="J265" s="62">
        <v>0</v>
      </c>
      <c r="K265" s="62">
        <v>4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1</v>
      </c>
      <c r="S265" s="62">
        <v>0</v>
      </c>
      <c r="T265" s="62">
        <v>0</v>
      </c>
      <c r="U265" s="62">
        <v>0</v>
      </c>
      <c r="V265" s="62">
        <v>3</v>
      </c>
      <c r="W265" s="62">
        <v>0.66700000000000004</v>
      </c>
      <c r="X265" s="62">
        <v>0.66700000000000004</v>
      </c>
      <c r="Y265" s="62">
        <v>0.77800000000000002</v>
      </c>
      <c r="Z265" s="62">
        <v>100</v>
      </c>
    </row>
    <row r="266" spans="1:26" ht="17" x14ac:dyDescent="0.2">
      <c r="A266" s="13" t="s">
        <v>373</v>
      </c>
      <c r="B266" s="62">
        <v>4</v>
      </c>
      <c r="C266" s="62">
        <v>3</v>
      </c>
      <c r="D266" s="62">
        <v>10</v>
      </c>
      <c r="E266" s="62">
        <v>9</v>
      </c>
      <c r="F266" s="62">
        <v>0</v>
      </c>
      <c r="G266" s="62">
        <v>2</v>
      </c>
      <c r="H266" s="62">
        <v>0</v>
      </c>
      <c r="I266" s="62">
        <v>0</v>
      </c>
      <c r="J266" s="62">
        <v>0</v>
      </c>
      <c r="K266" s="62">
        <v>1</v>
      </c>
      <c r="L266" s="62">
        <v>0</v>
      </c>
      <c r="M266" s="62">
        <v>0</v>
      </c>
      <c r="N266" s="62">
        <v>0</v>
      </c>
      <c r="O266" s="62">
        <v>2</v>
      </c>
      <c r="P266" s="62">
        <v>0</v>
      </c>
      <c r="Q266" s="62">
        <v>1</v>
      </c>
      <c r="R266" s="62">
        <v>1</v>
      </c>
      <c r="S266" s="62">
        <v>0</v>
      </c>
      <c r="T266" s="62">
        <v>0</v>
      </c>
      <c r="U266" s="62">
        <v>0</v>
      </c>
      <c r="V266" s="62">
        <v>2</v>
      </c>
      <c r="W266" s="62">
        <v>0.222</v>
      </c>
      <c r="X266" s="62">
        <v>0.222</v>
      </c>
      <c r="Y266" s="62">
        <v>0.222</v>
      </c>
      <c r="Z266" s="62">
        <v>50</v>
      </c>
    </row>
    <row r="267" spans="1:26" ht="17" x14ac:dyDescent="0.2">
      <c r="A267" s="13" t="s">
        <v>453</v>
      </c>
      <c r="B267" s="62">
        <v>4</v>
      </c>
      <c r="C267" s="62">
        <v>2</v>
      </c>
      <c r="D267" s="62">
        <v>10</v>
      </c>
      <c r="E267" s="62">
        <v>9</v>
      </c>
      <c r="F267" s="62">
        <v>1</v>
      </c>
      <c r="G267" s="62">
        <v>2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2</v>
      </c>
      <c r="P267" s="62">
        <v>0</v>
      </c>
      <c r="Q267" s="62">
        <v>0</v>
      </c>
      <c r="R267" s="62">
        <v>1</v>
      </c>
      <c r="S267" s="62">
        <v>0</v>
      </c>
      <c r="T267" s="62">
        <v>0</v>
      </c>
      <c r="U267" s="62">
        <v>0</v>
      </c>
      <c r="V267" s="62">
        <v>2</v>
      </c>
      <c r="W267" s="62">
        <v>0.222</v>
      </c>
      <c r="X267" s="62">
        <v>0.222</v>
      </c>
      <c r="Y267" s="62">
        <v>0.222</v>
      </c>
      <c r="Z267" s="62">
        <v>50</v>
      </c>
    </row>
    <row r="268" spans="1:26" ht="17" x14ac:dyDescent="0.2">
      <c r="A268" s="13" t="s">
        <v>548</v>
      </c>
      <c r="B268" s="62">
        <v>4</v>
      </c>
      <c r="C268" s="62">
        <v>3</v>
      </c>
      <c r="D268" s="62">
        <v>9</v>
      </c>
      <c r="E268" s="62">
        <v>9</v>
      </c>
      <c r="F268" s="62">
        <v>1</v>
      </c>
      <c r="G268" s="62">
        <v>2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2</v>
      </c>
      <c r="W268" s="62">
        <v>0.222</v>
      </c>
      <c r="X268" s="62">
        <v>0.222</v>
      </c>
      <c r="Y268" s="62">
        <v>0.222</v>
      </c>
      <c r="Z268" s="62">
        <v>50</v>
      </c>
    </row>
    <row r="269" spans="1:26" ht="17" x14ac:dyDescent="0.2">
      <c r="A269" s="13" t="s">
        <v>177</v>
      </c>
      <c r="B269" s="62">
        <v>5</v>
      </c>
      <c r="C269" s="62">
        <v>2</v>
      </c>
      <c r="D269" s="62">
        <v>9</v>
      </c>
      <c r="E269" s="62">
        <v>9</v>
      </c>
      <c r="F269" s="62">
        <v>0</v>
      </c>
      <c r="G269" s="62">
        <v>2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5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2</v>
      </c>
      <c r="W269" s="62">
        <v>0.222</v>
      </c>
      <c r="X269" s="62">
        <v>0.222</v>
      </c>
      <c r="Y269" s="62">
        <v>0.222</v>
      </c>
      <c r="Z269" s="62">
        <v>40</v>
      </c>
    </row>
    <row r="270" spans="1:26" ht="17" x14ac:dyDescent="0.2">
      <c r="A270" s="13" t="s">
        <v>544</v>
      </c>
      <c r="B270" s="62">
        <v>3</v>
      </c>
      <c r="C270" s="62">
        <v>3</v>
      </c>
      <c r="D270" s="62">
        <v>9</v>
      </c>
      <c r="E270" s="62">
        <v>9</v>
      </c>
      <c r="F270" s="62">
        <v>0</v>
      </c>
      <c r="G270" s="62">
        <v>2</v>
      </c>
      <c r="H270" s="62">
        <v>0</v>
      </c>
      <c r="I270" s="62">
        <v>0</v>
      </c>
      <c r="J270" s="62">
        <v>0</v>
      </c>
      <c r="K270" s="62">
        <v>1</v>
      </c>
      <c r="L270" s="62">
        <v>0</v>
      </c>
      <c r="M270" s="62">
        <v>0</v>
      </c>
      <c r="N270" s="62">
        <v>0</v>
      </c>
      <c r="O270" s="62">
        <v>2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2</v>
      </c>
      <c r="W270" s="62">
        <v>0.222</v>
      </c>
      <c r="X270" s="62">
        <v>0.222</v>
      </c>
      <c r="Y270" s="62">
        <v>0.222</v>
      </c>
      <c r="Z270" s="62">
        <v>66.7</v>
      </c>
    </row>
    <row r="271" spans="1:26" ht="17" x14ac:dyDescent="0.2">
      <c r="A271" s="13" t="s">
        <v>188</v>
      </c>
      <c r="B271" s="62">
        <v>3</v>
      </c>
      <c r="C271" s="62">
        <v>2</v>
      </c>
      <c r="D271" s="62">
        <v>9</v>
      </c>
      <c r="E271" s="62">
        <v>9</v>
      </c>
      <c r="F271" s="62">
        <v>0</v>
      </c>
      <c r="G271" s="62">
        <v>2</v>
      </c>
      <c r="H271" s="62">
        <v>0</v>
      </c>
      <c r="I271" s="62">
        <v>0</v>
      </c>
      <c r="J271" s="62">
        <v>0</v>
      </c>
      <c r="K271" s="62">
        <v>1</v>
      </c>
      <c r="L271" s="62">
        <v>0</v>
      </c>
      <c r="M271" s="62">
        <v>0</v>
      </c>
      <c r="N271" s="62">
        <v>0</v>
      </c>
      <c r="O271" s="62">
        <v>1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1</v>
      </c>
      <c r="W271" s="62">
        <v>0.222</v>
      </c>
      <c r="X271" s="62">
        <v>0.222</v>
      </c>
      <c r="Y271" s="62">
        <v>0.222</v>
      </c>
      <c r="Z271" s="62">
        <v>33.299999999999997</v>
      </c>
    </row>
    <row r="272" spans="1:26" ht="17" x14ac:dyDescent="0.2">
      <c r="A272" s="13" t="s">
        <v>374</v>
      </c>
      <c r="B272" s="62">
        <v>4</v>
      </c>
      <c r="C272" s="62">
        <v>2</v>
      </c>
      <c r="D272" s="62">
        <v>9</v>
      </c>
      <c r="E272" s="62">
        <v>9</v>
      </c>
      <c r="F272" s="62">
        <v>2</v>
      </c>
      <c r="G272" s="62">
        <v>4</v>
      </c>
      <c r="H272" s="62">
        <v>1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2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2</v>
      </c>
      <c r="W272" s="62">
        <v>0.44400000000000001</v>
      </c>
      <c r="X272" s="62">
        <v>0.44400000000000001</v>
      </c>
      <c r="Y272" s="62">
        <v>0.55600000000000005</v>
      </c>
      <c r="Z272" s="62">
        <v>50</v>
      </c>
    </row>
    <row r="273" spans="1:26" ht="17" x14ac:dyDescent="0.2">
      <c r="A273" s="13" t="s">
        <v>380</v>
      </c>
      <c r="B273" s="62">
        <v>3</v>
      </c>
      <c r="C273" s="62">
        <v>2</v>
      </c>
      <c r="D273" s="62">
        <v>9</v>
      </c>
      <c r="E273" s="62">
        <v>9</v>
      </c>
      <c r="F273" s="62">
        <v>1</v>
      </c>
      <c r="G273" s="62">
        <v>1</v>
      </c>
      <c r="H273" s="62">
        <v>0</v>
      </c>
      <c r="I273" s="62">
        <v>0</v>
      </c>
      <c r="J273" s="62">
        <v>1</v>
      </c>
      <c r="K273" s="62">
        <v>2</v>
      </c>
      <c r="L273" s="62">
        <v>0</v>
      </c>
      <c r="M273" s="62">
        <v>0</v>
      </c>
      <c r="N273" s="62">
        <v>0</v>
      </c>
      <c r="O273" s="62">
        <v>3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1</v>
      </c>
      <c r="W273" s="62">
        <v>0.111</v>
      </c>
      <c r="X273" s="62">
        <v>0.111</v>
      </c>
      <c r="Y273" s="62">
        <v>0.44400000000000001</v>
      </c>
      <c r="Z273" s="62">
        <v>33.299999999999997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110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111</v>
      </c>
      <c r="W274" s="61" t="s">
        <v>0</v>
      </c>
      <c r="X274" s="61" t="s">
        <v>36</v>
      </c>
      <c r="Y274" s="61" t="s">
        <v>37</v>
      </c>
      <c r="Z274" s="61" t="s">
        <v>112</v>
      </c>
    </row>
    <row r="275" spans="1:26" ht="17" x14ac:dyDescent="0.2">
      <c r="A275" s="13" t="s">
        <v>442</v>
      </c>
      <c r="B275" s="62">
        <v>3</v>
      </c>
      <c r="C275" s="62">
        <v>2</v>
      </c>
      <c r="D275" s="62">
        <v>9</v>
      </c>
      <c r="E275" s="62">
        <v>9</v>
      </c>
      <c r="F275" s="62">
        <v>2</v>
      </c>
      <c r="G275" s="62">
        <v>3</v>
      </c>
      <c r="H275" s="62">
        <v>1</v>
      </c>
      <c r="I275" s="62">
        <v>0</v>
      </c>
      <c r="J275" s="62">
        <v>0</v>
      </c>
      <c r="K275" s="62">
        <v>2</v>
      </c>
      <c r="L275" s="62">
        <v>0</v>
      </c>
      <c r="M275" s="62">
        <v>0</v>
      </c>
      <c r="N275" s="62">
        <v>0</v>
      </c>
      <c r="O275" s="62">
        <v>1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2</v>
      </c>
      <c r="W275" s="62">
        <v>0.33300000000000002</v>
      </c>
      <c r="X275" s="62">
        <v>0.33300000000000002</v>
      </c>
      <c r="Y275" s="62">
        <v>0.44400000000000001</v>
      </c>
      <c r="Z275" s="62">
        <v>66.7</v>
      </c>
    </row>
    <row r="276" spans="1:26" ht="17" x14ac:dyDescent="0.2">
      <c r="A276" s="13" t="s">
        <v>432</v>
      </c>
      <c r="B276" s="62">
        <v>4</v>
      </c>
      <c r="C276" s="62">
        <v>2</v>
      </c>
      <c r="D276" s="62">
        <v>11</v>
      </c>
      <c r="E276" s="62">
        <v>8</v>
      </c>
      <c r="F276" s="62">
        <v>3</v>
      </c>
      <c r="G276" s="62">
        <v>4</v>
      </c>
      <c r="H276" s="62">
        <v>0</v>
      </c>
      <c r="I276" s="62">
        <v>0</v>
      </c>
      <c r="J276" s="62">
        <v>0</v>
      </c>
      <c r="K276" s="62">
        <v>0</v>
      </c>
      <c r="L276" s="62">
        <v>1</v>
      </c>
      <c r="M276" s="62">
        <v>0</v>
      </c>
      <c r="N276" s="62">
        <v>0</v>
      </c>
      <c r="O276" s="62">
        <v>0</v>
      </c>
      <c r="P276" s="62">
        <v>1</v>
      </c>
      <c r="Q276" s="62">
        <v>1</v>
      </c>
      <c r="R276" s="62">
        <v>2</v>
      </c>
      <c r="S276" s="62">
        <v>0</v>
      </c>
      <c r="T276" s="62">
        <v>0</v>
      </c>
      <c r="U276" s="62">
        <v>0</v>
      </c>
      <c r="V276" s="62">
        <v>3</v>
      </c>
      <c r="W276" s="62">
        <v>0.5</v>
      </c>
      <c r="X276" s="62">
        <v>0.55600000000000005</v>
      </c>
      <c r="Y276" s="62">
        <v>0.5</v>
      </c>
      <c r="Z276" s="62">
        <v>75</v>
      </c>
    </row>
    <row r="277" spans="1:26" ht="17" x14ac:dyDescent="0.2">
      <c r="A277" s="13" t="s">
        <v>79</v>
      </c>
      <c r="B277" s="62">
        <v>3</v>
      </c>
      <c r="C277" s="62">
        <v>3</v>
      </c>
      <c r="D277" s="62">
        <v>11</v>
      </c>
      <c r="E277" s="62">
        <v>8</v>
      </c>
      <c r="F277" s="62">
        <v>1</v>
      </c>
      <c r="G277" s="62">
        <v>1</v>
      </c>
      <c r="H277" s="62">
        <v>0</v>
      </c>
      <c r="I277" s="62">
        <v>0</v>
      </c>
      <c r="J277" s="62">
        <v>0</v>
      </c>
      <c r="K277" s="62">
        <v>0</v>
      </c>
      <c r="L277" s="62">
        <v>3</v>
      </c>
      <c r="M277" s="62">
        <v>0</v>
      </c>
      <c r="N277" s="62">
        <v>0</v>
      </c>
      <c r="O277" s="62">
        <v>1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1</v>
      </c>
      <c r="W277" s="62">
        <v>0.125</v>
      </c>
      <c r="X277" s="62">
        <v>0.36399999999999999</v>
      </c>
      <c r="Y277" s="62">
        <v>0.125</v>
      </c>
      <c r="Z277" s="62">
        <v>33.299999999999997</v>
      </c>
    </row>
    <row r="278" spans="1:26" ht="17" x14ac:dyDescent="0.2">
      <c r="A278" s="13" t="s">
        <v>220</v>
      </c>
      <c r="B278" s="62">
        <v>3</v>
      </c>
      <c r="C278" s="62">
        <v>2</v>
      </c>
      <c r="D278" s="62">
        <v>10</v>
      </c>
      <c r="E278" s="62">
        <v>8</v>
      </c>
      <c r="F278" s="62">
        <v>3</v>
      </c>
      <c r="G278" s="62">
        <v>2</v>
      </c>
      <c r="H278" s="62">
        <v>1</v>
      </c>
      <c r="I278" s="62">
        <v>0</v>
      </c>
      <c r="J278" s="62">
        <v>0</v>
      </c>
      <c r="K278" s="62">
        <v>0</v>
      </c>
      <c r="L278" s="62">
        <v>2</v>
      </c>
      <c r="M278" s="62">
        <v>0</v>
      </c>
      <c r="N278" s="62">
        <v>0</v>
      </c>
      <c r="O278" s="62">
        <v>2</v>
      </c>
      <c r="P278" s="62">
        <v>2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1</v>
      </c>
      <c r="W278" s="62">
        <v>0.25</v>
      </c>
      <c r="X278" s="62">
        <v>0.4</v>
      </c>
      <c r="Y278" s="62">
        <v>0.375</v>
      </c>
      <c r="Z278" s="62">
        <v>33.299999999999997</v>
      </c>
    </row>
    <row r="279" spans="1:26" ht="17" x14ac:dyDescent="0.2">
      <c r="A279" s="13" t="s">
        <v>619</v>
      </c>
      <c r="B279" s="62">
        <v>3</v>
      </c>
      <c r="C279" s="62">
        <v>2</v>
      </c>
      <c r="D279" s="62">
        <v>9</v>
      </c>
      <c r="E279" s="62">
        <v>8</v>
      </c>
      <c r="F279" s="62">
        <v>0</v>
      </c>
      <c r="G279" s="62">
        <v>3</v>
      </c>
      <c r="H279" s="62">
        <v>0</v>
      </c>
      <c r="I279" s="62">
        <v>0</v>
      </c>
      <c r="J279" s="62">
        <v>0</v>
      </c>
      <c r="K279" s="62">
        <v>0</v>
      </c>
      <c r="L279" s="62">
        <v>1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3</v>
      </c>
      <c r="W279" s="62">
        <v>0.375</v>
      </c>
      <c r="X279" s="62">
        <v>0.44400000000000001</v>
      </c>
      <c r="Y279" s="62">
        <v>0.375</v>
      </c>
      <c r="Z279" s="62">
        <v>100</v>
      </c>
    </row>
    <row r="280" spans="1:26" ht="17" x14ac:dyDescent="0.2">
      <c r="A280" s="13" t="s">
        <v>303</v>
      </c>
      <c r="B280" s="62">
        <v>5</v>
      </c>
      <c r="C280" s="62">
        <v>2</v>
      </c>
      <c r="D280" s="62">
        <v>9</v>
      </c>
      <c r="E280" s="62">
        <v>8</v>
      </c>
      <c r="F280" s="62">
        <v>2</v>
      </c>
      <c r="G280" s="62">
        <v>2</v>
      </c>
      <c r="H280" s="62">
        <v>0</v>
      </c>
      <c r="I280" s="62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1</v>
      </c>
      <c r="O280" s="62">
        <v>1</v>
      </c>
      <c r="P280" s="62">
        <v>0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2</v>
      </c>
      <c r="W280" s="62">
        <v>0.25</v>
      </c>
      <c r="X280" s="62">
        <v>0.33300000000000002</v>
      </c>
      <c r="Y280" s="62">
        <v>0.25</v>
      </c>
      <c r="Z280" s="62">
        <v>40</v>
      </c>
    </row>
    <row r="281" spans="1:26" ht="17" x14ac:dyDescent="0.2">
      <c r="A281" s="13" t="s">
        <v>687</v>
      </c>
      <c r="B281" s="62">
        <v>3</v>
      </c>
      <c r="C281" s="62">
        <v>2</v>
      </c>
      <c r="D281" s="62">
        <v>9</v>
      </c>
      <c r="E281" s="62">
        <v>8</v>
      </c>
      <c r="F281" s="62">
        <v>0</v>
      </c>
      <c r="G281" s="62">
        <v>2</v>
      </c>
      <c r="H281" s="62">
        <v>0</v>
      </c>
      <c r="I281" s="62">
        <v>0</v>
      </c>
      <c r="J281" s="62">
        <v>0</v>
      </c>
      <c r="K281" s="62">
        <v>0</v>
      </c>
      <c r="L281" s="62">
        <v>1</v>
      </c>
      <c r="M281" s="62">
        <v>0</v>
      </c>
      <c r="N281" s="62">
        <v>0</v>
      </c>
      <c r="O281" s="62">
        <v>0</v>
      </c>
      <c r="P281" s="62">
        <v>0</v>
      </c>
      <c r="Q281" s="62">
        <v>1</v>
      </c>
      <c r="R281" s="62">
        <v>0</v>
      </c>
      <c r="S281" s="62">
        <v>0</v>
      </c>
      <c r="T281" s="62">
        <v>0</v>
      </c>
      <c r="U281" s="62">
        <v>0</v>
      </c>
      <c r="V281" s="62">
        <v>2</v>
      </c>
      <c r="W281" s="62">
        <v>0.25</v>
      </c>
      <c r="X281" s="62">
        <v>0.33300000000000002</v>
      </c>
      <c r="Y281" s="62">
        <v>0.25</v>
      </c>
      <c r="Z281" s="62">
        <v>66.7</v>
      </c>
    </row>
    <row r="282" spans="1:26" ht="17" x14ac:dyDescent="0.2">
      <c r="A282" s="13" t="s">
        <v>165</v>
      </c>
      <c r="B282" s="62">
        <v>4</v>
      </c>
      <c r="C282" s="62">
        <v>1</v>
      </c>
      <c r="D282" s="62">
        <v>9</v>
      </c>
      <c r="E282" s="62">
        <v>8</v>
      </c>
      <c r="F282" s="62">
        <v>2</v>
      </c>
      <c r="G282" s="62">
        <v>2</v>
      </c>
      <c r="H282" s="62">
        <v>1</v>
      </c>
      <c r="I282" s="62">
        <v>0</v>
      </c>
      <c r="J282" s="62">
        <v>1</v>
      </c>
      <c r="K282" s="62">
        <v>3</v>
      </c>
      <c r="L282" s="62">
        <v>1</v>
      </c>
      <c r="M282" s="62">
        <v>0</v>
      </c>
      <c r="N282" s="62">
        <v>0</v>
      </c>
      <c r="O282" s="62">
        <v>2</v>
      </c>
      <c r="P282" s="62">
        <v>0</v>
      </c>
      <c r="Q282" s="62">
        <v>0</v>
      </c>
      <c r="R282" s="62">
        <v>0</v>
      </c>
      <c r="S282" s="62">
        <v>0</v>
      </c>
      <c r="T282" s="62">
        <v>0</v>
      </c>
      <c r="U282" s="62">
        <v>0</v>
      </c>
      <c r="V282" s="62">
        <v>2</v>
      </c>
      <c r="W282" s="62">
        <v>0.25</v>
      </c>
      <c r="X282" s="62">
        <v>0.33300000000000002</v>
      </c>
      <c r="Y282" s="62">
        <v>0.75</v>
      </c>
      <c r="Z282" s="62">
        <v>50</v>
      </c>
    </row>
    <row r="283" spans="1:26" ht="17" x14ac:dyDescent="0.2">
      <c r="A283" s="13" t="s">
        <v>314</v>
      </c>
      <c r="B283" s="62">
        <v>3</v>
      </c>
      <c r="C283" s="62">
        <v>3</v>
      </c>
      <c r="D283" s="62">
        <v>9</v>
      </c>
      <c r="E283" s="62">
        <v>8</v>
      </c>
      <c r="F283" s="62">
        <v>0</v>
      </c>
      <c r="G283" s="62">
        <v>1</v>
      </c>
      <c r="H283" s="62">
        <v>0</v>
      </c>
      <c r="I283" s="62">
        <v>0</v>
      </c>
      <c r="J283" s="62">
        <v>0</v>
      </c>
      <c r="K283" s="62">
        <v>0</v>
      </c>
      <c r="L283" s="62">
        <v>1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1</v>
      </c>
      <c r="W283" s="62">
        <v>0.125</v>
      </c>
      <c r="X283" s="62">
        <v>0.222</v>
      </c>
      <c r="Y283" s="62">
        <v>0.125</v>
      </c>
      <c r="Z283" s="62">
        <v>33.299999999999997</v>
      </c>
    </row>
    <row r="284" spans="1:26" ht="17" x14ac:dyDescent="0.2">
      <c r="A284" s="13" t="s">
        <v>350</v>
      </c>
      <c r="B284" s="62">
        <v>3</v>
      </c>
      <c r="C284" s="62">
        <v>3</v>
      </c>
      <c r="D284" s="62">
        <v>9</v>
      </c>
      <c r="E284" s="62">
        <v>8</v>
      </c>
      <c r="F284" s="62">
        <v>1</v>
      </c>
      <c r="G284" s="62">
        <v>1</v>
      </c>
      <c r="H284" s="62">
        <v>0</v>
      </c>
      <c r="I284" s="62">
        <v>0</v>
      </c>
      <c r="J284" s="62">
        <v>1</v>
      </c>
      <c r="K284" s="62">
        <v>2</v>
      </c>
      <c r="L284" s="62">
        <v>0</v>
      </c>
      <c r="M284" s="62">
        <v>0</v>
      </c>
      <c r="N284" s="62">
        <v>0</v>
      </c>
      <c r="O284" s="62">
        <v>1</v>
      </c>
      <c r="P284" s="62">
        <v>0</v>
      </c>
      <c r="Q284" s="62">
        <v>0</v>
      </c>
      <c r="R284" s="62">
        <v>1</v>
      </c>
      <c r="S284" s="62">
        <v>0</v>
      </c>
      <c r="T284" s="62">
        <v>0</v>
      </c>
      <c r="U284" s="62">
        <v>0</v>
      </c>
      <c r="V284" s="62">
        <v>1</v>
      </c>
      <c r="W284" s="62">
        <v>0.125</v>
      </c>
      <c r="X284" s="62">
        <v>0.125</v>
      </c>
      <c r="Y284" s="62">
        <v>0.5</v>
      </c>
      <c r="Z284" s="62">
        <v>33.299999999999997</v>
      </c>
    </row>
    <row r="285" spans="1:26" ht="17" x14ac:dyDescent="0.2">
      <c r="A285" s="13" t="s">
        <v>456</v>
      </c>
      <c r="B285" s="62">
        <v>3</v>
      </c>
      <c r="C285" s="62">
        <v>2</v>
      </c>
      <c r="D285" s="62">
        <v>9</v>
      </c>
      <c r="E285" s="62">
        <v>8</v>
      </c>
      <c r="F285" s="62">
        <v>0</v>
      </c>
      <c r="G285" s="62">
        <v>1</v>
      </c>
      <c r="H285" s="62">
        <v>1</v>
      </c>
      <c r="I285" s="62">
        <v>0</v>
      </c>
      <c r="J285" s="62">
        <v>0</v>
      </c>
      <c r="K285" s="62">
        <v>0</v>
      </c>
      <c r="L285" s="62">
        <v>1</v>
      </c>
      <c r="M285" s="62">
        <v>0</v>
      </c>
      <c r="N285" s="62">
        <v>0</v>
      </c>
      <c r="O285" s="62">
        <v>3</v>
      </c>
      <c r="P285" s="62">
        <v>0</v>
      </c>
      <c r="Q285" s="62">
        <v>0</v>
      </c>
      <c r="R285" s="62">
        <v>0</v>
      </c>
      <c r="S285" s="62">
        <v>0</v>
      </c>
      <c r="T285" s="62">
        <v>1</v>
      </c>
      <c r="U285" s="62">
        <v>0</v>
      </c>
      <c r="V285" s="62">
        <v>1</v>
      </c>
      <c r="W285" s="62">
        <v>0.125</v>
      </c>
      <c r="X285" s="62">
        <v>0.222</v>
      </c>
      <c r="Y285" s="62">
        <v>0.25</v>
      </c>
      <c r="Z285" s="62">
        <v>33.299999999999997</v>
      </c>
    </row>
    <row r="286" spans="1:26" ht="17" x14ac:dyDescent="0.2">
      <c r="A286" s="13" t="s">
        <v>451</v>
      </c>
      <c r="B286" s="62">
        <v>2</v>
      </c>
      <c r="C286" s="62">
        <v>2</v>
      </c>
      <c r="D286" s="62">
        <v>9</v>
      </c>
      <c r="E286" s="62">
        <v>8</v>
      </c>
      <c r="F286" s="62">
        <v>3</v>
      </c>
      <c r="G286" s="62">
        <v>2</v>
      </c>
      <c r="H286" s="62">
        <v>1</v>
      </c>
      <c r="I286" s="62">
        <v>0</v>
      </c>
      <c r="J286" s="62">
        <v>0</v>
      </c>
      <c r="K286" s="62">
        <v>1</v>
      </c>
      <c r="L286" s="62">
        <v>1</v>
      </c>
      <c r="M286" s="62">
        <v>0</v>
      </c>
      <c r="N286" s="62">
        <v>0</v>
      </c>
      <c r="O286" s="62">
        <v>0</v>
      </c>
      <c r="P286" s="62">
        <v>0</v>
      </c>
      <c r="Q286" s="62">
        <v>0</v>
      </c>
      <c r="R286" s="62">
        <v>0</v>
      </c>
      <c r="S286" s="62">
        <v>0</v>
      </c>
      <c r="T286" s="62">
        <v>0</v>
      </c>
      <c r="U286" s="62">
        <v>0</v>
      </c>
      <c r="V286" s="62">
        <v>1</v>
      </c>
      <c r="W286" s="62">
        <v>0.25</v>
      </c>
      <c r="X286" s="62">
        <v>0.33300000000000002</v>
      </c>
      <c r="Y286" s="62">
        <v>0.375</v>
      </c>
      <c r="Z286" s="62">
        <v>50</v>
      </c>
    </row>
    <row r="287" spans="1:26" ht="17" x14ac:dyDescent="0.2">
      <c r="A287" s="13" t="s">
        <v>155</v>
      </c>
      <c r="B287" s="62">
        <v>5</v>
      </c>
      <c r="C287" s="62">
        <v>2</v>
      </c>
      <c r="D287" s="62">
        <v>9</v>
      </c>
      <c r="E287" s="62">
        <v>8</v>
      </c>
      <c r="F287" s="62">
        <v>1</v>
      </c>
      <c r="G287" s="62">
        <v>1</v>
      </c>
      <c r="H287" s="62">
        <v>0</v>
      </c>
      <c r="I287" s="62">
        <v>0</v>
      </c>
      <c r="J287" s="62">
        <v>0</v>
      </c>
      <c r="K287" s="62">
        <v>0</v>
      </c>
      <c r="L287" s="62">
        <v>1</v>
      </c>
      <c r="M287" s="62">
        <v>0</v>
      </c>
      <c r="N287" s="62">
        <v>0</v>
      </c>
      <c r="O287" s="62">
        <v>2</v>
      </c>
      <c r="P287" s="62">
        <v>0</v>
      </c>
      <c r="Q287" s="62">
        <v>0</v>
      </c>
      <c r="R287" s="62">
        <v>0</v>
      </c>
      <c r="S287" s="62">
        <v>0</v>
      </c>
      <c r="T287" s="62">
        <v>0</v>
      </c>
      <c r="U287" s="62">
        <v>0</v>
      </c>
      <c r="V287" s="62">
        <v>1</v>
      </c>
      <c r="W287" s="62">
        <v>0.125</v>
      </c>
      <c r="X287" s="62">
        <v>0.222</v>
      </c>
      <c r="Y287" s="62">
        <v>0.125</v>
      </c>
      <c r="Z287" s="62">
        <v>20</v>
      </c>
    </row>
    <row r="288" spans="1:26" ht="17" x14ac:dyDescent="0.2">
      <c r="A288" s="13" t="s">
        <v>482</v>
      </c>
      <c r="B288" s="62">
        <v>2</v>
      </c>
      <c r="C288" s="62">
        <v>2</v>
      </c>
      <c r="D288" s="62">
        <v>8</v>
      </c>
      <c r="E288" s="62">
        <v>8</v>
      </c>
      <c r="F288" s="62">
        <v>0</v>
      </c>
      <c r="G288" s="62">
        <v>1</v>
      </c>
      <c r="H288" s="62">
        <v>0</v>
      </c>
      <c r="I288" s="62">
        <v>0</v>
      </c>
      <c r="J288" s="62">
        <v>0</v>
      </c>
      <c r="K288" s="62">
        <v>1</v>
      </c>
      <c r="L288" s="62">
        <v>0</v>
      </c>
      <c r="M288" s="62">
        <v>0</v>
      </c>
      <c r="N288" s="62">
        <v>0</v>
      </c>
      <c r="O288" s="62">
        <v>0</v>
      </c>
      <c r="P288" s="62">
        <v>0</v>
      </c>
      <c r="Q288" s="62">
        <v>0</v>
      </c>
      <c r="R288" s="62">
        <v>0</v>
      </c>
      <c r="S288" s="62">
        <v>0</v>
      </c>
      <c r="T288" s="62">
        <v>0</v>
      </c>
      <c r="U288" s="62">
        <v>0</v>
      </c>
      <c r="V288" s="62">
        <v>1</v>
      </c>
      <c r="W288" s="62">
        <v>0.125</v>
      </c>
      <c r="X288" s="62">
        <v>0.125</v>
      </c>
      <c r="Y288" s="62">
        <v>0.125</v>
      </c>
      <c r="Z288" s="62">
        <v>50</v>
      </c>
    </row>
    <row r="289" spans="1:26" ht="17" x14ac:dyDescent="0.2">
      <c r="A289" s="13" t="s">
        <v>656</v>
      </c>
      <c r="B289" s="62">
        <v>3</v>
      </c>
      <c r="C289" s="62">
        <v>3</v>
      </c>
      <c r="D289" s="62">
        <v>8</v>
      </c>
      <c r="E289" s="62">
        <v>8</v>
      </c>
      <c r="F289" s="62">
        <v>0</v>
      </c>
      <c r="G289" s="62">
        <v>1</v>
      </c>
      <c r="H289" s="62">
        <v>0</v>
      </c>
      <c r="I289" s="62">
        <v>0</v>
      </c>
      <c r="J289" s="62">
        <v>0</v>
      </c>
      <c r="K289" s="62">
        <v>0</v>
      </c>
      <c r="L289" s="62">
        <v>0</v>
      </c>
      <c r="M289" s="62">
        <v>0</v>
      </c>
      <c r="N289" s="62">
        <v>0</v>
      </c>
      <c r="O289" s="62">
        <v>1</v>
      </c>
      <c r="P289" s="62">
        <v>0</v>
      </c>
      <c r="Q289" s="62">
        <v>0</v>
      </c>
      <c r="R289" s="62">
        <v>0</v>
      </c>
      <c r="S289" s="62">
        <v>0</v>
      </c>
      <c r="T289" s="62">
        <v>0</v>
      </c>
      <c r="U289" s="62">
        <v>0</v>
      </c>
      <c r="V289" s="62">
        <v>1</v>
      </c>
      <c r="W289" s="62">
        <v>0.125</v>
      </c>
      <c r="X289" s="62">
        <v>0.125</v>
      </c>
      <c r="Y289" s="62">
        <v>0.125</v>
      </c>
      <c r="Z289" s="62">
        <v>33.299999999999997</v>
      </c>
    </row>
    <row r="290" spans="1:26" ht="17" x14ac:dyDescent="0.2">
      <c r="A290" s="13" t="s">
        <v>688</v>
      </c>
      <c r="B290" s="62">
        <v>3</v>
      </c>
      <c r="C290" s="62">
        <v>2</v>
      </c>
      <c r="D290" s="62">
        <v>8</v>
      </c>
      <c r="E290" s="62">
        <v>8</v>
      </c>
      <c r="F290" s="62">
        <v>0</v>
      </c>
      <c r="G290" s="62">
        <v>5</v>
      </c>
      <c r="H290" s="62">
        <v>0</v>
      </c>
      <c r="I290" s="62">
        <v>0</v>
      </c>
      <c r="J290" s="62">
        <v>0</v>
      </c>
      <c r="K290" s="62">
        <v>2</v>
      </c>
      <c r="L290" s="62">
        <v>0</v>
      </c>
      <c r="M290" s="62">
        <v>0</v>
      </c>
      <c r="N290" s="62">
        <v>0</v>
      </c>
      <c r="O290" s="62">
        <v>1</v>
      </c>
      <c r="P290" s="62">
        <v>0</v>
      </c>
      <c r="Q290" s="62">
        <v>0</v>
      </c>
      <c r="R290" s="62">
        <v>0</v>
      </c>
      <c r="S290" s="62">
        <v>0</v>
      </c>
      <c r="T290" s="62">
        <v>0</v>
      </c>
      <c r="U290" s="62">
        <v>0</v>
      </c>
      <c r="V290" s="62">
        <v>2</v>
      </c>
      <c r="W290" s="62">
        <v>0.625</v>
      </c>
      <c r="X290" s="62">
        <v>0.625</v>
      </c>
      <c r="Y290" s="62">
        <v>0.625</v>
      </c>
      <c r="Z290" s="62">
        <v>66.7</v>
      </c>
    </row>
    <row r="291" spans="1:26" ht="17" x14ac:dyDescent="0.2">
      <c r="A291" s="13" t="s">
        <v>85</v>
      </c>
      <c r="B291" s="62">
        <v>3</v>
      </c>
      <c r="C291" s="62">
        <v>3</v>
      </c>
      <c r="D291" s="62">
        <v>8</v>
      </c>
      <c r="E291" s="62">
        <v>8</v>
      </c>
      <c r="F291" s="62">
        <v>0</v>
      </c>
      <c r="G291" s="62">
        <v>0</v>
      </c>
      <c r="H291" s="62">
        <v>0</v>
      </c>
      <c r="I291" s="62">
        <v>0</v>
      </c>
      <c r="J291" s="62">
        <v>0</v>
      </c>
      <c r="K291" s="62">
        <v>0</v>
      </c>
      <c r="L291" s="62">
        <v>0</v>
      </c>
      <c r="M291" s="62">
        <v>0</v>
      </c>
      <c r="N291" s="62">
        <v>0</v>
      </c>
      <c r="O291" s="62">
        <v>1</v>
      </c>
      <c r="P291" s="62">
        <v>0</v>
      </c>
      <c r="Q291" s="62">
        <v>0</v>
      </c>
      <c r="R291" s="62">
        <v>0</v>
      </c>
      <c r="S291" s="62">
        <v>0</v>
      </c>
      <c r="T291" s="62">
        <v>2</v>
      </c>
      <c r="U291" s="62">
        <v>0</v>
      </c>
      <c r="V291" s="62">
        <v>0</v>
      </c>
      <c r="W291" s="62">
        <v>0</v>
      </c>
      <c r="X291" s="62">
        <v>0</v>
      </c>
      <c r="Y291" s="62">
        <v>0</v>
      </c>
      <c r="Z291" s="62">
        <v>0</v>
      </c>
    </row>
    <row r="292" spans="1:26" ht="17" x14ac:dyDescent="0.2">
      <c r="A292" s="13" t="s">
        <v>628</v>
      </c>
      <c r="B292" s="62">
        <v>4</v>
      </c>
      <c r="C292" s="62">
        <v>3</v>
      </c>
      <c r="D292" s="62">
        <v>8</v>
      </c>
      <c r="E292" s="62">
        <v>8</v>
      </c>
      <c r="F292" s="62">
        <v>0</v>
      </c>
      <c r="G292" s="62">
        <v>1</v>
      </c>
      <c r="H292" s="62">
        <v>0</v>
      </c>
      <c r="I292" s="62">
        <v>0</v>
      </c>
      <c r="J292" s="62">
        <v>0</v>
      </c>
      <c r="K292" s="62">
        <v>0</v>
      </c>
      <c r="L292" s="62">
        <v>0</v>
      </c>
      <c r="M292" s="62">
        <v>0</v>
      </c>
      <c r="N292" s="62">
        <v>0</v>
      </c>
      <c r="O292" s="62">
        <v>1</v>
      </c>
      <c r="P292" s="62">
        <v>0</v>
      </c>
      <c r="Q292" s="62">
        <v>0</v>
      </c>
      <c r="R292" s="62">
        <v>0</v>
      </c>
      <c r="S292" s="62">
        <v>0</v>
      </c>
      <c r="T292" s="62">
        <v>0</v>
      </c>
      <c r="U292" s="62">
        <v>0</v>
      </c>
      <c r="V292" s="62">
        <v>1</v>
      </c>
      <c r="W292" s="62">
        <v>0.125</v>
      </c>
      <c r="X292" s="62">
        <v>0.125</v>
      </c>
      <c r="Y292" s="62">
        <v>0.125</v>
      </c>
      <c r="Z292" s="62">
        <v>25</v>
      </c>
    </row>
    <row r="293" spans="1:26" ht="17" x14ac:dyDescent="0.2">
      <c r="A293" s="13" t="s">
        <v>576</v>
      </c>
      <c r="B293" s="62">
        <v>4</v>
      </c>
      <c r="C293" s="62">
        <v>2</v>
      </c>
      <c r="D293" s="62">
        <v>9</v>
      </c>
      <c r="E293" s="62">
        <v>7</v>
      </c>
      <c r="F293" s="62">
        <v>2</v>
      </c>
      <c r="G293" s="62">
        <v>3</v>
      </c>
      <c r="H293" s="62">
        <v>2</v>
      </c>
      <c r="I293" s="62">
        <v>0</v>
      </c>
      <c r="J293" s="62">
        <v>0</v>
      </c>
      <c r="K293" s="62">
        <v>0</v>
      </c>
      <c r="L293" s="62">
        <v>2</v>
      </c>
      <c r="M293" s="62">
        <v>0</v>
      </c>
      <c r="N293" s="62">
        <v>0</v>
      </c>
      <c r="O293" s="62">
        <v>1</v>
      </c>
      <c r="P293" s="62">
        <v>0</v>
      </c>
      <c r="Q293" s="62">
        <v>0</v>
      </c>
      <c r="R293" s="62">
        <v>0</v>
      </c>
      <c r="S293" s="62">
        <v>0</v>
      </c>
      <c r="T293" s="62">
        <v>0</v>
      </c>
      <c r="U293" s="62">
        <v>0</v>
      </c>
      <c r="V293" s="62">
        <v>2</v>
      </c>
      <c r="W293" s="62">
        <v>0.42899999999999999</v>
      </c>
      <c r="X293" s="62">
        <v>0.55600000000000005</v>
      </c>
      <c r="Y293" s="62">
        <v>0.71399999999999997</v>
      </c>
      <c r="Z293" s="62">
        <v>50</v>
      </c>
    </row>
    <row r="294" spans="1:26" ht="17" x14ac:dyDescent="0.2">
      <c r="A294" s="13" t="s">
        <v>462</v>
      </c>
      <c r="B294" s="62">
        <v>5</v>
      </c>
      <c r="C294" s="62">
        <v>2</v>
      </c>
      <c r="D294" s="62">
        <v>9</v>
      </c>
      <c r="E294" s="62">
        <v>7</v>
      </c>
      <c r="F294" s="62">
        <v>3</v>
      </c>
      <c r="G294" s="62">
        <v>2</v>
      </c>
      <c r="H294" s="62">
        <v>0</v>
      </c>
      <c r="I294" s="62">
        <v>0</v>
      </c>
      <c r="J294" s="62">
        <v>0</v>
      </c>
      <c r="K294" s="62">
        <v>2</v>
      </c>
      <c r="L294" s="62">
        <v>2</v>
      </c>
      <c r="M294" s="62">
        <v>0</v>
      </c>
      <c r="N294" s="62">
        <v>0</v>
      </c>
      <c r="O294" s="62">
        <v>2</v>
      </c>
      <c r="P294" s="62">
        <v>2</v>
      </c>
      <c r="Q294" s="62">
        <v>1</v>
      </c>
      <c r="R294" s="62">
        <v>0</v>
      </c>
      <c r="S294" s="62">
        <v>0</v>
      </c>
      <c r="T294" s="62">
        <v>0</v>
      </c>
      <c r="U294" s="62">
        <v>0</v>
      </c>
      <c r="V294" s="62">
        <v>2</v>
      </c>
      <c r="W294" s="62">
        <v>0.28599999999999998</v>
      </c>
      <c r="X294" s="62">
        <v>0.44400000000000001</v>
      </c>
      <c r="Y294" s="62">
        <v>0.28599999999999998</v>
      </c>
      <c r="Z294" s="62">
        <v>40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110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111</v>
      </c>
      <c r="W295" s="61" t="s">
        <v>0</v>
      </c>
      <c r="X295" s="61" t="s">
        <v>36</v>
      </c>
      <c r="Y295" s="61" t="s">
        <v>37</v>
      </c>
      <c r="Z295" s="61" t="s">
        <v>112</v>
      </c>
    </row>
    <row r="296" spans="1:26" ht="17" x14ac:dyDescent="0.2">
      <c r="A296" s="13" t="s">
        <v>295</v>
      </c>
      <c r="B296" s="62">
        <v>3</v>
      </c>
      <c r="C296" s="62">
        <v>2</v>
      </c>
      <c r="D296" s="62">
        <v>9</v>
      </c>
      <c r="E296" s="62">
        <v>7</v>
      </c>
      <c r="F296" s="62">
        <v>1</v>
      </c>
      <c r="G296" s="62">
        <v>2</v>
      </c>
      <c r="H296" s="62">
        <v>2</v>
      </c>
      <c r="I296" s="62">
        <v>0</v>
      </c>
      <c r="J296" s="62">
        <v>0</v>
      </c>
      <c r="K296" s="62">
        <v>1</v>
      </c>
      <c r="L296" s="62">
        <v>1</v>
      </c>
      <c r="M296" s="62">
        <v>0</v>
      </c>
      <c r="N296" s="62">
        <v>0</v>
      </c>
      <c r="O296" s="62">
        <v>2</v>
      </c>
      <c r="P296" s="62">
        <v>0</v>
      </c>
      <c r="Q296" s="62">
        <v>0</v>
      </c>
      <c r="R296" s="62">
        <v>1</v>
      </c>
      <c r="S296" s="62">
        <v>0</v>
      </c>
      <c r="T296" s="62">
        <v>0</v>
      </c>
      <c r="U296" s="62">
        <v>0</v>
      </c>
      <c r="V296" s="62">
        <v>2</v>
      </c>
      <c r="W296" s="62">
        <v>0.28599999999999998</v>
      </c>
      <c r="X296" s="62">
        <v>0.375</v>
      </c>
      <c r="Y296" s="62">
        <v>0.57099999999999995</v>
      </c>
      <c r="Z296" s="62">
        <v>66.7</v>
      </c>
    </row>
    <row r="297" spans="1:26" ht="17" x14ac:dyDescent="0.2">
      <c r="A297" s="13" t="s">
        <v>507</v>
      </c>
      <c r="B297" s="62">
        <v>3</v>
      </c>
      <c r="C297" s="62">
        <v>1</v>
      </c>
      <c r="D297" s="62">
        <v>8</v>
      </c>
      <c r="E297" s="62">
        <v>7</v>
      </c>
      <c r="F297" s="62">
        <v>0</v>
      </c>
      <c r="G297" s="62">
        <v>1</v>
      </c>
      <c r="H297" s="62">
        <v>0</v>
      </c>
      <c r="I297" s="62">
        <v>0</v>
      </c>
      <c r="J297" s="62">
        <v>0</v>
      </c>
      <c r="K297" s="62">
        <v>0</v>
      </c>
      <c r="L297" s="62">
        <v>1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1</v>
      </c>
      <c r="W297" s="62">
        <v>0.14299999999999999</v>
      </c>
      <c r="X297" s="62">
        <v>0.25</v>
      </c>
      <c r="Y297" s="62">
        <v>0.14299999999999999</v>
      </c>
      <c r="Z297" s="62">
        <v>33.299999999999997</v>
      </c>
    </row>
    <row r="298" spans="1:26" ht="17" x14ac:dyDescent="0.2">
      <c r="A298" s="13" t="s">
        <v>452</v>
      </c>
      <c r="B298" s="62">
        <v>2</v>
      </c>
      <c r="C298" s="62">
        <v>2</v>
      </c>
      <c r="D298" s="62">
        <v>8</v>
      </c>
      <c r="E298" s="62">
        <v>7</v>
      </c>
      <c r="F298" s="62">
        <v>2</v>
      </c>
      <c r="G298" s="62">
        <v>2</v>
      </c>
      <c r="H298" s="62">
        <v>0</v>
      </c>
      <c r="I298" s="62">
        <v>0</v>
      </c>
      <c r="J298" s="62">
        <v>2</v>
      </c>
      <c r="K298" s="62">
        <v>3</v>
      </c>
      <c r="L298" s="62">
        <v>1</v>
      </c>
      <c r="M298" s="62">
        <v>0</v>
      </c>
      <c r="N298" s="62">
        <v>0</v>
      </c>
      <c r="O298" s="62">
        <v>2</v>
      </c>
      <c r="P298" s="62">
        <v>0</v>
      </c>
      <c r="Q298" s="62">
        <v>0</v>
      </c>
      <c r="R298" s="62">
        <v>0</v>
      </c>
      <c r="S298" s="62">
        <v>0</v>
      </c>
      <c r="T298" s="62">
        <v>1</v>
      </c>
      <c r="U298" s="62">
        <v>0</v>
      </c>
      <c r="V298" s="62">
        <v>2</v>
      </c>
      <c r="W298" s="62">
        <v>0.28599999999999998</v>
      </c>
      <c r="X298" s="62">
        <v>0.375</v>
      </c>
      <c r="Y298" s="62">
        <v>1.143</v>
      </c>
      <c r="Z298" s="62">
        <v>100</v>
      </c>
    </row>
    <row r="299" spans="1:26" ht="17" x14ac:dyDescent="0.2">
      <c r="A299" s="13" t="s">
        <v>141</v>
      </c>
      <c r="B299" s="62">
        <v>4</v>
      </c>
      <c r="C299" s="62">
        <v>1</v>
      </c>
      <c r="D299" s="62">
        <v>7</v>
      </c>
      <c r="E299" s="62">
        <v>7</v>
      </c>
      <c r="F299" s="62">
        <v>0</v>
      </c>
      <c r="G299" s="62">
        <v>1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2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1</v>
      </c>
      <c r="W299" s="62">
        <v>0.14299999999999999</v>
      </c>
      <c r="X299" s="62">
        <v>0.14299999999999999</v>
      </c>
      <c r="Y299" s="62">
        <v>0.14299999999999999</v>
      </c>
      <c r="Z299" s="62">
        <v>25</v>
      </c>
    </row>
    <row r="300" spans="1:26" ht="17" x14ac:dyDescent="0.2">
      <c r="A300" s="13" t="s">
        <v>552</v>
      </c>
      <c r="B300" s="62">
        <v>4</v>
      </c>
      <c r="C300" s="62">
        <v>2</v>
      </c>
      <c r="D300" s="62">
        <v>7</v>
      </c>
      <c r="E300" s="62">
        <v>7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3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</row>
    <row r="301" spans="1:26" ht="17" x14ac:dyDescent="0.2">
      <c r="A301" s="13" t="s">
        <v>689</v>
      </c>
      <c r="B301" s="62">
        <v>3</v>
      </c>
      <c r="C301" s="62">
        <v>2</v>
      </c>
      <c r="D301" s="62">
        <v>7</v>
      </c>
      <c r="E301" s="62">
        <v>7</v>
      </c>
      <c r="F301" s="62">
        <v>1</v>
      </c>
      <c r="G301" s="62">
        <v>1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3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</v>
      </c>
      <c r="W301" s="62">
        <v>0.14299999999999999</v>
      </c>
      <c r="X301" s="62">
        <v>0.14299999999999999</v>
      </c>
      <c r="Y301" s="62">
        <v>0.14299999999999999</v>
      </c>
      <c r="Z301" s="62">
        <v>33.299999999999997</v>
      </c>
    </row>
    <row r="302" spans="1:26" ht="17" x14ac:dyDescent="0.2">
      <c r="A302" s="13" t="s">
        <v>534</v>
      </c>
      <c r="B302" s="62">
        <v>2</v>
      </c>
      <c r="C302" s="62">
        <v>2</v>
      </c>
      <c r="D302" s="62">
        <v>7</v>
      </c>
      <c r="E302" s="62">
        <v>7</v>
      </c>
      <c r="F302" s="62">
        <v>1</v>
      </c>
      <c r="G302" s="62">
        <v>2</v>
      </c>
      <c r="H302" s="62">
        <v>0</v>
      </c>
      <c r="I302" s="62">
        <v>0</v>
      </c>
      <c r="J302" s="62">
        <v>0</v>
      </c>
      <c r="K302" s="62">
        <v>2</v>
      </c>
      <c r="L302" s="62">
        <v>0</v>
      </c>
      <c r="M302" s="62">
        <v>0</v>
      </c>
      <c r="N302" s="62">
        <v>0</v>
      </c>
      <c r="O302" s="62">
        <v>1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2</v>
      </c>
      <c r="W302" s="62">
        <v>0.28599999999999998</v>
      </c>
      <c r="X302" s="62">
        <v>0.28599999999999998</v>
      </c>
      <c r="Y302" s="62">
        <v>0.28599999999999998</v>
      </c>
      <c r="Z302" s="62">
        <v>100</v>
      </c>
    </row>
    <row r="303" spans="1:26" ht="17" x14ac:dyDescent="0.2">
      <c r="A303" s="13" t="s">
        <v>219</v>
      </c>
      <c r="B303" s="62">
        <v>6</v>
      </c>
      <c r="C303" s="62">
        <v>1</v>
      </c>
      <c r="D303" s="62">
        <v>8</v>
      </c>
      <c r="E303" s="62">
        <v>6</v>
      </c>
      <c r="F303" s="62">
        <v>0</v>
      </c>
      <c r="G303" s="62">
        <v>3</v>
      </c>
      <c r="H303" s="62">
        <v>0</v>
      </c>
      <c r="I303" s="62">
        <v>0</v>
      </c>
      <c r="J303" s="62">
        <v>0</v>
      </c>
      <c r="K303" s="62">
        <v>3</v>
      </c>
      <c r="L303" s="62">
        <v>1</v>
      </c>
      <c r="M303" s="62">
        <v>1</v>
      </c>
      <c r="N303" s="62">
        <v>0</v>
      </c>
      <c r="O303" s="62">
        <v>0</v>
      </c>
      <c r="P303" s="62">
        <v>1</v>
      </c>
      <c r="Q303" s="62">
        <v>0</v>
      </c>
      <c r="R303" s="62">
        <v>0</v>
      </c>
      <c r="S303" s="62">
        <v>1</v>
      </c>
      <c r="T303" s="62">
        <v>0</v>
      </c>
      <c r="U303" s="62">
        <v>0</v>
      </c>
      <c r="V303" s="62">
        <v>2</v>
      </c>
      <c r="W303" s="62">
        <v>0.5</v>
      </c>
      <c r="X303" s="62">
        <v>0.5</v>
      </c>
      <c r="Y303" s="62">
        <v>0.5</v>
      </c>
      <c r="Z303" s="62">
        <v>33.299999999999997</v>
      </c>
    </row>
    <row r="304" spans="1:26" ht="17" x14ac:dyDescent="0.2">
      <c r="A304" s="13" t="s">
        <v>203</v>
      </c>
      <c r="B304" s="62">
        <v>4</v>
      </c>
      <c r="C304" s="62">
        <v>3</v>
      </c>
      <c r="D304" s="62">
        <v>8</v>
      </c>
      <c r="E304" s="62">
        <v>6</v>
      </c>
      <c r="F304" s="62">
        <v>1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2</v>
      </c>
      <c r="M304" s="62">
        <v>0</v>
      </c>
      <c r="N304" s="62">
        <v>0</v>
      </c>
      <c r="O304" s="62">
        <v>3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0.25</v>
      </c>
      <c r="Y304" s="62">
        <v>0</v>
      </c>
      <c r="Z304" s="62">
        <v>0</v>
      </c>
    </row>
    <row r="305" spans="1:26" ht="17" x14ac:dyDescent="0.2">
      <c r="A305" s="13" t="s">
        <v>626</v>
      </c>
      <c r="B305" s="62">
        <v>2</v>
      </c>
      <c r="C305" s="62">
        <v>2</v>
      </c>
      <c r="D305" s="62">
        <v>7</v>
      </c>
      <c r="E305" s="62">
        <v>6</v>
      </c>
      <c r="F305" s="62">
        <v>0</v>
      </c>
      <c r="G305" s="62">
        <v>1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2</v>
      </c>
      <c r="P305" s="62">
        <v>0</v>
      </c>
      <c r="Q305" s="62">
        <v>0</v>
      </c>
      <c r="R305" s="62">
        <v>1</v>
      </c>
      <c r="S305" s="62">
        <v>0</v>
      </c>
      <c r="T305" s="62">
        <v>1</v>
      </c>
      <c r="U305" s="62">
        <v>0</v>
      </c>
      <c r="V305" s="62">
        <v>1</v>
      </c>
      <c r="W305" s="62">
        <v>0.16700000000000001</v>
      </c>
      <c r="X305" s="62">
        <v>0.16700000000000001</v>
      </c>
      <c r="Y305" s="62">
        <v>0.16700000000000001</v>
      </c>
      <c r="Z305" s="62">
        <v>50</v>
      </c>
    </row>
    <row r="306" spans="1:26" ht="17" x14ac:dyDescent="0.2">
      <c r="A306" s="13" t="s">
        <v>194</v>
      </c>
      <c r="B306" s="62">
        <v>2</v>
      </c>
      <c r="C306" s="62">
        <v>2</v>
      </c>
      <c r="D306" s="62">
        <v>7</v>
      </c>
      <c r="E306" s="62">
        <v>6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1</v>
      </c>
      <c r="M306" s="62">
        <v>1</v>
      </c>
      <c r="N306" s="62">
        <v>0</v>
      </c>
      <c r="O306" s="62">
        <v>3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0.14299999999999999</v>
      </c>
      <c r="Y306" s="62">
        <v>0</v>
      </c>
      <c r="Z306" s="62">
        <v>0</v>
      </c>
    </row>
    <row r="307" spans="1:26" ht="17" x14ac:dyDescent="0.2">
      <c r="A307" s="13" t="s">
        <v>635</v>
      </c>
      <c r="B307" s="62">
        <v>6</v>
      </c>
      <c r="C307" s="62">
        <v>0</v>
      </c>
      <c r="D307" s="62">
        <v>7</v>
      </c>
      <c r="E307" s="62">
        <v>6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1</v>
      </c>
      <c r="M307" s="62">
        <v>0</v>
      </c>
      <c r="N307" s="62">
        <v>0</v>
      </c>
      <c r="O307" s="62">
        <v>2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0.14299999999999999</v>
      </c>
      <c r="Y307" s="62">
        <v>0</v>
      </c>
      <c r="Z307" s="62">
        <v>0</v>
      </c>
    </row>
    <row r="308" spans="1:26" ht="17" x14ac:dyDescent="0.2">
      <c r="A308" s="13" t="s">
        <v>274</v>
      </c>
      <c r="B308" s="62">
        <v>2</v>
      </c>
      <c r="C308" s="62">
        <v>2</v>
      </c>
      <c r="D308" s="62">
        <v>7</v>
      </c>
      <c r="E308" s="62">
        <v>6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1</v>
      </c>
      <c r="M308" s="62">
        <v>0</v>
      </c>
      <c r="N308" s="62">
        <v>0</v>
      </c>
      <c r="O308" s="62">
        <v>3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0.14299999999999999</v>
      </c>
      <c r="Y308" s="62">
        <v>0</v>
      </c>
      <c r="Z308" s="62">
        <v>0</v>
      </c>
    </row>
    <row r="309" spans="1:26" ht="17" x14ac:dyDescent="0.2">
      <c r="A309" s="13" t="s">
        <v>441</v>
      </c>
      <c r="B309" s="62">
        <v>2</v>
      </c>
      <c r="C309" s="62">
        <v>1</v>
      </c>
      <c r="D309" s="62">
        <v>6</v>
      </c>
      <c r="E309" s="62">
        <v>6</v>
      </c>
      <c r="F309" s="62">
        <v>0</v>
      </c>
      <c r="G309" s="62">
        <v>2</v>
      </c>
      <c r="H309" s="62">
        <v>1</v>
      </c>
      <c r="I309" s="62">
        <v>0</v>
      </c>
      <c r="J309" s="62">
        <v>0</v>
      </c>
      <c r="K309" s="62">
        <v>1</v>
      </c>
      <c r="L309" s="62">
        <v>0</v>
      </c>
      <c r="M309" s="62">
        <v>0</v>
      </c>
      <c r="N309" s="62">
        <v>0</v>
      </c>
      <c r="O309" s="62">
        <v>1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2</v>
      </c>
      <c r="W309" s="62">
        <v>0.33300000000000002</v>
      </c>
      <c r="X309" s="62">
        <v>0.33300000000000002</v>
      </c>
      <c r="Y309" s="62">
        <v>0.5</v>
      </c>
      <c r="Z309" s="62">
        <v>100</v>
      </c>
    </row>
    <row r="310" spans="1:26" ht="17" x14ac:dyDescent="0.2">
      <c r="A310" s="13" t="s">
        <v>167</v>
      </c>
      <c r="B310" s="62">
        <v>3</v>
      </c>
      <c r="C310" s="62">
        <v>1</v>
      </c>
      <c r="D310" s="62">
        <v>6</v>
      </c>
      <c r="E310" s="62">
        <v>6</v>
      </c>
      <c r="F310" s="62">
        <v>0</v>
      </c>
      <c r="G310" s="62">
        <v>1</v>
      </c>
      <c r="H310" s="62">
        <v>0</v>
      </c>
      <c r="I310" s="62">
        <v>0</v>
      </c>
      <c r="J310" s="62">
        <v>0</v>
      </c>
      <c r="K310" s="62">
        <v>1</v>
      </c>
      <c r="L310" s="62">
        <v>0</v>
      </c>
      <c r="M310" s="62">
        <v>0</v>
      </c>
      <c r="N310" s="62">
        <v>0</v>
      </c>
      <c r="O310" s="62">
        <v>2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1</v>
      </c>
      <c r="W310" s="62">
        <v>0.16700000000000001</v>
      </c>
      <c r="X310" s="62">
        <v>0.16700000000000001</v>
      </c>
      <c r="Y310" s="62">
        <v>0.16700000000000001</v>
      </c>
      <c r="Z310" s="62">
        <v>33.299999999999997</v>
      </c>
    </row>
    <row r="311" spans="1:26" ht="17" x14ac:dyDescent="0.2">
      <c r="A311" s="13" t="s">
        <v>99</v>
      </c>
      <c r="B311" s="62">
        <v>2</v>
      </c>
      <c r="C311" s="62">
        <v>2</v>
      </c>
      <c r="D311" s="62">
        <v>6</v>
      </c>
      <c r="E311" s="62">
        <v>6</v>
      </c>
      <c r="F311" s="62">
        <v>0</v>
      </c>
      <c r="G311" s="62">
        <v>1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1</v>
      </c>
      <c r="W311" s="62">
        <v>0.16700000000000001</v>
      </c>
      <c r="X311" s="62">
        <v>0.16700000000000001</v>
      </c>
      <c r="Y311" s="62">
        <v>0.16700000000000001</v>
      </c>
      <c r="Z311" s="62">
        <v>50</v>
      </c>
    </row>
    <row r="312" spans="1:26" ht="17" x14ac:dyDescent="0.2">
      <c r="A312" s="13" t="s">
        <v>486</v>
      </c>
      <c r="B312" s="62">
        <v>3</v>
      </c>
      <c r="C312" s="62">
        <v>1</v>
      </c>
      <c r="D312" s="62">
        <v>6</v>
      </c>
      <c r="E312" s="62">
        <v>6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3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</row>
    <row r="313" spans="1:26" ht="17" x14ac:dyDescent="0.2">
      <c r="A313" s="13" t="s">
        <v>310</v>
      </c>
      <c r="B313" s="62">
        <v>4</v>
      </c>
      <c r="C313" s="62">
        <v>2</v>
      </c>
      <c r="D313" s="62">
        <v>6</v>
      </c>
      <c r="E313" s="62">
        <v>6</v>
      </c>
      <c r="F313" s="62">
        <v>0</v>
      </c>
      <c r="G313" s="62">
        <v>2</v>
      </c>
      <c r="H313" s="62">
        <v>0</v>
      </c>
      <c r="I313" s="62">
        <v>0</v>
      </c>
      <c r="J313" s="62">
        <v>0</v>
      </c>
      <c r="K313" s="62">
        <v>1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1</v>
      </c>
      <c r="U313" s="62">
        <v>0</v>
      </c>
      <c r="V313" s="62">
        <v>1</v>
      </c>
      <c r="W313" s="62">
        <v>0.33300000000000002</v>
      </c>
      <c r="X313" s="62">
        <v>0.33300000000000002</v>
      </c>
      <c r="Y313" s="62">
        <v>0.33300000000000002</v>
      </c>
      <c r="Z313" s="62">
        <v>25</v>
      </c>
    </row>
    <row r="314" spans="1:26" ht="17" x14ac:dyDescent="0.2">
      <c r="A314" s="13" t="s">
        <v>655</v>
      </c>
      <c r="B314" s="62">
        <v>3</v>
      </c>
      <c r="C314" s="62">
        <v>1</v>
      </c>
      <c r="D314" s="62">
        <v>6</v>
      </c>
      <c r="E314" s="62">
        <v>6</v>
      </c>
      <c r="F314" s="62">
        <v>1</v>
      </c>
      <c r="G314" s="62">
        <v>3</v>
      </c>
      <c r="H314" s="62">
        <v>0</v>
      </c>
      <c r="I314" s="62">
        <v>0</v>
      </c>
      <c r="J314" s="62">
        <v>0</v>
      </c>
      <c r="K314" s="62">
        <v>1</v>
      </c>
      <c r="L314" s="62">
        <v>0</v>
      </c>
      <c r="M314" s="62">
        <v>0</v>
      </c>
      <c r="N314" s="62">
        <v>0</v>
      </c>
      <c r="O314" s="62">
        <v>1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2</v>
      </c>
      <c r="W314" s="62">
        <v>0.5</v>
      </c>
      <c r="X314" s="62">
        <v>0.5</v>
      </c>
      <c r="Y314" s="62">
        <v>0.5</v>
      </c>
      <c r="Z314" s="62">
        <v>66.7</v>
      </c>
    </row>
    <row r="315" spans="1:26" ht="17" x14ac:dyDescent="0.2">
      <c r="A315" s="13" t="s">
        <v>450</v>
      </c>
      <c r="B315" s="62">
        <v>4</v>
      </c>
      <c r="C315" s="62">
        <v>2</v>
      </c>
      <c r="D315" s="62">
        <v>6</v>
      </c>
      <c r="E315" s="62">
        <v>6</v>
      </c>
      <c r="F315" s="62">
        <v>1</v>
      </c>
      <c r="G315" s="62">
        <v>1</v>
      </c>
      <c r="H315" s="62">
        <v>1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4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1</v>
      </c>
      <c r="W315" s="62">
        <v>0.16700000000000001</v>
      </c>
      <c r="X315" s="62">
        <v>0.16700000000000001</v>
      </c>
      <c r="Y315" s="62">
        <v>0.33300000000000002</v>
      </c>
      <c r="Z315" s="62">
        <v>25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110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111</v>
      </c>
      <c r="W316" s="61" t="s">
        <v>0</v>
      </c>
      <c r="X316" s="61" t="s">
        <v>36</v>
      </c>
      <c r="Y316" s="61" t="s">
        <v>37</v>
      </c>
      <c r="Z316" s="61" t="s">
        <v>112</v>
      </c>
    </row>
    <row r="317" spans="1:26" ht="17" x14ac:dyDescent="0.2">
      <c r="A317" s="13" t="s">
        <v>331</v>
      </c>
      <c r="B317" s="62">
        <v>5</v>
      </c>
      <c r="C317" s="62">
        <v>1</v>
      </c>
      <c r="D317" s="62">
        <v>6</v>
      </c>
      <c r="E317" s="62">
        <v>6</v>
      </c>
      <c r="F317" s="62">
        <v>1</v>
      </c>
      <c r="G317" s="62">
        <v>1</v>
      </c>
      <c r="H317" s="62">
        <v>1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4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1</v>
      </c>
      <c r="W317" s="62">
        <v>0.16700000000000001</v>
      </c>
      <c r="X317" s="62">
        <v>0.16700000000000001</v>
      </c>
      <c r="Y317" s="62">
        <v>0.33300000000000002</v>
      </c>
      <c r="Z317" s="62">
        <v>20</v>
      </c>
    </row>
    <row r="318" spans="1:26" ht="17" x14ac:dyDescent="0.2">
      <c r="A318" s="13" t="s">
        <v>359</v>
      </c>
      <c r="B318" s="62">
        <v>5</v>
      </c>
      <c r="C318" s="62">
        <v>2</v>
      </c>
      <c r="D318" s="62">
        <v>7</v>
      </c>
      <c r="E318" s="62">
        <v>5</v>
      </c>
      <c r="F318" s="62">
        <v>3</v>
      </c>
      <c r="G318" s="62">
        <v>2</v>
      </c>
      <c r="H318" s="62">
        <v>0</v>
      </c>
      <c r="I318" s="62">
        <v>0</v>
      </c>
      <c r="J318" s="62">
        <v>0</v>
      </c>
      <c r="K318" s="62">
        <v>0</v>
      </c>
      <c r="L318" s="62">
        <v>1</v>
      </c>
      <c r="M318" s="62">
        <v>0</v>
      </c>
      <c r="N318" s="62">
        <v>1</v>
      </c>
      <c r="O318" s="62">
        <v>1</v>
      </c>
      <c r="P318" s="62">
        <v>1</v>
      </c>
      <c r="Q318" s="62">
        <v>0</v>
      </c>
      <c r="R318" s="62">
        <v>0</v>
      </c>
      <c r="S318" s="62">
        <v>0</v>
      </c>
      <c r="T318" s="62">
        <v>1</v>
      </c>
      <c r="U318" s="62">
        <v>0</v>
      </c>
      <c r="V318" s="62">
        <v>1</v>
      </c>
      <c r="W318" s="62">
        <v>0.4</v>
      </c>
      <c r="X318" s="62">
        <v>0.57099999999999995</v>
      </c>
      <c r="Y318" s="62">
        <v>0.4</v>
      </c>
      <c r="Z318" s="62">
        <v>20</v>
      </c>
    </row>
    <row r="319" spans="1:26" ht="17" x14ac:dyDescent="0.2">
      <c r="A319" s="13" t="s">
        <v>573</v>
      </c>
      <c r="B319" s="62">
        <v>2</v>
      </c>
      <c r="C319" s="62">
        <v>2</v>
      </c>
      <c r="D319" s="62">
        <v>7</v>
      </c>
      <c r="E319" s="62">
        <v>5</v>
      </c>
      <c r="F319" s="62">
        <v>1</v>
      </c>
      <c r="G319" s="62">
        <v>1</v>
      </c>
      <c r="H319" s="62">
        <v>1</v>
      </c>
      <c r="I319" s="62">
        <v>0</v>
      </c>
      <c r="J319" s="62">
        <v>0</v>
      </c>
      <c r="K319" s="62">
        <v>0</v>
      </c>
      <c r="L319" s="62">
        <v>1</v>
      </c>
      <c r="M319" s="62">
        <v>0</v>
      </c>
      <c r="N319" s="62">
        <v>0</v>
      </c>
      <c r="O319" s="62">
        <v>2</v>
      </c>
      <c r="P319" s="62">
        <v>1</v>
      </c>
      <c r="Q319" s="62">
        <v>0</v>
      </c>
      <c r="R319" s="62">
        <v>1</v>
      </c>
      <c r="S319" s="62">
        <v>0</v>
      </c>
      <c r="T319" s="62">
        <v>0</v>
      </c>
      <c r="U319" s="62">
        <v>0</v>
      </c>
      <c r="V319" s="62">
        <v>1</v>
      </c>
      <c r="W319" s="62">
        <v>0.2</v>
      </c>
      <c r="X319" s="62">
        <v>0.33300000000000002</v>
      </c>
      <c r="Y319" s="62">
        <v>0.4</v>
      </c>
      <c r="Z319" s="62">
        <v>50</v>
      </c>
    </row>
    <row r="320" spans="1:26" ht="17" x14ac:dyDescent="0.2">
      <c r="A320" s="13" t="s">
        <v>180</v>
      </c>
      <c r="B320" s="62">
        <v>4</v>
      </c>
      <c r="C320" s="62">
        <v>0</v>
      </c>
      <c r="D320" s="62">
        <v>6</v>
      </c>
      <c r="E320" s="62">
        <v>5</v>
      </c>
      <c r="F320" s="62">
        <v>1</v>
      </c>
      <c r="G320" s="62">
        <v>2</v>
      </c>
      <c r="H320" s="62">
        <v>0</v>
      </c>
      <c r="I320" s="62">
        <v>0</v>
      </c>
      <c r="J320" s="62">
        <v>1</v>
      </c>
      <c r="K320" s="62">
        <v>3</v>
      </c>
      <c r="L320" s="62">
        <v>1</v>
      </c>
      <c r="M320" s="62">
        <v>0</v>
      </c>
      <c r="N320" s="62">
        <v>0</v>
      </c>
      <c r="O320" s="62">
        <v>1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1</v>
      </c>
      <c r="W320" s="62">
        <v>0.4</v>
      </c>
      <c r="X320" s="62">
        <v>0.5</v>
      </c>
      <c r="Y320" s="62">
        <v>1</v>
      </c>
      <c r="Z320" s="62">
        <v>25</v>
      </c>
    </row>
    <row r="321" spans="1:26" ht="17" x14ac:dyDescent="0.2">
      <c r="A321" s="13" t="s">
        <v>77</v>
      </c>
      <c r="B321" s="62">
        <v>2</v>
      </c>
      <c r="C321" s="62">
        <v>2</v>
      </c>
      <c r="D321" s="62">
        <v>6</v>
      </c>
      <c r="E321" s="62">
        <v>5</v>
      </c>
      <c r="F321" s="62">
        <v>1</v>
      </c>
      <c r="G321" s="62">
        <v>1</v>
      </c>
      <c r="H321" s="62">
        <v>0</v>
      </c>
      <c r="I321" s="62">
        <v>0</v>
      </c>
      <c r="J321" s="62">
        <v>0</v>
      </c>
      <c r="K321" s="62">
        <v>1</v>
      </c>
      <c r="L321" s="62">
        <v>0</v>
      </c>
      <c r="M321" s="62">
        <v>0</v>
      </c>
      <c r="N321" s="62">
        <v>0</v>
      </c>
      <c r="O321" s="62">
        <v>3</v>
      </c>
      <c r="P321" s="62">
        <v>0</v>
      </c>
      <c r="Q321" s="62">
        <v>0</v>
      </c>
      <c r="R321" s="62">
        <v>1</v>
      </c>
      <c r="S321" s="62">
        <v>0</v>
      </c>
      <c r="T321" s="62">
        <v>0</v>
      </c>
      <c r="U321" s="62">
        <v>0</v>
      </c>
      <c r="V321" s="62">
        <v>1</v>
      </c>
      <c r="W321" s="62">
        <v>0.2</v>
      </c>
      <c r="X321" s="62">
        <v>0.2</v>
      </c>
      <c r="Y321" s="62">
        <v>0.2</v>
      </c>
      <c r="Z321" s="62">
        <v>50</v>
      </c>
    </row>
    <row r="322" spans="1:26" ht="17" x14ac:dyDescent="0.2">
      <c r="A322" s="13" t="s">
        <v>690</v>
      </c>
      <c r="B322" s="62">
        <v>5</v>
      </c>
      <c r="C322" s="62">
        <v>1</v>
      </c>
      <c r="D322" s="62">
        <v>6</v>
      </c>
      <c r="E322" s="62">
        <v>5</v>
      </c>
      <c r="F322" s="62">
        <v>0</v>
      </c>
      <c r="G322" s="62">
        <v>1</v>
      </c>
      <c r="H322" s="62">
        <v>1</v>
      </c>
      <c r="I322" s="62">
        <v>0</v>
      </c>
      <c r="J322" s="62">
        <v>0</v>
      </c>
      <c r="K322" s="62">
        <v>0</v>
      </c>
      <c r="L322" s="62">
        <v>0</v>
      </c>
      <c r="M322" s="62">
        <v>0</v>
      </c>
      <c r="N322" s="62">
        <v>1</v>
      </c>
      <c r="O322" s="62">
        <v>1</v>
      </c>
      <c r="P322" s="62">
        <v>0</v>
      </c>
      <c r="Q322" s="62">
        <v>0</v>
      </c>
      <c r="R322" s="62">
        <v>0</v>
      </c>
      <c r="S322" s="62">
        <v>0</v>
      </c>
      <c r="T322" s="62">
        <v>0</v>
      </c>
      <c r="U322" s="62">
        <v>0</v>
      </c>
      <c r="V322" s="62">
        <v>1</v>
      </c>
      <c r="W322" s="62">
        <v>0.2</v>
      </c>
      <c r="X322" s="62">
        <v>0.33300000000000002</v>
      </c>
      <c r="Y322" s="62">
        <v>0.4</v>
      </c>
      <c r="Z322" s="62">
        <v>20</v>
      </c>
    </row>
    <row r="323" spans="1:26" ht="17" x14ac:dyDescent="0.2">
      <c r="A323" s="13" t="s">
        <v>242</v>
      </c>
      <c r="B323" s="62">
        <v>2</v>
      </c>
      <c r="C323" s="62">
        <v>2</v>
      </c>
      <c r="D323" s="62">
        <v>5</v>
      </c>
      <c r="E323" s="62">
        <v>5</v>
      </c>
      <c r="F323" s="62">
        <v>0</v>
      </c>
      <c r="G323" s="62">
        <v>1</v>
      </c>
      <c r="H323" s="62">
        <v>0</v>
      </c>
      <c r="I323" s="62">
        <v>0</v>
      </c>
      <c r="J323" s="62">
        <v>0</v>
      </c>
      <c r="K323" s="62">
        <v>0</v>
      </c>
      <c r="L323" s="62">
        <v>0</v>
      </c>
      <c r="M323" s="62">
        <v>0</v>
      </c>
      <c r="N323" s="62">
        <v>0</v>
      </c>
      <c r="O323" s="62">
        <v>1</v>
      </c>
      <c r="P323" s="62">
        <v>0</v>
      </c>
      <c r="Q323" s="62">
        <v>0</v>
      </c>
      <c r="R323" s="62">
        <v>0</v>
      </c>
      <c r="S323" s="62">
        <v>0</v>
      </c>
      <c r="T323" s="62">
        <v>0</v>
      </c>
      <c r="U323" s="62">
        <v>0</v>
      </c>
      <c r="V323" s="62">
        <v>1</v>
      </c>
      <c r="W323" s="62">
        <v>0.2</v>
      </c>
      <c r="X323" s="62">
        <v>0.2</v>
      </c>
      <c r="Y323" s="62">
        <v>0.2</v>
      </c>
      <c r="Z323" s="62">
        <v>50</v>
      </c>
    </row>
    <row r="324" spans="1:26" ht="17" x14ac:dyDescent="0.2">
      <c r="A324" s="13" t="s">
        <v>343</v>
      </c>
      <c r="B324" s="62">
        <v>2</v>
      </c>
      <c r="C324" s="62">
        <v>2</v>
      </c>
      <c r="D324" s="62">
        <v>5</v>
      </c>
      <c r="E324" s="62">
        <v>5</v>
      </c>
      <c r="F324" s="62">
        <v>0</v>
      </c>
      <c r="G324" s="62">
        <v>1</v>
      </c>
      <c r="H324" s="62">
        <v>0</v>
      </c>
      <c r="I324" s="62">
        <v>0</v>
      </c>
      <c r="J324" s="62">
        <v>0</v>
      </c>
      <c r="K324" s="62">
        <v>1</v>
      </c>
      <c r="L324" s="62">
        <v>0</v>
      </c>
      <c r="M324" s="62">
        <v>0</v>
      </c>
      <c r="N324" s="62">
        <v>0</v>
      </c>
      <c r="O324" s="62">
        <v>1</v>
      </c>
      <c r="P324" s="62">
        <v>0</v>
      </c>
      <c r="Q324" s="62">
        <v>0</v>
      </c>
      <c r="R324" s="62">
        <v>0</v>
      </c>
      <c r="S324" s="62">
        <v>0</v>
      </c>
      <c r="T324" s="62">
        <v>0</v>
      </c>
      <c r="U324" s="62">
        <v>0</v>
      </c>
      <c r="V324" s="62">
        <v>1</v>
      </c>
      <c r="W324" s="62">
        <v>0.2</v>
      </c>
      <c r="X324" s="62">
        <v>0.2</v>
      </c>
      <c r="Y324" s="62">
        <v>0.2</v>
      </c>
      <c r="Z324" s="62">
        <v>50</v>
      </c>
    </row>
    <row r="325" spans="1:26" ht="17" x14ac:dyDescent="0.2">
      <c r="A325" s="13" t="s">
        <v>691</v>
      </c>
      <c r="B325" s="62">
        <v>6</v>
      </c>
      <c r="C325" s="62">
        <v>0</v>
      </c>
      <c r="D325" s="62">
        <v>5</v>
      </c>
      <c r="E325" s="62">
        <v>5</v>
      </c>
      <c r="F325" s="62">
        <v>1</v>
      </c>
      <c r="G325" s="62">
        <v>1</v>
      </c>
      <c r="H325" s="62">
        <v>1</v>
      </c>
      <c r="I325" s="62">
        <v>0</v>
      </c>
      <c r="J325" s="62">
        <v>0</v>
      </c>
      <c r="K325" s="62">
        <v>0</v>
      </c>
      <c r="L325" s="62">
        <v>0</v>
      </c>
      <c r="M325" s="62">
        <v>0</v>
      </c>
      <c r="N325" s="62">
        <v>0</v>
      </c>
      <c r="O325" s="62">
        <v>1</v>
      </c>
      <c r="P325" s="62">
        <v>0</v>
      </c>
      <c r="Q325" s="62">
        <v>0</v>
      </c>
      <c r="R325" s="62">
        <v>0</v>
      </c>
      <c r="S325" s="62">
        <v>0</v>
      </c>
      <c r="T325" s="62">
        <v>0</v>
      </c>
      <c r="U325" s="62">
        <v>0</v>
      </c>
      <c r="V325" s="62">
        <v>1</v>
      </c>
      <c r="W325" s="62">
        <v>0.2</v>
      </c>
      <c r="X325" s="62">
        <v>0.2</v>
      </c>
      <c r="Y325" s="62">
        <v>0.4</v>
      </c>
      <c r="Z325" s="62">
        <v>16.7</v>
      </c>
    </row>
    <row r="326" spans="1:26" ht="17" x14ac:dyDescent="0.2">
      <c r="A326" s="13" t="s">
        <v>340</v>
      </c>
      <c r="B326" s="62">
        <v>4</v>
      </c>
      <c r="C326" s="62">
        <v>0</v>
      </c>
      <c r="D326" s="62">
        <v>5</v>
      </c>
      <c r="E326" s="62">
        <v>5</v>
      </c>
      <c r="F326" s="62">
        <v>0</v>
      </c>
      <c r="G326" s="62">
        <v>2</v>
      </c>
      <c r="H326" s="62">
        <v>0</v>
      </c>
      <c r="I326" s="62">
        <v>0</v>
      </c>
      <c r="J326" s="62">
        <v>0</v>
      </c>
      <c r="K326" s="62">
        <v>1</v>
      </c>
      <c r="L326" s="62">
        <v>0</v>
      </c>
      <c r="M326" s="62">
        <v>0</v>
      </c>
      <c r="N326" s="62">
        <v>0</v>
      </c>
      <c r="O326" s="62">
        <v>0</v>
      </c>
      <c r="P326" s="62">
        <v>0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2</v>
      </c>
      <c r="W326" s="62">
        <v>0.4</v>
      </c>
      <c r="X326" s="62">
        <v>0.4</v>
      </c>
      <c r="Y326" s="62">
        <v>0.4</v>
      </c>
      <c r="Z326" s="62">
        <v>50</v>
      </c>
    </row>
    <row r="327" spans="1:26" ht="17" x14ac:dyDescent="0.2">
      <c r="A327" s="13" t="s">
        <v>148</v>
      </c>
      <c r="B327" s="62">
        <v>3</v>
      </c>
      <c r="C327" s="62">
        <v>2</v>
      </c>
      <c r="D327" s="62">
        <v>7</v>
      </c>
      <c r="E327" s="62">
        <v>4</v>
      </c>
      <c r="F327" s="62">
        <v>0</v>
      </c>
      <c r="G327" s="62">
        <v>2</v>
      </c>
      <c r="H327" s="62">
        <v>0</v>
      </c>
      <c r="I327" s="62">
        <v>0</v>
      </c>
      <c r="J327" s="62">
        <v>0</v>
      </c>
      <c r="K327" s="62">
        <v>0</v>
      </c>
      <c r="L327" s="62">
        <v>3</v>
      </c>
      <c r="M327" s="62">
        <v>0</v>
      </c>
      <c r="N327" s="62">
        <v>0</v>
      </c>
      <c r="O327" s="62">
        <v>0</v>
      </c>
      <c r="P327" s="62">
        <v>0</v>
      </c>
      <c r="Q327" s="62">
        <v>1</v>
      </c>
      <c r="R327" s="62">
        <v>0</v>
      </c>
      <c r="S327" s="62">
        <v>0</v>
      </c>
      <c r="T327" s="62">
        <v>0</v>
      </c>
      <c r="U327" s="62">
        <v>0</v>
      </c>
      <c r="V327" s="62">
        <v>1</v>
      </c>
      <c r="W327" s="62">
        <v>0.5</v>
      </c>
      <c r="X327" s="62">
        <v>0.71399999999999997</v>
      </c>
      <c r="Y327" s="62">
        <v>0.5</v>
      </c>
      <c r="Z327" s="62">
        <v>33.299999999999997</v>
      </c>
    </row>
    <row r="328" spans="1:26" ht="17" x14ac:dyDescent="0.2">
      <c r="A328" s="13" t="s">
        <v>76</v>
      </c>
      <c r="B328" s="62">
        <v>2</v>
      </c>
      <c r="C328" s="62">
        <v>2</v>
      </c>
      <c r="D328" s="62">
        <v>6</v>
      </c>
      <c r="E328" s="62">
        <v>4</v>
      </c>
      <c r="F328" s="62">
        <v>1</v>
      </c>
      <c r="G328" s="62">
        <v>1</v>
      </c>
      <c r="H328" s="62">
        <v>1</v>
      </c>
      <c r="I328" s="62">
        <v>0</v>
      </c>
      <c r="J328" s="62">
        <v>0</v>
      </c>
      <c r="K328" s="62">
        <v>1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1</v>
      </c>
      <c r="S328" s="62">
        <v>1</v>
      </c>
      <c r="T328" s="62">
        <v>0</v>
      </c>
      <c r="U328" s="62">
        <v>0</v>
      </c>
      <c r="V328" s="62">
        <v>1</v>
      </c>
      <c r="W328" s="62">
        <v>0.25</v>
      </c>
      <c r="X328" s="62">
        <v>0.2</v>
      </c>
      <c r="Y328" s="62">
        <v>0.5</v>
      </c>
      <c r="Z328" s="62">
        <v>50</v>
      </c>
    </row>
    <row r="329" spans="1:26" ht="17" x14ac:dyDescent="0.2">
      <c r="A329" s="13" t="s">
        <v>228</v>
      </c>
      <c r="B329" s="62">
        <v>2</v>
      </c>
      <c r="C329" s="62">
        <v>2</v>
      </c>
      <c r="D329" s="62">
        <v>6</v>
      </c>
      <c r="E329" s="62">
        <v>4</v>
      </c>
      <c r="F329" s="62">
        <v>0</v>
      </c>
      <c r="G329" s="62">
        <v>1</v>
      </c>
      <c r="H329" s="62">
        <v>0</v>
      </c>
      <c r="I329" s="62">
        <v>0</v>
      </c>
      <c r="J329" s="62">
        <v>0</v>
      </c>
      <c r="K329" s="62">
        <v>1</v>
      </c>
      <c r="L329" s="62">
        <v>0</v>
      </c>
      <c r="M329" s="62">
        <v>0</v>
      </c>
      <c r="N329" s="62">
        <v>1</v>
      </c>
      <c r="O329" s="62">
        <v>2</v>
      </c>
      <c r="P329" s="62">
        <v>0</v>
      </c>
      <c r="Q329" s="62">
        <v>0</v>
      </c>
      <c r="R329" s="62">
        <v>1</v>
      </c>
      <c r="S329" s="62">
        <v>0</v>
      </c>
      <c r="T329" s="62">
        <v>0</v>
      </c>
      <c r="U329" s="62">
        <v>0</v>
      </c>
      <c r="V329" s="62">
        <v>1</v>
      </c>
      <c r="W329" s="62">
        <v>0.25</v>
      </c>
      <c r="X329" s="62">
        <v>0.4</v>
      </c>
      <c r="Y329" s="62">
        <v>0.25</v>
      </c>
      <c r="Z329" s="62">
        <v>50</v>
      </c>
    </row>
    <row r="330" spans="1:26" ht="17" x14ac:dyDescent="0.2">
      <c r="A330" s="13" t="s">
        <v>185</v>
      </c>
      <c r="B330" s="62">
        <v>5</v>
      </c>
      <c r="C330" s="62">
        <v>1</v>
      </c>
      <c r="D330" s="62">
        <v>6</v>
      </c>
      <c r="E330" s="62">
        <v>4</v>
      </c>
      <c r="F330" s="62">
        <v>0</v>
      </c>
      <c r="G330" s="62">
        <v>0</v>
      </c>
      <c r="H330" s="62">
        <v>0</v>
      </c>
      <c r="I330" s="62">
        <v>0</v>
      </c>
      <c r="J330" s="62">
        <v>0</v>
      </c>
      <c r="K330" s="62">
        <v>0</v>
      </c>
      <c r="L330" s="62">
        <v>1</v>
      </c>
      <c r="M330" s="62">
        <v>0</v>
      </c>
      <c r="N330" s="62">
        <v>0</v>
      </c>
      <c r="O330" s="62">
        <v>1</v>
      </c>
      <c r="P330" s="62">
        <v>0</v>
      </c>
      <c r="Q330" s="62">
        <v>0</v>
      </c>
      <c r="R330" s="62">
        <v>1</v>
      </c>
      <c r="S330" s="62">
        <v>0</v>
      </c>
      <c r="T330" s="62">
        <v>0</v>
      </c>
      <c r="U330" s="62">
        <v>0</v>
      </c>
      <c r="V330" s="62">
        <v>0</v>
      </c>
      <c r="W330" s="62">
        <v>0</v>
      </c>
      <c r="X330" s="62">
        <v>0.2</v>
      </c>
      <c r="Y330" s="62">
        <v>0</v>
      </c>
      <c r="Z330" s="62">
        <v>0</v>
      </c>
    </row>
    <row r="331" spans="1:26" ht="17" x14ac:dyDescent="0.2">
      <c r="A331" s="13" t="s">
        <v>512</v>
      </c>
      <c r="B331" s="62">
        <v>3</v>
      </c>
      <c r="C331" s="62">
        <v>1</v>
      </c>
      <c r="D331" s="62">
        <v>5</v>
      </c>
      <c r="E331" s="62">
        <v>4</v>
      </c>
      <c r="F331" s="62">
        <v>1</v>
      </c>
      <c r="G331" s="62">
        <v>1</v>
      </c>
      <c r="H331" s="62">
        <v>0</v>
      </c>
      <c r="I331" s="62">
        <v>0</v>
      </c>
      <c r="J331" s="62">
        <v>0</v>
      </c>
      <c r="K331" s="62">
        <v>1</v>
      </c>
      <c r="L331" s="62">
        <v>0</v>
      </c>
      <c r="M331" s="62">
        <v>0</v>
      </c>
      <c r="N331" s="62">
        <v>0</v>
      </c>
      <c r="O331" s="62">
        <v>1</v>
      </c>
      <c r="P331" s="62">
        <v>0</v>
      </c>
      <c r="Q331" s="62">
        <v>0</v>
      </c>
      <c r="R331" s="62">
        <v>1</v>
      </c>
      <c r="S331" s="62">
        <v>0</v>
      </c>
      <c r="T331" s="62">
        <v>0</v>
      </c>
      <c r="U331" s="62">
        <v>0</v>
      </c>
      <c r="V331" s="62">
        <v>1</v>
      </c>
      <c r="W331" s="62">
        <v>0.25</v>
      </c>
      <c r="X331" s="62">
        <v>0.25</v>
      </c>
      <c r="Y331" s="62">
        <v>0.25</v>
      </c>
      <c r="Z331" s="62">
        <v>33.299999999999997</v>
      </c>
    </row>
    <row r="332" spans="1:26" ht="17" x14ac:dyDescent="0.2">
      <c r="A332" s="13" t="s">
        <v>247</v>
      </c>
      <c r="B332" s="62">
        <v>1</v>
      </c>
      <c r="C332" s="62">
        <v>1</v>
      </c>
      <c r="D332" s="62">
        <v>5</v>
      </c>
      <c r="E332" s="62">
        <v>4</v>
      </c>
      <c r="F332" s="62">
        <v>1</v>
      </c>
      <c r="G332" s="62">
        <v>1</v>
      </c>
      <c r="H332" s="62">
        <v>0</v>
      </c>
      <c r="I332" s="62">
        <v>0</v>
      </c>
      <c r="J332" s="62">
        <v>0</v>
      </c>
      <c r="K332" s="62">
        <v>2</v>
      </c>
      <c r="L332" s="62">
        <v>1</v>
      </c>
      <c r="M332" s="62">
        <v>0</v>
      </c>
      <c r="N332" s="62">
        <v>0</v>
      </c>
      <c r="O332" s="62">
        <v>0</v>
      </c>
      <c r="P332" s="62">
        <v>0</v>
      </c>
      <c r="Q332" s="62">
        <v>0</v>
      </c>
      <c r="R332" s="62">
        <v>0</v>
      </c>
      <c r="S332" s="62">
        <v>0</v>
      </c>
      <c r="T332" s="62">
        <v>0</v>
      </c>
      <c r="U332" s="62">
        <v>0</v>
      </c>
      <c r="V332" s="62">
        <v>1</v>
      </c>
      <c r="W332" s="62">
        <v>0.25</v>
      </c>
      <c r="X332" s="62">
        <v>0.4</v>
      </c>
      <c r="Y332" s="62">
        <v>0.25</v>
      </c>
      <c r="Z332" s="62">
        <v>100</v>
      </c>
    </row>
    <row r="333" spans="1:26" ht="17" x14ac:dyDescent="0.2">
      <c r="A333" s="13" t="s">
        <v>113</v>
      </c>
      <c r="B333" s="62">
        <v>4</v>
      </c>
      <c r="C333" s="62">
        <v>0</v>
      </c>
      <c r="D333" s="62">
        <v>5</v>
      </c>
      <c r="E333" s="62">
        <v>4</v>
      </c>
      <c r="F333" s="62">
        <v>0</v>
      </c>
      <c r="G333" s="62">
        <v>1</v>
      </c>
      <c r="H333" s="62">
        <v>0</v>
      </c>
      <c r="I333" s="62">
        <v>0</v>
      </c>
      <c r="J333" s="62">
        <v>0</v>
      </c>
      <c r="K333" s="62">
        <v>1</v>
      </c>
      <c r="L333" s="62">
        <v>1</v>
      </c>
      <c r="M333" s="62">
        <v>0</v>
      </c>
      <c r="N333" s="62">
        <v>0</v>
      </c>
      <c r="O333" s="62">
        <v>1</v>
      </c>
      <c r="P333" s="62">
        <v>0</v>
      </c>
      <c r="Q333" s="62">
        <v>0</v>
      </c>
      <c r="R333" s="62">
        <v>0</v>
      </c>
      <c r="S333" s="62">
        <v>0</v>
      </c>
      <c r="T333" s="62">
        <v>0</v>
      </c>
      <c r="U333" s="62">
        <v>0</v>
      </c>
      <c r="V333" s="62">
        <v>1</v>
      </c>
      <c r="W333" s="62">
        <v>0.25</v>
      </c>
      <c r="X333" s="62">
        <v>0.4</v>
      </c>
      <c r="Y333" s="62">
        <v>0.25</v>
      </c>
      <c r="Z333" s="62">
        <v>25</v>
      </c>
    </row>
    <row r="334" spans="1:26" ht="17" x14ac:dyDescent="0.2">
      <c r="A334" s="13" t="s">
        <v>596</v>
      </c>
      <c r="B334" s="62">
        <v>3</v>
      </c>
      <c r="C334" s="62">
        <v>1</v>
      </c>
      <c r="D334" s="62">
        <v>5</v>
      </c>
      <c r="E334" s="62">
        <v>4</v>
      </c>
      <c r="F334" s="62">
        <v>0</v>
      </c>
      <c r="G334" s="62">
        <v>1</v>
      </c>
      <c r="H334" s="62">
        <v>0</v>
      </c>
      <c r="I334" s="62">
        <v>1</v>
      </c>
      <c r="J334" s="62">
        <v>0</v>
      </c>
      <c r="K334" s="62">
        <v>1</v>
      </c>
      <c r="L334" s="62">
        <v>1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0</v>
      </c>
      <c r="S334" s="62">
        <v>0</v>
      </c>
      <c r="T334" s="62">
        <v>0</v>
      </c>
      <c r="U334" s="62">
        <v>0</v>
      </c>
      <c r="V334" s="62">
        <v>1</v>
      </c>
      <c r="W334" s="62">
        <v>0.25</v>
      </c>
      <c r="X334" s="62">
        <v>0.4</v>
      </c>
      <c r="Y334" s="62">
        <v>0.75</v>
      </c>
      <c r="Z334" s="62">
        <v>33.299999999999997</v>
      </c>
    </row>
    <row r="335" spans="1:26" ht="17" x14ac:dyDescent="0.2">
      <c r="A335" s="13" t="s">
        <v>127</v>
      </c>
      <c r="B335" s="62">
        <v>1</v>
      </c>
      <c r="C335" s="62">
        <v>1</v>
      </c>
      <c r="D335" s="62">
        <v>4</v>
      </c>
      <c r="E335" s="62">
        <v>4</v>
      </c>
      <c r="F335" s="62">
        <v>0</v>
      </c>
      <c r="G335" s="62">
        <v>0</v>
      </c>
      <c r="H335" s="62">
        <v>0</v>
      </c>
      <c r="I335" s="62">
        <v>0</v>
      </c>
      <c r="J335" s="62">
        <v>0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0</v>
      </c>
      <c r="W335" s="62">
        <v>0</v>
      </c>
      <c r="X335" s="62">
        <v>0</v>
      </c>
      <c r="Y335" s="62">
        <v>0</v>
      </c>
      <c r="Z335" s="62">
        <v>0</v>
      </c>
    </row>
    <row r="336" spans="1:26" ht="17" x14ac:dyDescent="0.2">
      <c r="A336" s="13" t="s">
        <v>692</v>
      </c>
      <c r="B336" s="62">
        <v>2</v>
      </c>
      <c r="C336" s="62">
        <v>1</v>
      </c>
      <c r="D336" s="62">
        <v>4</v>
      </c>
      <c r="E336" s="62">
        <v>4</v>
      </c>
      <c r="F336" s="62">
        <v>0</v>
      </c>
      <c r="G336" s="62">
        <v>1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2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1</v>
      </c>
      <c r="W336" s="62">
        <v>0.25</v>
      </c>
      <c r="X336" s="62">
        <v>0.25</v>
      </c>
      <c r="Y336" s="62">
        <v>0.25</v>
      </c>
      <c r="Z336" s="62">
        <v>50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110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111</v>
      </c>
      <c r="W337" s="61" t="s">
        <v>0</v>
      </c>
      <c r="X337" s="61" t="s">
        <v>36</v>
      </c>
      <c r="Y337" s="61" t="s">
        <v>37</v>
      </c>
      <c r="Z337" s="61" t="s">
        <v>112</v>
      </c>
    </row>
    <row r="338" spans="1:26" ht="17" x14ac:dyDescent="0.2">
      <c r="A338" s="13" t="s">
        <v>404</v>
      </c>
      <c r="B338" s="62">
        <v>1</v>
      </c>
      <c r="C338" s="62">
        <v>1</v>
      </c>
      <c r="D338" s="62">
        <v>4</v>
      </c>
      <c r="E338" s="62">
        <v>4</v>
      </c>
      <c r="F338" s="62">
        <v>0</v>
      </c>
      <c r="G338" s="62">
        <v>3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1</v>
      </c>
      <c r="W338" s="62">
        <v>0.75</v>
      </c>
      <c r="X338" s="62">
        <v>0.75</v>
      </c>
      <c r="Y338" s="62">
        <v>0.75</v>
      </c>
      <c r="Z338" s="62">
        <v>100</v>
      </c>
    </row>
    <row r="339" spans="1:26" ht="17" x14ac:dyDescent="0.2">
      <c r="A339" s="13" t="s">
        <v>550</v>
      </c>
      <c r="B339" s="62">
        <v>4</v>
      </c>
      <c r="C339" s="62">
        <v>0</v>
      </c>
      <c r="D339" s="62">
        <v>4</v>
      </c>
      <c r="E339" s="62">
        <v>4</v>
      </c>
      <c r="F339" s="62">
        <v>0</v>
      </c>
      <c r="G339" s="62">
        <v>1</v>
      </c>
      <c r="H339" s="62">
        <v>0</v>
      </c>
      <c r="I339" s="62">
        <v>0</v>
      </c>
      <c r="J339" s="62">
        <v>0</v>
      </c>
      <c r="K339" s="62">
        <v>2</v>
      </c>
      <c r="L339" s="62">
        <v>0</v>
      </c>
      <c r="M339" s="62">
        <v>0</v>
      </c>
      <c r="N339" s="62">
        <v>0</v>
      </c>
      <c r="O339" s="62">
        <v>1</v>
      </c>
      <c r="P339" s="62">
        <v>0</v>
      </c>
      <c r="Q339" s="62">
        <v>1</v>
      </c>
      <c r="R339" s="62">
        <v>0</v>
      </c>
      <c r="S339" s="62">
        <v>0</v>
      </c>
      <c r="T339" s="62">
        <v>0</v>
      </c>
      <c r="U339" s="62">
        <v>0</v>
      </c>
      <c r="V339" s="62">
        <v>1</v>
      </c>
      <c r="W339" s="62">
        <v>0.25</v>
      </c>
      <c r="X339" s="62">
        <v>0.25</v>
      </c>
      <c r="Y339" s="62">
        <v>0.25</v>
      </c>
      <c r="Z339" s="62">
        <v>25</v>
      </c>
    </row>
    <row r="340" spans="1:26" ht="17" x14ac:dyDescent="0.2">
      <c r="A340" s="13" t="s">
        <v>227</v>
      </c>
      <c r="B340" s="62">
        <v>2</v>
      </c>
      <c r="C340" s="62">
        <v>2</v>
      </c>
      <c r="D340" s="62">
        <v>4</v>
      </c>
      <c r="E340" s="62">
        <v>4</v>
      </c>
      <c r="F340" s="62">
        <v>1</v>
      </c>
      <c r="G340" s="62">
        <v>3</v>
      </c>
      <c r="H340" s="62">
        <v>1</v>
      </c>
      <c r="I340" s="62">
        <v>0</v>
      </c>
      <c r="J340" s="62">
        <v>1</v>
      </c>
      <c r="K340" s="62">
        <v>2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2</v>
      </c>
      <c r="W340" s="62">
        <v>0.75</v>
      </c>
      <c r="X340" s="62">
        <v>0.75</v>
      </c>
      <c r="Y340" s="62">
        <v>1.75</v>
      </c>
      <c r="Z340" s="62">
        <v>100</v>
      </c>
    </row>
    <row r="341" spans="1:26" ht="17" x14ac:dyDescent="0.2">
      <c r="A341" s="13" t="s">
        <v>693</v>
      </c>
      <c r="B341" s="62">
        <v>4</v>
      </c>
      <c r="C341" s="62">
        <v>0</v>
      </c>
      <c r="D341" s="62">
        <v>4</v>
      </c>
      <c r="E341" s="62">
        <v>4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2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</row>
    <row r="342" spans="1:26" ht="17" x14ac:dyDescent="0.2">
      <c r="A342" s="13" t="s">
        <v>323</v>
      </c>
      <c r="B342" s="62">
        <v>2</v>
      </c>
      <c r="C342" s="62">
        <v>2</v>
      </c>
      <c r="D342" s="62">
        <v>4</v>
      </c>
      <c r="E342" s="62">
        <v>4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3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</row>
    <row r="343" spans="1:26" ht="17" x14ac:dyDescent="0.2">
      <c r="A343" s="13" t="s">
        <v>440</v>
      </c>
      <c r="B343" s="62">
        <v>5</v>
      </c>
      <c r="C343" s="62">
        <v>1</v>
      </c>
      <c r="D343" s="62">
        <v>4</v>
      </c>
      <c r="E343" s="62">
        <v>4</v>
      </c>
      <c r="F343" s="62">
        <v>0</v>
      </c>
      <c r="G343" s="62">
        <v>1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1</v>
      </c>
      <c r="P343" s="62">
        <v>0</v>
      </c>
      <c r="Q343" s="62">
        <v>1</v>
      </c>
      <c r="R343" s="62">
        <v>0</v>
      </c>
      <c r="S343" s="62">
        <v>0</v>
      </c>
      <c r="T343" s="62">
        <v>0</v>
      </c>
      <c r="U343" s="62">
        <v>0</v>
      </c>
      <c r="V343" s="62">
        <v>1</v>
      </c>
      <c r="W343" s="62">
        <v>0.25</v>
      </c>
      <c r="X343" s="62">
        <v>0.25</v>
      </c>
      <c r="Y343" s="62">
        <v>0.25</v>
      </c>
      <c r="Z343" s="62">
        <v>20</v>
      </c>
    </row>
    <row r="344" spans="1:26" ht="17" x14ac:dyDescent="0.2">
      <c r="A344" s="13" t="s">
        <v>658</v>
      </c>
      <c r="B344" s="62">
        <v>3</v>
      </c>
      <c r="C344" s="62">
        <v>1</v>
      </c>
      <c r="D344" s="62">
        <v>4</v>
      </c>
      <c r="E344" s="62">
        <v>4</v>
      </c>
      <c r="F344" s="62">
        <v>1</v>
      </c>
      <c r="G344" s="62">
        <v>1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2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1</v>
      </c>
      <c r="W344" s="62">
        <v>0.25</v>
      </c>
      <c r="X344" s="62">
        <v>0.25</v>
      </c>
      <c r="Y344" s="62">
        <v>0.25</v>
      </c>
      <c r="Z344" s="62">
        <v>33.299999999999997</v>
      </c>
    </row>
    <row r="345" spans="1:26" ht="17" x14ac:dyDescent="0.2">
      <c r="A345" s="13" t="s">
        <v>551</v>
      </c>
      <c r="B345" s="62">
        <v>2</v>
      </c>
      <c r="C345" s="62">
        <v>2</v>
      </c>
      <c r="D345" s="62">
        <v>4</v>
      </c>
      <c r="E345" s="62">
        <v>4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1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</row>
    <row r="346" spans="1:26" ht="17" x14ac:dyDescent="0.2">
      <c r="A346" s="13" t="s">
        <v>694</v>
      </c>
      <c r="B346" s="62">
        <v>2</v>
      </c>
      <c r="C346" s="62">
        <v>2</v>
      </c>
      <c r="D346" s="62">
        <v>4</v>
      </c>
      <c r="E346" s="62">
        <v>4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</row>
    <row r="347" spans="1:26" ht="17" x14ac:dyDescent="0.2">
      <c r="A347" s="13" t="s">
        <v>260</v>
      </c>
      <c r="B347" s="62">
        <v>2</v>
      </c>
      <c r="C347" s="62">
        <v>2</v>
      </c>
      <c r="D347" s="62">
        <v>5</v>
      </c>
      <c r="E347" s="62">
        <v>3</v>
      </c>
      <c r="F347" s="62">
        <v>0</v>
      </c>
      <c r="G347" s="62">
        <v>1</v>
      </c>
      <c r="H347" s="62">
        <v>1</v>
      </c>
      <c r="I347" s="62">
        <v>0</v>
      </c>
      <c r="J347" s="62">
        <v>0</v>
      </c>
      <c r="K347" s="62">
        <v>1</v>
      </c>
      <c r="L347" s="62">
        <v>1</v>
      </c>
      <c r="M347" s="62">
        <v>0</v>
      </c>
      <c r="N347" s="62">
        <v>0</v>
      </c>
      <c r="O347" s="62">
        <v>1</v>
      </c>
      <c r="P347" s="62">
        <v>0</v>
      </c>
      <c r="Q347" s="62">
        <v>0</v>
      </c>
      <c r="R347" s="62">
        <v>1</v>
      </c>
      <c r="S347" s="62">
        <v>0</v>
      </c>
      <c r="T347" s="62">
        <v>0</v>
      </c>
      <c r="U347" s="62">
        <v>0</v>
      </c>
      <c r="V347" s="62">
        <v>1</v>
      </c>
      <c r="W347" s="62">
        <v>0.33300000000000002</v>
      </c>
      <c r="X347" s="62">
        <v>0.5</v>
      </c>
      <c r="Y347" s="62">
        <v>0.66700000000000004</v>
      </c>
      <c r="Z347" s="62">
        <v>50</v>
      </c>
    </row>
    <row r="348" spans="1:26" ht="17" x14ac:dyDescent="0.2">
      <c r="A348" s="13" t="s">
        <v>298</v>
      </c>
      <c r="B348" s="62">
        <v>5</v>
      </c>
      <c r="C348" s="62">
        <v>0</v>
      </c>
      <c r="D348" s="62">
        <v>5</v>
      </c>
      <c r="E348" s="62">
        <v>3</v>
      </c>
      <c r="F348" s="62">
        <v>1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2</v>
      </c>
      <c r="M348" s="62">
        <v>0</v>
      </c>
      <c r="N348" s="62">
        <v>0</v>
      </c>
      <c r="O348" s="62">
        <v>1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0.4</v>
      </c>
      <c r="Y348" s="62">
        <v>0</v>
      </c>
      <c r="Z348" s="62">
        <v>0</v>
      </c>
    </row>
    <row r="349" spans="1:26" ht="17" x14ac:dyDescent="0.2">
      <c r="A349" s="13" t="s">
        <v>598</v>
      </c>
      <c r="B349" s="62">
        <v>2</v>
      </c>
      <c r="C349" s="62">
        <v>2</v>
      </c>
      <c r="D349" s="62">
        <v>5</v>
      </c>
      <c r="E349" s="62">
        <v>3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2</v>
      </c>
      <c r="M349" s="62">
        <v>0</v>
      </c>
      <c r="N349" s="62">
        <v>0</v>
      </c>
      <c r="O349" s="62">
        <v>1</v>
      </c>
      <c r="P349" s="62">
        <v>0</v>
      </c>
      <c r="Q349" s="62">
        <v>0</v>
      </c>
      <c r="R349" s="62">
        <v>0</v>
      </c>
      <c r="S349" s="62">
        <v>0</v>
      </c>
      <c r="T349" s="62">
        <v>1</v>
      </c>
      <c r="U349" s="62">
        <v>0</v>
      </c>
      <c r="V349" s="62">
        <v>0</v>
      </c>
      <c r="W349" s="62">
        <v>0</v>
      </c>
      <c r="X349" s="62">
        <v>0.4</v>
      </c>
      <c r="Y349" s="62">
        <v>0</v>
      </c>
      <c r="Z349" s="62">
        <v>0</v>
      </c>
    </row>
    <row r="350" spans="1:26" ht="17" x14ac:dyDescent="0.2">
      <c r="A350" s="13" t="s">
        <v>103</v>
      </c>
      <c r="B350" s="62">
        <v>1</v>
      </c>
      <c r="C350" s="62">
        <v>1</v>
      </c>
      <c r="D350" s="62">
        <v>4</v>
      </c>
      <c r="E350" s="62">
        <v>3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2</v>
      </c>
      <c r="P350" s="62">
        <v>0</v>
      </c>
      <c r="Q350" s="62">
        <v>0</v>
      </c>
      <c r="R350" s="62">
        <v>1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</row>
    <row r="351" spans="1:26" ht="17" x14ac:dyDescent="0.2">
      <c r="A351" s="13" t="s">
        <v>558</v>
      </c>
      <c r="B351" s="62">
        <v>2</v>
      </c>
      <c r="C351" s="62">
        <v>2</v>
      </c>
      <c r="D351" s="62">
        <v>4</v>
      </c>
      <c r="E351" s="62">
        <v>3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1</v>
      </c>
      <c r="M351" s="62">
        <v>0</v>
      </c>
      <c r="N351" s="62">
        <v>0</v>
      </c>
      <c r="O351" s="62">
        <v>2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0.25</v>
      </c>
      <c r="Y351" s="62">
        <v>0</v>
      </c>
      <c r="Z351" s="62">
        <v>0</v>
      </c>
    </row>
    <row r="352" spans="1:26" ht="17" x14ac:dyDescent="0.2">
      <c r="A352" s="13" t="s">
        <v>223</v>
      </c>
      <c r="B352" s="62">
        <v>2</v>
      </c>
      <c r="C352" s="62">
        <v>2</v>
      </c>
      <c r="D352" s="62">
        <v>4</v>
      </c>
      <c r="E352" s="62">
        <v>3</v>
      </c>
      <c r="F352" s="62">
        <v>1</v>
      </c>
      <c r="G352" s="62">
        <v>2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1</v>
      </c>
      <c r="P352" s="62">
        <v>0</v>
      </c>
      <c r="Q352" s="62">
        <v>0</v>
      </c>
      <c r="R352" s="62">
        <v>1</v>
      </c>
      <c r="S352" s="62">
        <v>0</v>
      </c>
      <c r="T352" s="62">
        <v>0</v>
      </c>
      <c r="U352" s="62">
        <v>0</v>
      </c>
      <c r="V352" s="62">
        <v>2</v>
      </c>
      <c r="W352" s="62">
        <v>0.66700000000000004</v>
      </c>
      <c r="X352" s="62">
        <v>0.66700000000000004</v>
      </c>
      <c r="Y352" s="62">
        <v>0.66700000000000004</v>
      </c>
      <c r="Z352" s="62">
        <v>100</v>
      </c>
    </row>
    <row r="353" spans="1:26" ht="17" x14ac:dyDescent="0.2">
      <c r="A353" s="13" t="s">
        <v>75</v>
      </c>
      <c r="B353" s="62">
        <v>4</v>
      </c>
      <c r="C353" s="62">
        <v>0</v>
      </c>
      <c r="D353" s="62">
        <v>4</v>
      </c>
      <c r="E353" s="62">
        <v>3</v>
      </c>
      <c r="F353" s="62">
        <v>0</v>
      </c>
      <c r="G353" s="62">
        <v>1</v>
      </c>
      <c r="H353" s="62">
        <v>0</v>
      </c>
      <c r="I353" s="62">
        <v>0</v>
      </c>
      <c r="J353" s="62">
        <v>0</v>
      </c>
      <c r="K353" s="62">
        <v>0</v>
      </c>
      <c r="L353" s="62">
        <v>1</v>
      </c>
      <c r="M353" s="62">
        <v>1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1</v>
      </c>
      <c r="W353" s="62">
        <v>0.33300000000000002</v>
      </c>
      <c r="X353" s="62">
        <v>0.5</v>
      </c>
      <c r="Y353" s="62">
        <v>0.33300000000000002</v>
      </c>
      <c r="Z353" s="62">
        <v>25</v>
      </c>
    </row>
    <row r="354" spans="1:26" ht="17" x14ac:dyDescent="0.2">
      <c r="A354" s="13" t="s">
        <v>633</v>
      </c>
      <c r="B354" s="62">
        <v>3</v>
      </c>
      <c r="C354" s="62">
        <v>0</v>
      </c>
      <c r="D354" s="62">
        <v>4</v>
      </c>
      <c r="E354" s="62">
        <v>3</v>
      </c>
      <c r="F354" s="62">
        <v>2</v>
      </c>
      <c r="G354" s="62">
        <v>2</v>
      </c>
      <c r="H354" s="62">
        <v>0</v>
      </c>
      <c r="I354" s="62">
        <v>0</v>
      </c>
      <c r="J354" s="62">
        <v>0</v>
      </c>
      <c r="K354" s="62">
        <v>1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1</v>
      </c>
      <c r="T354" s="62">
        <v>0</v>
      </c>
      <c r="U354" s="62">
        <v>0</v>
      </c>
      <c r="V354" s="62">
        <v>1</v>
      </c>
      <c r="W354" s="62">
        <v>0.66700000000000004</v>
      </c>
      <c r="X354" s="62">
        <v>0.5</v>
      </c>
      <c r="Y354" s="62">
        <v>0.66700000000000004</v>
      </c>
      <c r="Z354" s="62">
        <v>33.299999999999997</v>
      </c>
    </row>
    <row r="355" spans="1:26" ht="17" x14ac:dyDescent="0.2">
      <c r="A355" s="13" t="s">
        <v>158</v>
      </c>
      <c r="B355" s="62">
        <v>1</v>
      </c>
      <c r="C355" s="62">
        <v>1</v>
      </c>
      <c r="D355" s="62">
        <v>4</v>
      </c>
      <c r="E355" s="62">
        <v>3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1</v>
      </c>
      <c r="O355" s="62">
        <v>1</v>
      </c>
      <c r="P355" s="62">
        <v>1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0.25</v>
      </c>
      <c r="Y355" s="62">
        <v>0</v>
      </c>
      <c r="Z355" s="62">
        <v>0</v>
      </c>
    </row>
    <row r="356" spans="1:26" ht="17" x14ac:dyDescent="0.2">
      <c r="A356" s="13" t="s">
        <v>533</v>
      </c>
      <c r="B356" s="62">
        <v>1</v>
      </c>
      <c r="C356" s="62">
        <v>1</v>
      </c>
      <c r="D356" s="62">
        <v>4</v>
      </c>
      <c r="E356" s="62">
        <v>3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1</v>
      </c>
      <c r="M356" s="62">
        <v>0</v>
      </c>
      <c r="N356" s="62">
        <v>0</v>
      </c>
      <c r="O356" s="62">
        <v>1</v>
      </c>
      <c r="P356" s="62">
        <v>0</v>
      </c>
      <c r="Q356" s="62">
        <v>1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0.25</v>
      </c>
      <c r="Y356" s="62">
        <v>0</v>
      </c>
      <c r="Z356" s="62">
        <v>0</v>
      </c>
    </row>
    <row r="357" spans="1:26" ht="17" x14ac:dyDescent="0.2">
      <c r="A357" s="13" t="s">
        <v>284</v>
      </c>
      <c r="B357" s="62">
        <v>1</v>
      </c>
      <c r="C357" s="62">
        <v>1</v>
      </c>
      <c r="D357" s="62">
        <v>3</v>
      </c>
      <c r="E357" s="62">
        <v>3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3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110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111</v>
      </c>
      <c r="W358" s="61" t="s">
        <v>0</v>
      </c>
      <c r="X358" s="61" t="s">
        <v>36</v>
      </c>
      <c r="Y358" s="61" t="s">
        <v>37</v>
      </c>
      <c r="Z358" s="61" t="s">
        <v>112</v>
      </c>
    </row>
    <row r="359" spans="1:26" ht="17" x14ac:dyDescent="0.2">
      <c r="A359" s="13" t="s">
        <v>232</v>
      </c>
      <c r="B359" s="62">
        <v>1</v>
      </c>
      <c r="C359" s="62">
        <v>1</v>
      </c>
      <c r="D359" s="62">
        <v>3</v>
      </c>
      <c r="E359" s="62">
        <v>3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</row>
    <row r="360" spans="1:26" ht="17" x14ac:dyDescent="0.2">
      <c r="A360" s="13" t="s">
        <v>523</v>
      </c>
      <c r="B360" s="62">
        <v>3</v>
      </c>
      <c r="C360" s="62">
        <v>0</v>
      </c>
      <c r="D360" s="62">
        <v>3</v>
      </c>
      <c r="E360" s="62">
        <v>3</v>
      </c>
      <c r="F360" s="62">
        <v>1</v>
      </c>
      <c r="G360" s="62">
        <v>1</v>
      </c>
      <c r="H360" s="62">
        <v>1</v>
      </c>
      <c r="I360" s="62">
        <v>0</v>
      </c>
      <c r="J360" s="62">
        <v>0</v>
      </c>
      <c r="K360" s="62">
        <v>2</v>
      </c>
      <c r="L360" s="62">
        <v>0</v>
      </c>
      <c r="M360" s="62">
        <v>0</v>
      </c>
      <c r="N360" s="62">
        <v>0</v>
      </c>
      <c r="O360" s="62">
        <v>2</v>
      </c>
      <c r="P360" s="62">
        <v>0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1</v>
      </c>
      <c r="W360" s="62">
        <v>0.33300000000000002</v>
      </c>
      <c r="X360" s="62">
        <v>0.33300000000000002</v>
      </c>
      <c r="Y360" s="62">
        <v>0.66700000000000004</v>
      </c>
      <c r="Z360" s="62">
        <v>33.299999999999997</v>
      </c>
    </row>
    <row r="361" spans="1:26" ht="17" x14ac:dyDescent="0.2">
      <c r="A361" s="13" t="s">
        <v>546</v>
      </c>
      <c r="B361" s="62">
        <v>1</v>
      </c>
      <c r="C361" s="62">
        <v>1</v>
      </c>
      <c r="D361" s="62">
        <v>3</v>
      </c>
      <c r="E361" s="62">
        <v>3</v>
      </c>
      <c r="F361" s="62">
        <v>1</v>
      </c>
      <c r="G361" s="62">
        <v>1</v>
      </c>
      <c r="H361" s="62">
        <v>0</v>
      </c>
      <c r="I361" s="62">
        <v>0</v>
      </c>
      <c r="J361" s="62">
        <v>0</v>
      </c>
      <c r="K361" s="62">
        <v>0</v>
      </c>
      <c r="L361" s="62">
        <v>0</v>
      </c>
      <c r="M361" s="62">
        <v>0</v>
      </c>
      <c r="N361" s="62">
        <v>0</v>
      </c>
      <c r="O361" s="62">
        <v>2</v>
      </c>
      <c r="P361" s="62">
        <v>0</v>
      </c>
      <c r="Q361" s="62">
        <v>0</v>
      </c>
      <c r="R361" s="62">
        <v>0</v>
      </c>
      <c r="S361" s="62">
        <v>0</v>
      </c>
      <c r="T361" s="62">
        <v>0</v>
      </c>
      <c r="U361" s="62">
        <v>0</v>
      </c>
      <c r="V361" s="62">
        <v>1</v>
      </c>
      <c r="W361" s="62">
        <v>0.33300000000000002</v>
      </c>
      <c r="X361" s="62">
        <v>0.33300000000000002</v>
      </c>
      <c r="Y361" s="62">
        <v>0.33300000000000002</v>
      </c>
      <c r="Z361" s="62">
        <v>100</v>
      </c>
    </row>
    <row r="362" spans="1:26" ht="17" x14ac:dyDescent="0.2">
      <c r="A362" s="13" t="s">
        <v>217</v>
      </c>
      <c r="B362" s="62">
        <v>1</v>
      </c>
      <c r="C362" s="62">
        <v>1</v>
      </c>
      <c r="D362" s="62">
        <v>3</v>
      </c>
      <c r="E362" s="62">
        <v>3</v>
      </c>
      <c r="F362" s="62">
        <v>0</v>
      </c>
      <c r="G362" s="62">
        <v>1</v>
      </c>
      <c r="H362" s="62">
        <v>0</v>
      </c>
      <c r="I362" s="62">
        <v>0</v>
      </c>
      <c r="J362" s="62">
        <v>0</v>
      </c>
      <c r="K362" s="62">
        <v>0</v>
      </c>
      <c r="L362" s="62">
        <v>0</v>
      </c>
      <c r="M362" s="62">
        <v>0</v>
      </c>
      <c r="N362" s="62">
        <v>0</v>
      </c>
      <c r="O362" s="62">
        <v>0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1</v>
      </c>
      <c r="W362" s="62">
        <v>0.33300000000000002</v>
      </c>
      <c r="X362" s="62">
        <v>0.33300000000000002</v>
      </c>
      <c r="Y362" s="62">
        <v>0.33300000000000002</v>
      </c>
      <c r="Z362" s="62">
        <v>100</v>
      </c>
    </row>
    <row r="363" spans="1:26" ht="17" x14ac:dyDescent="0.2">
      <c r="A363" s="13" t="s">
        <v>169</v>
      </c>
      <c r="B363" s="62">
        <v>2</v>
      </c>
      <c r="C363" s="62">
        <v>0</v>
      </c>
      <c r="D363" s="62">
        <v>3</v>
      </c>
      <c r="E363" s="62">
        <v>3</v>
      </c>
      <c r="F363" s="62">
        <v>0</v>
      </c>
      <c r="G363" s="62">
        <v>1</v>
      </c>
      <c r="H363" s="62">
        <v>0</v>
      </c>
      <c r="I363" s="62">
        <v>0</v>
      </c>
      <c r="J363" s="62">
        <v>0</v>
      </c>
      <c r="K363" s="62">
        <v>1</v>
      </c>
      <c r="L363" s="62">
        <v>0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2">
        <v>0</v>
      </c>
      <c r="T363" s="62">
        <v>0</v>
      </c>
      <c r="U363" s="62">
        <v>0</v>
      </c>
      <c r="V363" s="62">
        <v>1</v>
      </c>
      <c r="W363" s="62">
        <v>0.33300000000000002</v>
      </c>
      <c r="X363" s="62">
        <v>0.33300000000000002</v>
      </c>
      <c r="Y363" s="62">
        <v>0.33300000000000002</v>
      </c>
      <c r="Z363" s="62">
        <v>50</v>
      </c>
    </row>
    <row r="364" spans="1:26" ht="17" x14ac:dyDescent="0.2">
      <c r="A364" s="13" t="s">
        <v>631</v>
      </c>
      <c r="B364" s="62">
        <v>1</v>
      </c>
      <c r="C364" s="62">
        <v>1</v>
      </c>
      <c r="D364" s="62">
        <v>3</v>
      </c>
      <c r="E364" s="62">
        <v>3</v>
      </c>
      <c r="F364" s="62">
        <v>2</v>
      </c>
      <c r="G364" s="62">
        <v>2</v>
      </c>
      <c r="H364" s="62">
        <v>0</v>
      </c>
      <c r="I364" s="62">
        <v>0</v>
      </c>
      <c r="J364" s="62">
        <v>0</v>
      </c>
      <c r="K364" s="62">
        <v>0</v>
      </c>
      <c r="L364" s="62">
        <v>0</v>
      </c>
      <c r="M364" s="62">
        <v>0</v>
      </c>
      <c r="N364" s="62">
        <v>0</v>
      </c>
      <c r="O364" s="62">
        <v>0</v>
      </c>
      <c r="P364" s="62">
        <v>0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1</v>
      </c>
      <c r="W364" s="62">
        <v>0.66700000000000004</v>
      </c>
      <c r="X364" s="62">
        <v>0.66700000000000004</v>
      </c>
      <c r="Y364" s="62">
        <v>0.66700000000000004</v>
      </c>
      <c r="Z364" s="62">
        <v>100</v>
      </c>
    </row>
    <row r="365" spans="1:26" ht="17" x14ac:dyDescent="0.2">
      <c r="A365" s="13" t="s">
        <v>332</v>
      </c>
      <c r="B365" s="62">
        <v>3</v>
      </c>
      <c r="C365" s="62">
        <v>0</v>
      </c>
      <c r="D365" s="62">
        <v>3</v>
      </c>
      <c r="E365" s="62">
        <v>3</v>
      </c>
      <c r="F365" s="62">
        <v>0</v>
      </c>
      <c r="G365" s="62">
        <v>0</v>
      </c>
      <c r="H365" s="62">
        <v>0</v>
      </c>
      <c r="I365" s="62">
        <v>0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1</v>
      </c>
      <c r="P365" s="62">
        <v>0</v>
      </c>
      <c r="Q365" s="62">
        <v>0</v>
      </c>
      <c r="R365" s="62">
        <v>0</v>
      </c>
      <c r="S365" s="62">
        <v>0</v>
      </c>
      <c r="T365" s="62">
        <v>0</v>
      </c>
      <c r="U365" s="62">
        <v>0</v>
      </c>
      <c r="V365" s="62">
        <v>0</v>
      </c>
      <c r="W365" s="62">
        <v>0</v>
      </c>
      <c r="X365" s="62">
        <v>0</v>
      </c>
      <c r="Y365" s="62">
        <v>0</v>
      </c>
      <c r="Z365" s="62">
        <v>0</v>
      </c>
    </row>
    <row r="366" spans="1:26" ht="17" x14ac:dyDescent="0.2">
      <c r="A366" s="13" t="s">
        <v>627</v>
      </c>
      <c r="B366" s="62">
        <v>2</v>
      </c>
      <c r="C366" s="62">
        <v>2</v>
      </c>
      <c r="D366" s="62">
        <v>3</v>
      </c>
      <c r="E366" s="62">
        <v>3</v>
      </c>
      <c r="F366" s="62">
        <v>0</v>
      </c>
      <c r="G366" s="62">
        <v>0</v>
      </c>
      <c r="H366" s="62">
        <v>0</v>
      </c>
      <c r="I366" s="62">
        <v>0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2</v>
      </c>
      <c r="P366" s="62">
        <v>0</v>
      </c>
      <c r="Q366" s="62">
        <v>0</v>
      </c>
      <c r="R366" s="62">
        <v>0</v>
      </c>
      <c r="S366" s="62">
        <v>0</v>
      </c>
      <c r="T366" s="62">
        <v>0</v>
      </c>
      <c r="U366" s="62">
        <v>0</v>
      </c>
      <c r="V366" s="62">
        <v>0</v>
      </c>
      <c r="W366" s="62">
        <v>0</v>
      </c>
      <c r="X366" s="62">
        <v>0</v>
      </c>
      <c r="Y366" s="62">
        <v>0</v>
      </c>
      <c r="Z366" s="62">
        <v>0</v>
      </c>
    </row>
    <row r="367" spans="1:26" ht="17" x14ac:dyDescent="0.2">
      <c r="A367" s="13" t="s">
        <v>508</v>
      </c>
      <c r="B367" s="62">
        <v>3</v>
      </c>
      <c r="C367" s="62">
        <v>0</v>
      </c>
      <c r="D367" s="62">
        <v>3</v>
      </c>
      <c r="E367" s="62">
        <v>3</v>
      </c>
      <c r="F367" s="62">
        <v>0</v>
      </c>
      <c r="G367" s="62">
        <v>0</v>
      </c>
      <c r="H367" s="62">
        <v>0</v>
      </c>
      <c r="I367" s="62">
        <v>0</v>
      </c>
      <c r="J367" s="62">
        <v>0</v>
      </c>
      <c r="K367" s="62">
        <v>0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0</v>
      </c>
      <c r="W367" s="62">
        <v>0</v>
      </c>
      <c r="X367" s="62">
        <v>0</v>
      </c>
      <c r="Y367" s="62">
        <v>0</v>
      </c>
      <c r="Z367" s="62">
        <v>0</v>
      </c>
    </row>
    <row r="368" spans="1:26" ht="17" x14ac:dyDescent="0.2">
      <c r="A368" s="13" t="s">
        <v>525</v>
      </c>
      <c r="B368" s="62">
        <v>1</v>
      </c>
      <c r="C368" s="62">
        <v>1</v>
      </c>
      <c r="D368" s="62">
        <v>3</v>
      </c>
      <c r="E368" s="62">
        <v>3</v>
      </c>
      <c r="F368" s="62">
        <v>0</v>
      </c>
      <c r="G368" s="62">
        <v>0</v>
      </c>
      <c r="H368" s="62">
        <v>0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1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0</v>
      </c>
      <c r="W368" s="62">
        <v>0</v>
      </c>
      <c r="X368" s="62">
        <v>0</v>
      </c>
      <c r="Y368" s="62">
        <v>0</v>
      </c>
      <c r="Z368" s="62">
        <v>0</v>
      </c>
    </row>
    <row r="369" spans="1:26" ht="17" x14ac:dyDescent="0.2">
      <c r="A369" s="13" t="s">
        <v>64</v>
      </c>
      <c r="B369" s="62">
        <v>1</v>
      </c>
      <c r="C369" s="62">
        <v>1</v>
      </c>
      <c r="D369" s="62">
        <v>3</v>
      </c>
      <c r="E369" s="62">
        <v>3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2</v>
      </c>
      <c r="P369" s="62">
        <v>0</v>
      </c>
      <c r="Q369" s="62">
        <v>0</v>
      </c>
      <c r="R369" s="62">
        <v>0</v>
      </c>
      <c r="S369" s="62">
        <v>0</v>
      </c>
      <c r="T369" s="62">
        <v>0</v>
      </c>
      <c r="U369" s="62">
        <v>0</v>
      </c>
      <c r="V369" s="62">
        <v>0</v>
      </c>
      <c r="W369" s="62">
        <v>0</v>
      </c>
      <c r="X369" s="62">
        <v>0</v>
      </c>
      <c r="Y369" s="62">
        <v>0</v>
      </c>
      <c r="Z369" s="62">
        <v>0</v>
      </c>
    </row>
    <row r="370" spans="1:26" ht="17" x14ac:dyDescent="0.2">
      <c r="A370" s="13" t="s">
        <v>121</v>
      </c>
      <c r="B370" s="62">
        <v>4</v>
      </c>
      <c r="C370" s="62">
        <v>0</v>
      </c>
      <c r="D370" s="62">
        <v>3</v>
      </c>
      <c r="E370" s="62">
        <v>3</v>
      </c>
      <c r="F370" s="62">
        <v>1</v>
      </c>
      <c r="G370" s="62">
        <v>1</v>
      </c>
      <c r="H370" s="62">
        <v>0</v>
      </c>
      <c r="I370" s="62">
        <v>0</v>
      </c>
      <c r="J370" s="62">
        <v>1</v>
      </c>
      <c r="K370" s="62">
        <v>2</v>
      </c>
      <c r="L370" s="62">
        <v>0</v>
      </c>
      <c r="M370" s="62">
        <v>0</v>
      </c>
      <c r="N370" s="62">
        <v>0</v>
      </c>
      <c r="O370" s="62">
        <v>0</v>
      </c>
      <c r="P370" s="62">
        <v>0</v>
      </c>
      <c r="Q370" s="62">
        <v>0</v>
      </c>
      <c r="R370" s="62">
        <v>0</v>
      </c>
      <c r="S370" s="62">
        <v>0</v>
      </c>
      <c r="T370" s="62">
        <v>0</v>
      </c>
      <c r="U370" s="62">
        <v>0</v>
      </c>
      <c r="V370" s="62">
        <v>1</v>
      </c>
      <c r="W370" s="62">
        <v>0.33300000000000002</v>
      </c>
      <c r="X370" s="62">
        <v>0.33300000000000002</v>
      </c>
      <c r="Y370" s="62">
        <v>1.333</v>
      </c>
      <c r="Z370" s="62">
        <v>25</v>
      </c>
    </row>
    <row r="371" spans="1:26" ht="17" x14ac:dyDescent="0.2">
      <c r="A371" s="13" t="s">
        <v>322</v>
      </c>
      <c r="B371" s="62">
        <v>1</v>
      </c>
      <c r="C371" s="62">
        <v>1</v>
      </c>
      <c r="D371" s="62">
        <v>3</v>
      </c>
      <c r="E371" s="62">
        <v>3</v>
      </c>
      <c r="F371" s="62">
        <v>0</v>
      </c>
      <c r="G371" s="62">
        <v>1</v>
      </c>
      <c r="H371" s="62">
        <v>0</v>
      </c>
      <c r="I371" s="62">
        <v>0</v>
      </c>
      <c r="J371" s="62">
        <v>0</v>
      </c>
      <c r="K371" s="62">
        <v>0</v>
      </c>
      <c r="L371" s="62">
        <v>0</v>
      </c>
      <c r="M371" s="62">
        <v>0</v>
      </c>
      <c r="N371" s="62">
        <v>0</v>
      </c>
      <c r="O371" s="62">
        <v>0</v>
      </c>
      <c r="P371" s="62">
        <v>0</v>
      </c>
      <c r="Q371" s="62">
        <v>0</v>
      </c>
      <c r="R371" s="62">
        <v>0</v>
      </c>
      <c r="S371" s="62">
        <v>0</v>
      </c>
      <c r="T371" s="62">
        <v>0</v>
      </c>
      <c r="U371" s="62">
        <v>0</v>
      </c>
      <c r="V371" s="62">
        <v>1</v>
      </c>
      <c r="W371" s="62">
        <v>0.33300000000000002</v>
      </c>
      <c r="X371" s="62">
        <v>0.33300000000000002</v>
      </c>
      <c r="Y371" s="62">
        <v>0.33300000000000002</v>
      </c>
      <c r="Z371" s="62">
        <v>100</v>
      </c>
    </row>
    <row r="372" spans="1:26" ht="17" x14ac:dyDescent="0.2">
      <c r="A372" s="13" t="s">
        <v>494</v>
      </c>
      <c r="B372" s="62">
        <v>4</v>
      </c>
      <c r="C372" s="62">
        <v>0</v>
      </c>
      <c r="D372" s="62">
        <v>3</v>
      </c>
      <c r="E372" s="62">
        <v>3</v>
      </c>
      <c r="F372" s="62">
        <v>1</v>
      </c>
      <c r="G372" s="62">
        <v>1</v>
      </c>
      <c r="H372" s="62">
        <v>1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0</v>
      </c>
      <c r="S372" s="62">
        <v>0</v>
      </c>
      <c r="T372" s="62">
        <v>0</v>
      </c>
      <c r="U372" s="62">
        <v>0</v>
      </c>
      <c r="V372" s="62">
        <v>1</v>
      </c>
      <c r="W372" s="62">
        <v>0.33300000000000002</v>
      </c>
      <c r="X372" s="62">
        <v>0.33300000000000002</v>
      </c>
      <c r="Y372" s="62">
        <v>0.66700000000000004</v>
      </c>
      <c r="Z372" s="62">
        <v>25</v>
      </c>
    </row>
    <row r="373" spans="1:26" ht="17" x14ac:dyDescent="0.2">
      <c r="A373" s="13" t="s">
        <v>510</v>
      </c>
      <c r="B373" s="62">
        <v>2</v>
      </c>
      <c r="C373" s="62">
        <v>1</v>
      </c>
      <c r="D373" s="62">
        <v>3</v>
      </c>
      <c r="E373" s="62">
        <v>3</v>
      </c>
      <c r="F373" s="62">
        <v>0</v>
      </c>
      <c r="G373" s="62">
        <v>1</v>
      </c>
      <c r="H373" s="62">
        <v>0</v>
      </c>
      <c r="I373" s="62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1</v>
      </c>
      <c r="P373" s="62">
        <v>0</v>
      </c>
      <c r="Q373" s="62">
        <v>0</v>
      </c>
      <c r="R373" s="62">
        <v>0</v>
      </c>
      <c r="S373" s="62">
        <v>0</v>
      </c>
      <c r="T373" s="62">
        <v>0</v>
      </c>
      <c r="U373" s="62">
        <v>0</v>
      </c>
      <c r="V373" s="62">
        <v>1</v>
      </c>
      <c r="W373" s="62">
        <v>0.33300000000000002</v>
      </c>
      <c r="X373" s="62">
        <v>0.33300000000000002</v>
      </c>
      <c r="Y373" s="62">
        <v>0.33300000000000002</v>
      </c>
      <c r="Z373" s="62">
        <v>50</v>
      </c>
    </row>
    <row r="374" spans="1:26" ht="17" x14ac:dyDescent="0.2">
      <c r="A374" s="13" t="s">
        <v>403</v>
      </c>
      <c r="B374" s="62">
        <v>2</v>
      </c>
      <c r="C374" s="62">
        <v>0</v>
      </c>
      <c r="D374" s="62">
        <v>4</v>
      </c>
      <c r="E374" s="62">
        <v>2</v>
      </c>
      <c r="F374" s="62">
        <v>0</v>
      </c>
      <c r="G374" s="62">
        <v>1</v>
      </c>
      <c r="H374" s="62">
        <v>0</v>
      </c>
      <c r="I374" s="62">
        <v>0</v>
      </c>
      <c r="J374" s="62">
        <v>0</v>
      </c>
      <c r="K374" s="62">
        <v>2</v>
      </c>
      <c r="L374" s="62">
        <v>2</v>
      </c>
      <c r="M374" s="62">
        <v>0</v>
      </c>
      <c r="N374" s="62">
        <v>0</v>
      </c>
      <c r="O374" s="62">
        <v>1</v>
      </c>
      <c r="P374" s="62">
        <v>0</v>
      </c>
      <c r="Q374" s="62">
        <v>0</v>
      </c>
      <c r="R374" s="62">
        <v>0</v>
      </c>
      <c r="S374" s="62">
        <v>0</v>
      </c>
      <c r="T374" s="62">
        <v>0</v>
      </c>
      <c r="U374" s="62">
        <v>0</v>
      </c>
      <c r="V374" s="62">
        <v>1</v>
      </c>
      <c r="W374" s="62">
        <v>0.5</v>
      </c>
      <c r="X374" s="62">
        <v>0.75</v>
      </c>
      <c r="Y374" s="62">
        <v>0.5</v>
      </c>
      <c r="Z374" s="62">
        <v>50</v>
      </c>
    </row>
    <row r="375" spans="1:26" ht="17" x14ac:dyDescent="0.2">
      <c r="A375" s="13" t="s">
        <v>171</v>
      </c>
      <c r="B375" s="62">
        <v>4</v>
      </c>
      <c r="C375" s="62">
        <v>1</v>
      </c>
      <c r="D375" s="62">
        <v>4</v>
      </c>
      <c r="E375" s="62">
        <v>2</v>
      </c>
      <c r="F375" s="62">
        <v>2</v>
      </c>
      <c r="G375" s="62">
        <v>1</v>
      </c>
      <c r="H375" s="62">
        <v>0</v>
      </c>
      <c r="I375" s="62">
        <v>0</v>
      </c>
      <c r="J375" s="62">
        <v>1</v>
      </c>
      <c r="K375" s="62">
        <v>2</v>
      </c>
      <c r="L375" s="62">
        <v>1</v>
      </c>
      <c r="M375" s="62">
        <v>0</v>
      </c>
      <c r="N375" s="62">
        <v>0</v>
      </c>
      <c r="O375" s="62">
        <v>0</v>
      </c>
      <c r="P375" s="62">
        <v>0</v>
      </c>
      <c r="Q375" s="62">
        <v>0</v>
      </c>
      <c r="R375" s="62">
        <v>1</v>
      </c>
      <c r="S375" s="62">
        <v>0</v>
      </c>
      <c r="T375" s="62">
        <v>0</v>
      </c>
      <c r="U375" s="62">
        <v>0</v>
      </c>
      <c r="V375" s="62">
        <v>1</v>
      </c>
      <c r="W375" s="62">
        <v>0.5</v>
      </c>
      <c r="X375" s="62">
        <v>0.66700000000000004</v>
      </c>
      <c r="Y375" s="62">
        <v>2</v>
      </c>
      <c r="Z375" s="62">
        <v>25</v>
      </c>
    </row>
    <row r="376" spans="1:26" ht="17" x14ac:dyDescent="0.2">
      <c r="A376" s="13" t="s">
        <v>571</v>
      </c>
      <c r="B376" s="62">
        <v>1</v>
      </c>
      <c r="C376" s="62">
        <v>1</v>
      </c>
      <c r="D376" s="62">
        <v>4</v>
      </c>
      <c r="E376" s="62">
        <v>2</v>
      </c>
      <c r="F376" s="62">
        <v>1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1</v>
      </c>
      <c r="M376" s="62">
        <v>0</v>
      </c>
      <c r="N376" s="62">
        <v>0</v>
      </c>
      <c r="O376" s="62">
        <v>1</v>
      </c>
      <c r="P376" s="62">
        <v>0</v>
      </c>
      <c r="Q376" s="62">
        <v>0</v>
      </c>
      <c r="R376" s="62">
        <v>1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0.33300000000000002</v>
      </c>
      <c r="Y376" s="62">
        <v>0</v>
      </c>
      <c r="Z376" s="62">
        <v>0</v>
      </c>
    </row>
    <row r="377" spans="1:26" ht="17" x14ac:dyDescent="0.2">
      <c r="A377" s="13" t="s">
        <v>695</v>
      </c>
      <c r="B377" s="62">
        <v>1</v>
      </c>
      <c r="C377" s="62">
        <v>1</v>
      </c>
      <c r="D377" s="62">
        <v>4</v>
      </c>
      <c r="E377" s="62">
        <v>2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1</v>
      </c>
      <c r="M377" s="62">
        <v>0</v>
      </c>
      <c r="N377" s="62">
        <v>0</v>
      </c>
      <c r="O377" s="62">
        <v>1</v>
      </c>
      <c r="P377" s="62">
        <v>0</v>
      </c>
      <c r="Q377" s="62">
        <v>0</v>
      </c>
      <c r="R377" s="62">
        <v>1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0.33300000000000002</v>
      </c>
      <c r="Y377" s="62">
        <v>0</v>
      </c>
      <c r="Z377" s="62">
        <v>0</v>
      </c>
    </row>
    <row r="378" spans="1:26" ht="17" x14ac:dyDescent="0.2">
      <c r="A378" s="13" t="s">
        <v>557</v>
      </c>
      <c r="B378" s="62">
        <v>1</v>
      </c>
      <c r="C378" s="62">
        <v>1</v>
      </c>
      <c r="D378" s="62">
        <v>3</v>
      </c>
      <c r="E378" s="62">
        <v>2</v>
      </c>
      <c r="F378" s="62">
        <v>2</v>
      </c>
      <c r="G378" s="62">
        <v>2</v>
      </c>
      <c r="H378" s="62">
        <v>1</v>
      </c>
      <c r="I378" s="62">
        <v>0</v>
      </c>
      <c r="J378" s="62">
        <v>0</v>
      </c>
      <c r="K378" s="62">
        <v>1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1</v>
      </c>
      <c r="S378" s="62">
        <v>0</v>
      </c>
      <c r="T378" s="62">
        <v>0</v>
      </c>
      <c r="U378" s="62">
        <v>0</v>
      </c>
      <c r="V378" s="62">
        <v>1</v>
      </c>
      <c r="W378" s="62">
        <v>1</v>
      </c>
      <c r="X378" s="62">
        <v>1</v>
      </c>
      <c r="Y378" s="62">
        <v>1.5</v>
      </c>
      <c r="Z378" s="62">
        <v>100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110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111</v>
      </c>
      <c r="W379" s="61" t="s">
        <v>0</v>
      </c>
      <c r="X379" s="61" t="s">
        <v>36</v>
      </c>
      <c r="Y379" s="61" t="s">
        <v>37</v>
      </c>
      <c r="Z379" s="61" t="s">
        <v>112</v>
      </c>
    </row>
    <row r="380" spans="1:26" ht="17" x14ac:dyDescent="0.2">
      <c r="A380" s="13" t="s">
        <v>527</v>
      </c>
      <c r="B380" s="62">
        <v>2</v>
      </c>
      <c r="C380" s="62">
        <v>0</v>
      </c>
      <c r="D380" s="62">
        <v>3</v>
      </c>
      <c r="E380" s="62">
        <v>2</v>
      </c>
      <c r="F380" s="62">
        <v>2</v>
      </c>
      <c r="G380" s="62">
        <v>1</v>
      </c>
      <c r="H380" s="62">
        <v>0</v>
      </c>
      <c r="I380" s="62">
        <v>0</v>
      </c>
      <c r="J380" s="62">
        <v>0</v>
      </c>
      <c r="K380" s="62">
        <v>0</v>
      </c>
      <c r="L380" s="62">
        <v>1</v>
      </c>
      <c r="M380" s="62">
        <v>0</v>
      </c>
      <c r="N380" s="62">
        <v>0</v>
      </c>
      <c r="O380" s="62">
        <v>1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1</v>
      </c>
      <c r="W380" s="62">
        <v>0.5</v>
      </c>
      <c r="X380" s="62">
        <v>0.66700000000000004</v>
      </c>
      <c r="Y380" s="62">
        <v>0.5</v>
      </c>
      <c r="Z380" s="62">
        <v>50</v>
      </c>
    </row>
    <row r="381" spans="1:26" ht="17" x14ac:dyDescent="0.2">
      <c r="A381" s="13" t="s">
        <v>241</v>
      </c>
      <c r="B381" s="62">
        <v>2</v>
      </c>
      <c r="C381" s="62">
        <v>0</v>
      </c>
      <c r="D381" s="62">
        <v>3</v>
      </c>
      <c r="E381" s="62">
        <v>2</v>
      </c>
      <c r="F381" s="62">
        <v>2</v>
      </c>
      <c r="G381" s="62">
        <v>1</v>
      </c>
      <c r="H381" s="62">
        <v>0</v>
      </c>
      <c r="I381" s="62">
        <v>0</v>
      </c>
      <c r="J381" s="62">
        <v>0</v>
      </c>
      <c r="K381" s="62">
        <v>0</v>
      </c>
      <c r="L381" s="62">
        <v>1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1</v>
      </c>
      <c r="W381" s="62">
        <v>0.5</v>
      </c>
      <c r="X381" s="62">
        <v>0.66700000000000004</v>
      </c>
      <c r="Y381" s="62">
        <v>0.5</v>
      </c>
      <c r="Z381" s="62">
        <v>50</v>
      </c>
    </row>
    <row r="382" spans="1:26" ht="17" x14ac:dyDescent="0.2">
      <c r="A382" s="13" t="s">
        <v>696</v>
      </c>
      <c r="B382" s="62">
        <v>1</v>
      </c>
      <c r="C382" s="62">
        <v>1</v>
      </c>
      <c r="D382" s="62">
        <v>3</v>
      </c>
      <c r="E382" s="62">
        <v>2</v>
      </c>
      <c r="F382" s="62">
        <v>1</v>
      </c>
      <c r="G382" s="62">
        <v>2</v>
      </c>
      <c r="H382" s="62">
        <v>0</v>
      </c>
      <c r="I382" s="62">
        <v>0</v>
      </c>
      <c r="J382" s="62">
        <v>0</v>
      </c>
      <c r="K382" s="62">
        <v>0</v>
      </c>
      <c r="L382" s="62">
        <v>1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</v>
      </c>
      <c r="W382" s="62">
        <v>1</v>
      </c>
      <c r="X382" s="62">
        <v>1</v>
      </c>
      <c r="Y382" s="62">
        <v>1</v>
      </c>
      <c r="Z382" s="62">
        <v>100</v>
      </c>
    </row>
    <row r="383" spans="1:26" ht="17" x14ac:dyDescent="0.2">
      <c r="A383" s="13" t="s">
        <v>317</v>
      </c>
      <c r="B383" s="62">
        <v>1</v>
      </c>
      <c r="C383" s="62">
        <v>1</v>
      </c>
      <c r="D383" s="62">
        <v>3</v>
      </c>
      <c r="E383" s="62">
        <v>2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1</v>
      </c>
      <c r="P383" s="62">
        <v>0</v>
      </c>
      <c r="Q383" s="62">
        <v>0</v>
      </c>
      <c r="R383" s="62">
        <v>1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</row>
    <row r="384" spans="1:26" ht="17" x14ac:dyDescent="0.2">
      <c r="A384" s="13" t="s">
        <v>697</v>
      </c>
      <c r="B384" s="62">
        <v>2</v>
      </c>
      <c r="C384" s="62">
        <v>0</v>
      </c>
      <c r="D384" s="62">
        <v>3</v>
      </c>
      <c r="E384" s="62">
        <v>2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1</v>
      </c>
      <c r="M384" s="62">
        <v>0</v>
      </c>
      <c r="N384" s="62">
        <v>0</v>
      </c>
      <c r="O384" s="62">
        <v>1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0.33300000000000002</v>
      </c>
      <c r="Y384" s="62">
        <v>0</v>
      </c>
      <c r="Z384" s="62">
        <v>0</v>
      </c>
    </row>
    <row r="385" spans="1:26" ht="17" x14ac:dyDescent="0.2">
      <c r="A385" s="13" t="s">
        <v>204</v>
      </c>
      <c r="B385" s="62">
        <v>2</v>
      </c>
      <c r="C385" s="62">
        <v>0</v>
      </c>
      <c r="D385" s="62">
        <v>2</v>
      </c>
      <c r="E385" s="62">
        <v>2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</row>
    <row r="386" spans="1:26" ht="17" x14ac:dyDescent="0.2">
      <c r="A386" s="13" t="s">
        <v>281</v>
      </c>
      <c r="B386" s="62">
        <v>1</v>
      </c>
      <c r="C386" s="62">
        <v>1</v>
      </c>
      <c r="D386" s="62">
        <v>2</v>
      </c>
      <c r="E386" s="62">
        <v>2</v>
      </c>
      <c r="F386" s="62">
        <v>1</v>
      </c>
      <c r="G386" s="62">
        <v>1</v>
      </c>
      <c r="H386" s="62">
        <v>1</v>
      </c>
      <c r="I386" s="62">
        <v>0</v>
      </c>
      <c r="J386" s="62">
        <v>0</v>
      </c>
      <c r="K386" s="62">
        <v>1</v>
      </c>
      <c r="L386" s="62">
        <v>0</v>
      </c>
      <c r="M386" s="62">
        <v>0</v>
      </c>
      <c r="N386" s="62">
        <v>0</v>
      </c>
      <c r="O386" s="62">
        <v>1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1</v>
      </c>
      <c r="W386" s="62">
        <v>0.5</v>
      </c>
      <c r="X386" s="62">
        <v>0.5</v>
      </c>
      <c r="Y386" s="62">
        <v>1</v>
      </c>
      <c r="Z386" s="62">
        <v>100</v>
      </c>
    </row>
    <row r="387" spans="1:26" ht="17" x14ac:dyDescent="0.2">
      <c r="A387" s="13" t="s">
        <v>379</v>
      </c>
      <c r="B387" s="62">
        <v>3</v>
      </c>
      <c r="C387" s="62">
        <v>0</v>
      </c>
      <c r="D387" s="62">
        <v>2</v>
      </c>
      <c r="E387" s="62">
        <v>2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</row>
    <row r="388" spans="1:26" ht="17" x14ac:dyDescent="0.2">
      <c r="A388" s="13" t="s">
        <v>67</v>
      </c>
      <c r="B388" s="62">
        <v>4</v>
      </c>
      <c r="C388" s="62">
        <v>0</v>
      </c>
      <c r="D388" s="62">
        <v>2</v>
      </c>
      <c r="E388" s="62">
        <v>2</v>
      </c>
      <c r="F388" s="62">
        <v>0</v>
      </c>
      <c r="G388" s="62">
        <v>1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1</v>
      </c>
      <c r="W388" s="62">
        <v>0.5</v>
      </c>
      <c r="X388" s="62">
        <v>0.5</v>
      </c>
      <c r="Y388" s="62">
        <v>0.5</v>
      </c>
      <c r="Z388" s="62">
        <v>25</v>
      </c>
    </row>
    <row r="389" spans="1:26" ht="17" x14ac:dyDescent="0.2">
      <c r="A389" s="13" t="s">
        <v>660</v>
      </c>
      <c r="B389" s="62">
        <v>1</v>
      </c>
      <c r="C389" s="62">
        <v>0</v>
      </c>
      <c r="D389" s="62">
        <v>2</v>
      </c>
      <c r="E389" s="62">
        <v>2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1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</row>
    <row r="390" spans="1:26" ht="17" x14ac:dyDescent="0.2">
      <c r="A390" s="13" t="s">
        <v>216</v>
      </c>
      <c r="B390" s="62">
        <v>1</v>
      </c>
      <c r="C390" s="62">
        <v>1</v>
      </c>
      <c r="D390" s="62">
        <v>2</v>
      </c>
      <c r="E390" s="62">
        <v>2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</row>
    <row r="391" spans="1:26" ht="17" x14ac:dyDescent="0.2">
      <c r="A391" s="13" t="s">
        <v>390</v>
      </c>
      <c r="B391" s="62">
        <v>1</v>
      </c>
      <c r="C391" s="62">
        <v>1</v>
      </c>
      <c r="D391" s="62">
        <v>2</v>
      </c>
      <c r="E391" s="62">
        <v>2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1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</row>
    <row r="392" spans="1:26" ht="17" x14ac:dyDescent="0.2">
      <c r="A392" s="13" t="s">
        <v>109</v>
      </c>
      <c r="B392" s="62">
        <v>1</v>
      </c>
      <c r="C392" s="62">
        <v>1</v>
      </c>
      <c r="D392" s="62">
        <v>2</v>
      </c>
      <c r="E392" s="62">
        <v>2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1</v>
      </c>
      <c r="P392" s="62">
        <v>0</v>
      </c>
      <c r="Q392" s="62">
        <v>0</v>
      </c>
      <c r="R392" s="62">
        <v>0</v>
      </c>
      <c r="S392" s="62">
        <v>0</v>
      </c>
      <c r="T392" s="62">
        <v>1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</row>
    <row r="393" spans="1:26" ht="17" x14ac:dyDescent="0.2">
      <c r="A393" s="13" t="s">
        <v>500</v>
      </c>
      <c r="B393" s="62">
        <v>1</v>
      </c>
      <c r="C393" s="62">
        <v>1</v>
      </c>
      <c r="D393" s="62">
        <v>2</v>
      </c>
      <c r="E393" s="62">
        <v>2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2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</row>
    <row r="394" spans="1:26" ht="17" x14ac:dyDescent="0.2">
      <c r="A394" s="13" t="s">
        <v>464</v>
      </c>
      <c r="B394" s="62">
        <v>1</v>
      </c>
      <c r="C394" s="62">
        <v>1</v>
      </c>
      <c r="D394" s="62">
        <v>2</v>
      </c>
      <c r="E394" s="62">
        <v>2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</row>
    <row r="395" spans="1:26" ht="17" x14ac:dyDescent="0.2">
      <c r="A395" s="13" t="s">
        <v>553</v>
      </c>
      <c r="B395" s="62">
        <v>1</v>
      </c>
      <c r="C395" s="62">
        <v>1</v>
      </c>
      <c r="D395" s="62">
        <v>2</v>
      </c>
      <c r="E395" s="62">
        <v>2</v>
      </c>
      <c r="F395" s="62">
        <v>0</v>
      </c>
      <c r="G395" s="62">
        <v>1</v>
      </c>
      <c r="H395" s="62">
        <v>0</v>
      </c>
      <c r="I395" s="62">
        <v>0</v>
      </c>
      <c r="J395" s="62">
        <v>0</v>
      </c>
      <c r="K395" s="62">
        <v>1</v>
      </c>
      <c r="L395" s="62">
        <v>0</v>
      </c>
      <c r="M395" s="62">
        <v>0</v>
      </c>
      <c r="N395" s="62">
        <v>0</v>
      </c>
      <c r="O395" s="62">
        <v>1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1</v>
      </c>
      <c r="W395" s="62">
        <v>0.5</v>
      </c>
      <c r="X395" s="62">
        <v>0.5</v>
      </c>
      <c r="Y395" s="62">
        <v>0.5</v>
      </c>
      <c r="Z395" s="62">
        <v>100</v>
      </c>
    </row>
    <row r="396" spans="1:26" ht="17" x14ac:dyDescent="0.2">
      <c r="A396" s="13" t="s">
        <v>465</v>
      </c>
      <c r="B396" s="62">
        <v>1</v>
      </c>
      <c r="C396" s="62">
        <v>1</v>
      </c>
      <c r="D396" s="62">
        <v>2</v>
      </c>
      <c r="E396" s="62">
        <v>2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1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</row>
    <row r="397" spans="1:26" ht="17" x14ac:dyDescent="0.2">
      <c r="A397" s="13" t="s">
        <v>394</v>
      </c>
      <c r="B397" s="62">
        <v>2</v>
      </c>
      <c r="C397" s="62">
        <v>1</v>
      </c>
      <c r="D397" s="62">
        <v>2</v>
      </c>
      <c r="E397" s="62">
        <v>2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</row>
    <row r="398" spans="1:26" ht="17" x14ac:dyDescent="0.2">
      <c r="A398" s="13" t="s">
        <v>335</v>
      </c>
      <c r="B398" s="62">
        <v>1</v>
      </c>
      <c r="C398" s="62">
        <v>1</v>
      </c>
      <c r="D398" s="62">
        <v>2</v>
      </c>
      <c r="E398" s="62">
        <v>2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</row>
    <row r="399" spans="1:26" ht="17" x14ac:dyDescent="0.2">
      <c r="A399" s="13" t="s">
        <v>215</v>
      </c>
      <c r="B399" s="62">
        <v>2</v>
      </c>
      <c r="C399" s="62">
        <v>0</v>
      </c>
      <c r="D399" s="62">
        <v>2</v>
      </c>
      <c r="E399" s="62">
        <v>2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1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110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111</v>
      </c>
      <c r="W400" s="61" t="s">
        <v>0</v>
      </c>
      <c r="X400" s="61" t="s">
        <v>36</v>
      </c>
      <c r="Y400" s="61" t="s">
        <v>37</v>
      </c>
      <c r="Z400" s="61" t="s">
        <v>112</v>
      </c>
    </row>
    <row r="401" spans="1:26" ht="17" x14ac:dyDescent="0.2">
      <c r="A401" s="13" t="s">
        <v>555</v>
      </c>
      <c r="B401" s="62">
        <v>1</v>
      </c>
      <c r="C401" s="62">
        <v>1</v>
      </c>
      <c r="D401" s="62">
        <v>2</v>
      </c>
      <c r="E401" s="62">
        <v>2</v>
      </c>
      <c r="F401" s="62">
        <v>0</v>
      </c>
      <c r="G401" s="62">
        <v>0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0</v>
      </c>
      <c r="W401" s="62">
        <v>0</v>
      </c>
      <c r="X401" s="62">
        <v>0</v>
      </c>
      <c r="Y401" s="62">
        <v>0</v>
      </c>
      <c r="Z401" s="62">
        <v>0</v>
      </c>
    </row>
    <row r="402" spans="1:26" ht="17" x14ac:dyDescent="0.2">
      <c r="A402" s="13" t="s">
        <v>410</v>
      </c>
      <c r="B402" s="62">
        <v>1</v>
      </c>
      <c r="C402" s="62">
        <v>1</v>
      </c>
      <c r="D402" s="62">
        <v>2</v>
      </c>
      <c r="E402" s="62">
        <v>2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2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</row>
    <row r="403" spans="1:26" ht="17" x14ac:dyDescent="0.2">
      <c r="A403" s="13" t="s">
        <v>434</v>
      </c>
      <c r="B403" s="62">
        <v>2</v>
      </c>
      <c r="C403" s="62">
        <v>0</v>
      </c>
      <c r="D403" s="62">
        <v>2</v>
      </c>
      <c r="E403" s="62">
        <v>2</v>
      </c>
      <c r="F403" s="62">
        <v>2</v>
      </c>
      <c r="G403" s="62">
        <v>2</v>
      </c>
      <c r="H403" s="62">
        <v>0</v>
      </c>
      <c r="I403" s="62">
        <v>0</v>
      </c>
      <c r="J403" s="62">
        <v>0</v>
      </c>
      <c r="K403" s="62">
        <v>2</v>
      </c>
      <c r="L403" s="62">
        <v>0</v>
      </c>
      <c r="M403" s="62">
        <v>0</v>
      </c>
      <c r="N403" s="62">
        <v>0</v>
      </c>
      <c r="O403" s="62">
        <v>0</v>
      </c>
      <c r="P403" s="62">
        <v>1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1</v>
      </c>
      <c r="W403" s="62">
        <v>1</v>
      </c>
      <c r="X403" s="62">
        <v>1</v>
      </c>
      <c r="Y403" s="62">
        <v>1</v>
      </c>
      <c r="Z403" s="62">
        <v>50</v>
      </c>
    </row>
    <row r="404" spans="1:26" ht="17" x14ac:dyDescent="0.2">
      <c r="A404" s="13" t="s">
        <v>210</v>
      </c>
      <c r="B404" s="62">
        <v>3</v>
      </c>
      <c r="C404" s="62">
        <v>0</v>
      </c>
      <c r="D404" s="62">
        <v>2</v>
      </c>
      <c r="E404" s="62">
        <v>2</v>
      </c>
      <c r="F404" s="62">
        <v>0</v>
      </c>
      <c r="G404" s="62">
        <v>0</v>
      </c>
      <c r="H404" s="62">
        <v>0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0</v>
      </c>
      <c r="W404" s="62">
        <v>0</v>
      </c>
      <c r="X404" s="62">
        <v>0</v>
      </c>
      <c r="Y404" s="62">
        <v>0</v>
      </c>
      <c r="Z404" s="62">
        <v>0</v>
      </c>
    </row>
    <row r="405" spans="1:26" ht="17" x14ac:dyDescent="0.2">
      <c r="A405" s="13" t="s">
        <v>381</v>
      </c>
      <c r="B405" s="62">
        <v>1</v>
      </c>
      <c r="C405" s="62">
        <v>1</v>
      </c>
      <c r="D405" s="62">
        <v>2</v>
      </c>
      <c r="E405" s="62">
        <v>2</v>
      </c>
      <c r="F405" s="62">
        <v>0</v>
      </c>
      <c r="G405" s="62">
        <v>0</v>
      </c>
      <c r="H405" s="62">
        <v>0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0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0</v>
      </c>
      <c r="W405" s="62">
        <v>0</v>
      </c>
      <c r="X405" s="62">
        <v>0</v>
      </c>
      <c r="Y405" s="62">
        <v>0</v>
      </c>
      <c r="Z405" s="62">
        <v>0</v>
      </c>
    </row>
    <row r="406" spans="1:26" ht="17" x14ac:dyDescent="0.2">
      <c r="A406" s="13" t="s">
        <v>620</v>
      </c>
      <c r="B406" s="62">
        <v>3</v>
      </c>
      <c r="C406" s="62">
        <v>1</v>
      </c>
      <c r="D406" s="62">
        <v>2</v>
      </c>
      <c r="E406" s="62">
        <v>2</v>
      </c>
      <c r="F406" s="62">
        <v>0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1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672</v>
      </c>
      <c r="B407" s="62">
        <v>6</v>
      </c>
      <c r="C407" s="62">
        <v>0</v>
      </c>
      <c r="D407" s="62">
        <v>2</v>
      </c>
      <c r="E407" s="62">
        <v>2</v>
      </c>
      <c r="F407" s="62">
        <v>2</v>
      </c>
      <c r="G407" s="62">
        <v>0</v>
      </c>
      <c r="H407" s="62">
        <v>0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1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0</v>
      </c>
      <c r="W407" s="62">
        <v>0</v>
      </c>
      <c r="X407" s="62">
        <v>0</v>
      </c>
      <c r="Y407" s="62">
        <v>0</v>
      </c>
      <c r="Z407" s="62">
        <v>0</v>
      </c>
    </row>
    <row r="408" spans="1:26" ht="17" x14ac:dyDescent="0.2">
      <c r="A408" s="13" t="s">
        <v>104</v>
      </c>
      <c r="B408" s="62">
        <v>2</v>
      </c>
      <c r="C408" s="62">
        <v>0</v>
      </c>
      <c r="D408" s="62">
        <v>2</v>
      </c>
      <c r="E408" s="62">
        <v>2</v>
      </c>
      <c r="F408" s="62">
        <v>0</v>
      </c>
      <c r="G408" s="62">
        <v>1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0</v>
      </c>
      <c r="T408" s="62">
        <v>0</v>
      </c>
      <c r="U408" s="62">
        <v>0</v>
      </c>
      <c r="V408" s="62">
        <v>1</v>
      </c>
      <c r="W408" s="62">
        <v>0.5</v>
      </c>
      <c r="X408" s="62">
        <v>0.5</v>
      </c>
      <c r="Y408" s="62">
        <v>0.5</v>
      </c>
      <c r="Z408" s="62">
        <v>50</v>
      </c>
    </row>
    <row r="409" spans="1:26" ht="17" x14ac:dyDescent="0.2">
      <c r="A409" s="13" t="s">
        <v>574</v>
      </c>
      <c r="B409" s="62">
        <v>2</v>
      </c>
      <c r="C409" s="62">
        <v>0</v>
      </c>
      <c r="D409" s="62">
        <v>2</v>
      </c>
      <c r="E409" s="62">
        <v>2</v>
      </c>
      <c r="F409" s="62">
        <v>0</v>
      </c>
      <c r="G409" s="62">
        <v>0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1</v>
      </c>
      <c r="P409" s="62">
        <v>0</v>
      </c>
      <c r="Q409" s="62">
        <v>0</v>
      </c>
      <c r="R409" s="62">
        <v>0</v>
      </c>
      <c r="S409" s="62">
        <v>0</v>
      </c>
      <c r="T409" s="62">
        <v>0</v>
      </c>
      <c r="U409" s="62">
        <v>0</v>
      </c>
      <c r="V409" s="62">
        <v>0</v>
      </c>
      <c r="W409" s="62">
        <v>0</v>
      </c>
      <c r="X409" s="62">
        <v>0</v>
      </c>
      <c r="Y409" s="62">
        <v>0</v>
      </c>
      <c r="Z409" s="62">
        <v>0</v>
      </c>
    </row>
    <row r="410" spans="1:26" ht="17" x14ac:dyDescent="0.2">
      <c r="A410" s="13" t="s">
        <v>698</v>
      </c>
      <c r="B410" s="62">
        <v>3</v>
      </c>
      <c r="C410" s="62">
        <v>0</v>
      </c>
      <c r="D410" s="62">
        <v>2</v>
      </c>
      <c r="E410" s="62">
        <v>2</v>
      </c>
      <c r="F410" s="62">
        <v>0</v>
      </c>
      <c r="G410" s="62">
        <v>0</v>
      </c>
      <c r="H410" s="62">
        <v>0</v>
      </c>
      <c r="I410" s="62">
        <v>0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1</v>
      </c>
      <c r="P410" s="62">
        <v>0</v>
      </c>
      <c r="Q410" s="62">
        <v>0</v>
      </c>
      <c r="R410" s="62">
        <v>0</v>
      </c>
      <c r="S410" s="62">
        <v>0</v>
      </c>
      <c r="T410" s="62">
        <v>0</v>
      </c>
      <c r="U410" s="62">
        <v>0</v>
      </c>
      <c r="V410" s="62">
        <v>0</v>
      </c>
      <c r="W410" s="62">
        <v>0</v>
      </c>
      <c r="X410" s="62">
        <v>0</v>
      </c>
      <c r="Y410" s="62">
        <v>0</v>
      </c>
      <c r="Z410" s="62">
        <v>0</v>
      </c>
    </row>
    <row r="411" spans="1:26" ht="17" x14ac:dyDescent="0.2">
      <c r="A411" s="13" t="s">
        <v>226</v>
      </c>
      <c r="B411" s="62">
        <v>1</v>
      </c>
      <c r="C411" s="62">
        <v>1</v>
      </c>
      <c r="D411" s="62">
        <v>2</v>
      </c>
      <c r="E411" s="62">
        <v>2</v>
      </c>
      <c r="F411" s="62">
        <v>1</v>
      </c>
      <c r="G411" s="62">
        <v>1</v>
      </c>
      <c r="H411" s="62">
        <v>0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2">
        <v>0</v>
      </c>
      <c r="T411" s="62">
        <v>0</v>
      </c>
      <c r="U411" s="62">
        <v>0</v>
      </c>
      <c r="V411" s="62">
        <v>1</v>
      </c>
      <c r="W411" s="62">
        <v>0.5</v>
      </c>
      <c r="X411" s="62">
        <v>0.5</v>
      </c>
      <c r="Y411" s="62">
        <v>0.5</v>
      </c>
      <c r="Z411" s="62">
        <v>100</v>
      </c>
    </row>
    <row r="412" spans="1:26" ht="17" x14ac:dyDescent="0.2">
      <c r="A412" s="13" t="s">
        <v>509</v>
      </c>
      <c r="B412" s="62">
        <v>2</v>
      </c>
      <c r="C412" s="62">
        <v>0</v>
      </c>
      <c r="D412" s="62">
        <v>2</v>
      </c>
      <c r="E412" s="62">
        <v>2</v>
      </c>
      <c r="F412" s="62">
        <v>2</v>
      </c>
      <c r="G412" s="62">
        <v>0</v>
      </c>
      <c r="H412" s="62">
        <v>0</v>
      </c>
      <c r="I412" s="62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0</v>
      </c>
      <c r="W412" s="62">
        <v>0</v>
      </c>
      <c r="X412" s="62">
        <v>0</v>
      </c>
      <c r="Y412" s="62">
        <v>0</v>
      </c>
      <c r="Z412" s="62">
        <v>0</v>
      </c>
    </row>
    <row r="413" spans="1:26" ht="17" x14ac:dyDescent="0.2">
      <c r="A413" s="13" t="s">
        <v>699</v>
      </c>
      <c r="B413" s="62">
        <v>1</v>
      </c>
      <c r="C413" s="62">
        <v>1</v>
      </c>
      <c r="D413" s="62">
        <v>2</v>
      </c>
      <c r="E413" s="62">
        <v>2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1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</v>
      </c>
      <c r="Y413" s="62">
        <v>0</v>
      </c>
      <c r="Z413" s="62">
        <v>0</v>
      </c>
    </row>
    <row r="414" spans="1:26" ht="17" x14ac:dyDescent="0.2">
      <c r="A414" s="13" t="s">
        <v>497</v>
      </c>
      <c r="B414" s="62">
        <v>1</v>
      </c>
      <c r="C414" s="62">
        <v>1</v>
      </c>
      <c r="D414" s="62">
        <v>2</v>
      </c>
      <c r="E414" s="62">
        <v>2</v>
      </c>
      <c r="F414" s="62">
        <v>0</v>
      </c>
      <c r="G414" s="62">
        <v>0</v>
      </c>
      <c r="H414" s="62">
        <v>0</v>
      </c>
      <c r="I414" s="62">
        <v>0</v>
      </c>
      <c r="J414" s="62">
        <v>0</v>
      </c>
      <c r="K414" s="62">
        <v>0</v>
      </c>
      <c r="L414" s="62">
        <v>0</v>
      </c>
      <c r="M414" s="62">
        <v>0</v>
      </c>
      <c r="N414" s="62">
        <v>0</v>
      </c>
      <c r="O414" s="62">
        <v>1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0</v>
      </c>
      <c r="W414" s="62">
        <v>0</v>
      </c>
      <c r="X414" s="62">
        <v>0</v>
      </c>
      <c r="Y414" s="62">
        <v>0</v>
      </c>
      <c r="Z414" s="62">
        <v>0</v>
      </c>
    </row>
    <row r="415" spans="1:26" ht="17" x14ac:dyDescent="0.2">
      <c r="A415" s="13" t="s">
        <v>290</v>
      </c>
      <c r="B415" s="62">
        <v>1</v>
      </c>
      <c r="C415" s="62">
        <v>1</v>
      </c>
      <c r="D415" s="62">
        <v>2</v>
      </c>
      <c r="E415" s="62">
        <v>2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1</v>
      </c>
      <c r="P415" s="62">
        <v>0</v>
      </c>
      <c r="Q415" s="62">
        <v>0</v>
      </c>
      <c r="R415" s="62">
        <v>0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367</v>
      </c>
      <c r="B416" s="62">
        <v>1</v>
      </c>
      <c r="C416" s="62">
        <v>1</v>
      </c>
      <c r="D416" s="62">
        <v>3</v>
      </c>
      <c r="E416" s="62">
        <v>1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2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</row>
    <row r="417" spans="1:26" ht="17" x14ac:dyDescent="0.2">
      <c r="A417" s="13" t="s">
        <v>221</v>
      </c>
      <c r="B417" s="62">
        <v>1</v>
      </c>
      <c r="C417" s="62">
        <v>1</v>
      </c>
      <c r="D417" s="62">
        <v>2</v>
      </c>
      <c r="E417" s="62">
        <v>1</v>
      </c>
      <c r="F417" s="62">
        <v>1</v>
      </c>
      <c r="G417" s="62">
        <v>1</v>
      </c>
      <c r="H417" s="62">
        <v>0</v>
      </c>
      <c r="I417" s="62">
        <v>0</v>
      </c>
      <c r="J417" s="62">
        <v>1</v>
      </c>
      <c r="K417" s="62">
        <v>1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1</v>
      </c>
      <c r="S417" s="62">
        <v>0</v>
      </c>
      <c r="T417" s="62">
        <v>0</v>
      </c>
      <c r="U417" s="62">
        <v>0</v>
      </c>
      <c r="V417" s="62">
        <v>1</v>
      </c>
      <c r="W417" s="62">
        <v>1</v>
      </c>
      <c r="X417" s="62">
        <v>1</v>
      </c>
      <c r="Y417" s="62">
        <v>4</v>
      </c>
      <c r="Z417" s="62">
        <v>100</v>
      </c>
    </row>
    <row r="418" spans="1:26" ht="17" x14ac:dyDescent="0.2">
      <c r="A418" s="13" t="s">
        <v>285</v>
      </c>
      <c r="B418" s="62">
        <v>1</v>
      </c>
      <c r="C418" s="62">
        <v>1</v>
      </c>
      <c r="D418" s="62">
        <v>2</v>
      </c>
      <c r="E418" s="62">
        <v>1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1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</row>
    <row r="419" spans="1:26" ht="17" x14ac:dyDescent="0.2">
      <c r="A419" s="13" t="s">
        <v>499</v>
      </c>
      <c r="B419" s="62">
        <v>1</v>
      </c>
      <c r="C419" s="62">
        <v>1</v>
      </c>
      <c r="D419" s="62">
        <v>2</v>
      </c>
      <c r="E419" s="62">
        <v>1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1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</row>
    <row r="420" spans="1:26" ht="17" x14ac:dyDescent="0.2">
      <c r="A420" s="13" t="s">
        <v>271</v>
      </c>
      <c r="B420" s="62">
        <v>4</v>
      </c>
      <c r="C420" s="62">
        <v>0</v>
      </c>
      <c r="D420" s="62">
        <v>1</v>
      </c>
      <c r="E420" s="62">
        <v>1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110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111</v>
      </c>
      <c r="W421" s="61" t="s">
        <v>0</v>
      </c>
      <c r="X421" s="61" t="s">
        <v>36</v>
      </c>
      <c r="Y421" s="61" t="s">
        <v>37</v>
      </c>
      <c r="Z421" s="61" t="s">
        <v>112</v>
      </c>
    </row>
    <row r="422" spans="1:26" ht="17" x14ac:dyDescent="0.2">
      <c r="A422" s="13" t="s">
        <v>700</v>
      </c>
      <c r="B422" s="62">
        <v>1</v>
      </c>
      <c r="C422" s="62">
        <v>0</v>
      </c>
      <c r="D422" s="62">
        <v>1</v>
      </c>
      <c r="E422" s="62">
        <v>1</v>
      </c>
      <c r="F422" s="62">
        <v>1</v>
      </c>
      <c r="G422" s="62">
        <v>1</v>
      </c>
      <c r="H422" s="62">
        <v>0</v>
      </c>
      <c r="I422" s="62">
        <v>0</v>
      </c>
      <c r="J422" s="62">
        <v>0</v>
      </c>
      <c r="K422" s="62">
        <v>1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1</v>
      </c>
      <c r="W422" s="62">
        <v>1</v>
      </c>
      <c r="X422" s="62">
        <v>1</v>
      </c>
      <c r="Y422" s="62">
        <v>1</v>
      </c>
      <c r="Z422" s="62">
        <v>100</v>
      </c>
    </row>
    <row r="423" spans="1:26" ht="17" x14ac:dyDescent="0.2">
      <c r="A423" s="13" t="s">
        <v>389</v>
      </c>
      <c r="B423" s="62">
        <v>2</v>
      </c>
      <c r="C423" s="62">
        <v>0</v>
      </c>
      <c r="D423" s="62">
        <v>1</v>
      </c>
      <c r="E423" s="62">
        <v>1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1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</row>
    <row r="424" spans="1:26" ht="17" x14ac:dyDescent="0.2">
      <c r="A424" s="13" t="s">
        <v>325</v>
      </c>
      <c r="B424" s="62">
        <v>2</v>
      </c>
      <c r="C424" s="62">
        <v>1</v>
      </c>
      <c r="D424" s="62">
        <v>1</v>
      </c>
      <c r="E424" s="62">
        <v>1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</row>
    <row r="425" spans="1:26" ht="17" x14ac:dyDescent="0.2">
      <c r="A425" s="13" t="s">
        <v>642</v>
      </c>
      <c r="B425" s="62">
        <v>1</v>
      </c>
      <c r="C425" s="62">
        <v>0</v>
      </c>
      <c r="D425" s="62">
        <v>1</v>
      </c>
      <c r="E425" s="62">
        <v>1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</row>
    <row r="426" spans="1:26" ht="17" x14ac:dyDescent="0.2">
      <c r="A426" s="13" t="s">
        <v>89</v>
      </c>
      <c r="B426" s="62">
        <v>4</v>
      </c>
      <c r="C426" s="62">
        <v>0</v>
      </c>
      <c r="D426" s="62">
        <v>1</v>
      </c>
      <c r="E426" s="62">
        <v>1</v>
      </c>
      <c r="F426" s="62">
        <v>0</v>
      </c>
      <c r="G426" s="62">
        <v>1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1</v>
      </c>
      <c r="W426" s="62">
        <v>1</v>
      </c>
      <c r="X426" s="62">
        <v>1</v>
      </c>
      <c r="Y426" s="62">
        <v>1</v>
      </c>
      <c r="Z426" s="62">
        <v>25</v>
      </c>
    </row>
    <row r="427" spans="1:26" ht="17" x14ac:dyDescent="0.2">
      <c r="A427" s="13" t="s">
        <v>554</v>
      </c>
      <c r="B427" s="62">
        <v>1</v>
      </c>
      <c r="C427" s="62">
        <v>1</v>
      </c>
      <c r="D427" s="62">
        <v>1</v>
      </c>
      <c r="E427" s="62">
        <v>1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1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231</v>
      </c>
      <c r="B428" s="62">
        <v>1</v>
      </c>
      <c r="C428" s="62">
        <v>1</v>
      </c>
      <c r="D428" s="62">
        <v>1</v>
      </c>
      <c r="E428" s="62">
        <v>1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</row>
    <row r="429" spans="1:26" ht="17" x14ac:dyDescent="0.2">
      <c r="A429" s="13" t="s">
        <v>385</v>
      </c>
      <c r="B429" s="62">
        <v>1</v>
      </c>
      <c r="C429" s="62">
        <v>1</v>
      </c>
      <c r="D429" s="62">
        <v>1</v>
      </c>
      <c r="E429" s="62">
        <v>1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1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</row>
    <row r="430" spans="1:26" ht="17" x14ac:dyDescent="0.2">
      <c r="A430" s="13" t="s">
        <v>454</v>
      </c>
      <c r="B430" s="62">
        <v>3</v>
      </c>
      <c r="C430" s="62">
        <v>0</v>
      </c>
      <c r="D430" s="62">
        <v>1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1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</row>
    <row r="431" spans="1:26" ht="17" x14ac:dyDescent="0.2">
      <c r="A431" s="13" t="s">
        <v>419</v>
      </c>
      <c r="B431" s="62">
        <v>2</v>
      </c>
      <c r="C431" s="62">
        <v>0</v>
      </c>
      <c r="D431" s="62">
        <v>1</v>
      </c>
      <c r="E431" s="62">
        <v>1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1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</row>
    <row r="432" spans="1:26" ht="17" x14ac:dyDescent="0.2">
      <c r="A432" s="13" t="s">
        <v>408</v>
      </c>
      <c r="B432" s="62">
        <v>2</v>
      </c>
      <c r="C432" s="62">
        <v>1</v>
      </c>
      <c r="D432" s="62">
        <v>1</v>
      </c>
      <c r="E432" s="62">
        <v>1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</row>
    <row r="433" spans="1:26" ht="17" x14ac:dyDescent="0.2">
      <c r="A433" s="13" t="s">
        <v>470</v>
      </c>
      <c r="B433" s="62">
        <v>3</v>
      </c>
      <c r="C433" s="62">
        <v>0</v>
      </c>
      <c r="D433" s="62">
        <v>1</v>
      </c>
      <c r="E433" s="62">
        <v>1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</row>
    <row r="434" spans="1:26" ht="17" x14ac:dyDescent="0.2">
      <c r="A434" s="13" t="s">
        <v>632</v>
      </c>
      <c r="B434" s="62">
        <v>1</v>
      </c>
      <c r="C434" s="62">
        <v>1</v>
      </c>
      <c r="D434" s="62">
        <v>1</v>
      </c>
      <c r="E434" s="62">
        <v>1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</row>
    <row r="435" spans="1:26" ht="17" x14ac:dyDescent="0.2">
      <c r="A435" s="13" t="s">
        <v>668</v>
      </c>
      <c r="B435" s="62">
        <v>4</v>
      </c>
      <c r="C435" s="62">
        <v>0</v>
      </c>
      <c r="D435" s="62">
        <v>1</v>
      </c>
      <c r="E435" s="62">
        <v>1</v>
      </c>
      <c r="F435" s="62">
        <v>0</v>
      </c>
      <c r="G435" s="62">
        <v>1</v>
      </c>
      <c r="H435" s="62">
        <v>1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</v>
      </c>
      <c r="W435" s="62">
        <v>1</v>
      </c>
      <c r="X435" s="62">
        <v>1</v>
      </c>
      <c r="Y435" s="62">
        <v>2</v>
      </c>
      <c r="Z435" s="62">
        <v>25</v>
      </c>
    </row>
    <row r="436" spans="1:26" ht="17" x14ac:dyDescent="0.2">
      <c r="A436" s="13" t="s">
        <v>341</v>
      </c>
      <c r="B436" s="62">
        <v>1</v>
      </c>
      <c r="C436" s="62">
        <v>0</v>
      </c>
      <c r="D436" s="62">
        <v>1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</row>
    <row r="437" spans="1:26" ht="17" x14ac:dyDescent="0.2">
      <c r="A437" s="13" t="s">
        <v>545</v>
      </c>
      <c r="B437" s="62">
        <v>1</v>
      </c>
      <c r="C437" s="62">
        <v>0</v>
      </c>
      <c r="D437" s="62">
        <v>1</v>
      </c>
      <c r="E437" s="62">
        <v>1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1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</row>
    <row r="438" spans="1:26" ht="17" x14ac:dyDescent="0.2">
      <c r="A438" s="13" t="s">
        <v>611</v>
      </c>
      <c r="B438" s="62">
        <v>3</v>
      </c>
      <c r="C438" s="62">
        <v>0</v>
      </c>
      <c r="D438" s="62">
        <v>1</v>
      </c>
      <c r="E438" s="62">
        <v>1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</row>
    <row r="439" spans="1:26" ht="17" x14ac:dyDescent="0.2">
      <c r="A439" s="13" t="s">
        <v>539</v>
      </c>
      <c r="B439" s="62">
        <v>3</v>
      </c>
      <c r="C439" s="62">
        <v>0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60</v>
      </c>
      <c r="B440" s="62">
        <v>3</v>
      </c>
      <c r="C440" s="62">
        <v>0</v>
      </c>
      <c r="D440" s="62">
        <v>1</v>
      </c>
      <c r="E440" s="62">
        <v>1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1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</row>
    <row r="441" spans="1:26" ht="17" x14ac:dyDescent="0.2">
      <c r="A441" s="13" t="s">
        <v>282</v>
      </c>
      <c r="B441" s="62">
        <v>1</v>
      </c>
      <c r="C441" s="62">
        <v>1</v>
      </c>
      <c r="D441" s="62">
        <v>1</v>
      </c>
      <c r="E441" s="62">
        <v>1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1</v>
      </c>
      <c r="P441" s="62">
        <v>0</v>
      </c>
      <c r="Q441" s="62">
        <v>0</v>
      </c>
      <c r="R441" s="62">
        <v>0</v>
      </c>
      <c r="S441" s="62">
        <v>0</v>
      </c>
      <c r="T441" s="62">
        <v>0</v>
      </c>
      <c r="U441" s="62">
        <v>0</v>
      </c>
      <c r="V441" s="62">
        <v>0</v>
      </c>
      <c r="W441" s="62">
        <v>0</v>
      </c>
      <c r="X441" s="62">
        <v>0</v>
      </c>
      <c r="Y441" s="62">
        <v>0</v>
      </c>
      <c r="Z441" s="62">
        <v>0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110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111</v>
      </c>
      <c r="W442" s="61" t="s">
        <v>0</v>
      </c>
      <c r="X442" s="61" t="s">
        <v>36</v>
      </c>
      <c r="Y442" s="61" t="s">
        <v>37</v>
      </c>
      <c r="Z442" s="61" t="s">
        <v>112</v>
      </c>
    </row>
    <row r="443" spans="1:26" ht="17" x14ac:dyDescent="0.2">
      <c r="A443" s="13" t="s">
        <v>701</v>
      </c>
      <c r="B443" s="62">
        <v>2</v>
      </c>
      <c r="C443" s="62">
        <v>0</v>
      </c>
      <c r="D443" s="62">
        <v>1</v>
      </c>
      <c r="E443" s="62">
        <v>1</v>
      </c>
      <c r="F443" s="62">
        <v>0</v>
      </c>
      <c r="G443" s="62">
        <v>1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0</v>
      </c>
      <c r="P443" s="62">
        <v>0</v>
      </c>
      <c r="Q443" s="62">
        <v>0</v>
      </c>
      <c r="R443" s="62">
        <v>0</v>
      </c>
      <c r="S443" s="62">
        <v>0</v>
      </c>
      <c r="T443" s="62">
        <v>0</v>
      </c>
      <c r="U443" s="62">
        <v>0</v>
      </c>
      <c r="V443" s="62">
        <v>1</v>
      </c>
      <c r="W443" s="62">
        <v>1</v>
      </c>
      <c r="X443" s="62">
        <v>1</v>
      </c>
      <c r="Y443" s="62">
        <v>1</v>
      </c>
      <c r="Z443" s="62">
        <v>50</v>
      </c>
    </row>
    <row r="444" spans="1:26" ht="17" x14ac:dyDescent="0.2">
      <c r="A444" s="13" t="s">
        <v>659</v>
      </c>
      <c r="B444" s="62">
        <v>1</v>
      </c>
      <c r="C444" s="62">
        <v>0</v>
      </c>
      <c r="D444" s="62">
        <v>1</v>
      </c>
      <c r="E444" s="62">
        <v>1</v>
      </c>
      <c r="F444" s="62">
        <v>0</v>
      </c>
      <c r="G444" s="62">
        <v>1</v>
      </c>
      <c r="H444" s="62">
        <v>0</v>
      </c>
      <c r="I444" s="62">
        <v>0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0</v>
      </c>
      <c r="P444" s="62">
        <v>0</v>
      </c>
      <c r="Q444" s="62">
        <v>0</v>
      </c>
      <c r="R444" s="62">
        <v>0</v>
      </c>
      <c r="S444" s="62">
        <v>0</v>
      </c>
      <c r="T444" s="62">
        <v>0</v>
      </c>
      <c r="U444" s="62">
        <v>0</v>
      </c>
      <c r="V444" s="62">
        <v>1</v>
      </c>
      <c r="W444" s="62">
        <v>1</v>
      </c>
      <c r="X444" s="62">
        <v>1</v>
      </c>
      <c r="Y444" s="62">
        <v>1</v>
      </c>
      <c r="Z444" s="62">
        <v>100</v>
      </c>
    </row>
    <row r="445" spans="1:26" ht="17" x14ac:dyDescent="0.2">
      <c r="A445" s="13" t="s">
        <v>661</v>
      </c>
      <c r="B445" s="62">
        <v>2</v>
      </c>
      <c r="C445" s="62">
        <v>0</v>
      </c>
      <c r="D445" s="62">
        <v>1</v>
      </c>
      <c r="E445" s="62">
        <v>1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1</v>
      </c>
      <c r="P445" s="62">
        <v>0</v>
      </c>
      <c r="Q445" s="62">
        <v>0</v>
      </c>
      <c r="R445" s="62">
        <v>0</v>
      </c>
      <c r="S445" s="62">
        <v>0</v>
      </c>
      <c r="T445" s="62">
        <v>0</v>
      </c>
      <c r="U445" s="62">
        <v>0</v>
      </c>
      <c r="V445" s="62">
        <v>0</v>
      </c>
      <c r="W445" s="62">
        <v>0</v>
      </c>
      <c r="X445" s="62">
        <v>0</v>
      </c>
      <c r="Y445" s="62">
        <v>0</v>
      </c>
      <c r="Z445" s="62">
        <v>0</v>
      </c>
    </row>
    <row r="446" spans="1:26" ht="17" x14ac:dyDescent="0.2">
      <c r="A446" s="13" t="s">
        <v>602</v>
      </c>
      <c r="B446" s="62">
        <v>1</v>
      </c>
      <c r="C446" s="62">
        <v>1</v>
      </c>
      <c r="D446" s="62">
        <v>1</v>
      </c>
      <c r="E446" s="62">
        <v>1</v>
      </c>
      <c r="F446" s="62">
        <v>0</v>
      </c>
      <c r="G446" s="62">
        <v>0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0</v>
      </c>
      <c r="W446" s="62">
        <v>0</v>
      </c>
      <c r="X446" s="62">
        <v>0</v>
      </c>
      <c r="Y446" s="62">
        <v>0</v>
      </c>
      <c r="Z446" s="62">
        <v>0</v>
      </c>
    </row>
    <row r="447" spans="1:26" ht="17" x14ac:dyDescent="0.2">
      <c r="A447" s="13" t="s">
        <v>594</v>
      </c>
      <c r="B447" s="62">
        <v>1</v>
      </c>
      <c r="C447" s="62">
        <v>0</v>
      </c>
      <c r="D447" s="62">
        <v>1</v>
      </c>
      <c r="E447" s="62">
        <v>1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0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>
        <v>0</v>
      </c>
      <c r="X447" s="62">
        <v>0</v>
      </c>
      <c r="Y447" s="62">
        <v>0</v>
      </c>
      <c r="Z447" s="62">
        <v>0</v>
      </c>
    </row>
    <row r="448" spans="1:26" ht="17" x14ac:dyDescent="0.2">
      <c r="A448" s="13" t="s">
        <v>640</v>
      </c>
      <c r="B448" s="62">
        <v>3</v>
      </c>
      <c r="C448" s="62">
        <v>0</v>
      </c>
      <c r="D448" s="62">
        <v>1</v>
      </c>
      <c r="E448" s="62">
        <v>1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1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>
        <v>0</v>
      </c>
      <c r="X448" s="62">
        <v>0</v>
      </c>
      <c r="Y448" s="62">
        <v>0</v>
      </c>
      <c r="Z448" s="62">
        <v>0</v>
      </c>
    </row>
    <row r="449" spans="1:26" ht="17" x14ac:dyDescent="0.2">
      <c r="A449" s="13" t="s">
        <v>266</v>
      </c>
      <c r="B449" s="62">
        <v>3</v>
      </c>
      <c r="C449" s="62">
        <v>0</v>
      </c>
      <c r="D449" s="62">
        <v>1</v>
      </c>
      <c r="E449" s="62">
        <v>0</v>
      </c>
      <c r="F449" s="62">
        <v>0</v>
      </c>
      <c r="G449" s="62">
        <v>0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0</v>
      </c>
      <c r="P449" s="62">
        <v>0</v>
      </c>
      <c r="Q449" s="62">
        <v>0</v>
      </c>
      <c r="R449" s="62">
        <v>1</v>
      </c>
      <c r="S449" s="62">
        <v>0</v>
      </c>
      <c r="T449" s="62">
        <v>0</v>
      </c>
      <c r="U449" s="62">
        <v>0</v>
      </c>
      <c r="V449" s="62">
        <v>0</v>
      </c>
      <c r="W449" s="62" t="s">
        <v>38</v>
      </c>
      <c r="X449" s="62" t="s">
        <v>38</v>
      </c>
      <c r="Y449" s="62" t="s">
        <v>38</v>
      </c>
      <c r="Z449" s="62">
        <v>0</v>
      </c>
    </row>
    <row r="450" spans="1:26" ht="17" x14ac:dyDescent="0.2">
      <c r="A450" s="13" t="s">
        <v>229</v>
      </c>
      <c r="B450" s="62">
        <v>1</v>
      </c>
      <c r="C450" s="62">
        <v>1</v>
      </c>
      <c r="D450" s="62">
        <v>1</v>
      </c>
      <c r="E450" s="62">
        <v>0</v>
      </c>
      <c r="F450" s="62">
        <v>0</v>
      </c>
      <c r="G450" s="62">
        <v>0</v>
      </c>
      <c r="H450" s="62">
        <v>0</v>
      </c>
      <c r="I450" s="62">
        <v>0</v>
      </c>
      <c r="J450" s="62">
        <v>0</v>
      </c>
      <c r="K450" s="62">
        <v>0</v>
      </c>
      <c r="L450" s="62">
        <v>1</v>
      </c>
      <c r="M450" s="62">
        <v>0</v>
      </c>
      <c r="N450" s="62">
        <v>0</v>
      </c>
      <c r="O450" s="62">
        <v>0</v>
      </c>
      <c r="P450" s="62">
        <v>0</v>
      </c>
      <c r="Q450" s="62">
        <v>0</v>
      </c>
      <c r="R450" s="62">
        <v>0</v>
      </c>
      <c r="S450" s="62">
        <v>0</v>
      </c>
      <c r="T450" s="62">
        <v>0</v>
      </c>
      <c r="U450" s="62">
        <v>0</v>
      </c>
      <c r="V450" s="62">
        <v>0</v>
      </c>
      <c r="W450" s="62" t="s">
        <v>38</v>
      </c>
      <c r="X450" s="62">
        <v>1</v>
      </c>
      <c r="Y450" s="62" t="s">
        <v>38</v>
      </c>
      <c r="Z450" s="62">
        <v>0</v>
      </c>
    </row>
    <row r="451" spans="1:26" ht="17" x14ac:dyDescent="0.2">
      <c r="A451" s="13" t="s">
        <v>511</v>
      </c>
      <c r="B451" s="62">
        <v>1</v>
      </c>
      <c r="C451" s="62">
        <v>1</v>
      </c>
      <c r="D451" s="62">
        <v>1</v>
      </c>
      <c r="E451" s="62">
        <v>0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1</v>
      </c>
      <c r="S451" s="62">
        <v>0</v>
      </c>
      <c r="T451" s="62">
        <v>0</v>
      </c>
      <c r="U451" s="62">
        <v>0</v>
      </c>
      <c r="V451" s="62">
        <v>0</v>
      </c>
      <c r="W451" s="62" t="s">
        <v>38</v>
      </c>
      <c r="X451" s="62" t="s">
        <v>38</v>
      </c>
      <c r="Y451" s="62" t="s">
        <v>38</v>
      </c>
      <c r="Z451" s="62">
        <v>0</v>
      </c>
    </row>
    <row r="452" spans="1:26" ht="17" x14ac:dyDescent="0.2">
      <c r="A452" s="13" t="s">
        <v>230</v>
      </c>
      <c r="B452" s="62">
        <v>3</v>
      </c>
      <c r="C452" s="62">
        <v>0</v>
      </c>
      <c r="D452" s="62">
        <v>0</v>
      </c>
      <c r="E452" s="62">
        <v>0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0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 t="s">
        <v>38</v>
      </c>
      <c r="X452" s="62" t="s">
        <v>38</v>
      </c>
      <c r="Y452" s="62" t="s">
        <v>38</v>
      </c>
      <c r="Z452" s="62">
        <v>0</v>
      </c>
    </row>
    <row r="453" spans="1:26" ht="17" x14ac:dyDescent="0.2">
      <c r="A453" s="13" t="s">
        <v>279</v>
      </c>
      <c r="B453" s="62">
        <v>1</v>
      </c>
      <c r="C453" s="62">
        <v>0</v>
      </c>
      <c r="D453" s="62">
        <v>0</v>
      </c>
      <c r="E453" s="62">
        <v>0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0</v>
      </c>
      <c r="W453" s="62" t="s">
        <v>38</v>
      </c>
      <c r="X453" s="62" t="s">
        <v>38</v>
      </c>
      <c r="Y453" s="62" t="s">
        <v>38</v>
      </c>
      <c r="Z453" s="62">
        <v>0</v>
      </c>
    </row>
    <row r="454" spans="1:26" ht="17" x14ac:dyDescent="0.2">
      <c r="A454" s="13" t="s">
        <v>288</v>
      </c>
      <c r="B454" s="62">
        <v>1</v>
      </c>
      <c r="C454" s="62">
        <v>0</v>
      </c>
      <c r="D454" s="62">
        <v>0</v>
      </c>
      <c r="E454" s="62">
        <v>0</v>
      </c>
      <c r="F454" s="62">
        <v>0</v>
      </c>
      <c r="G454" s="62">
        <v>0</v>
      </c>
      <c r="H454" s="62">
        <v>0</v>
      </c>
      <c r="I454" s="62">
        <v>0</v>
      </c>
      <c r="J454" s="62">
        <v>0</v>
      </c>
      <c r="K454" s="62">
        <v>0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0</v>
      </c>
      <c r="S454" s="62">
        <v>0</v>
      </c>
      <c r="T454" s="62">
        <v>0</v>
      </c>
      <c r="U454" s="62">
        <v>0</v>
      </c>
      <c r="V454" s="62">
        <v>0</v>
      </c>
      <c r="W454" s="62" t="s">
        <v>38</v>
      </c>
      <c r="X454" s="62" t="s">
        <v>38</v>
      </c>
      <c r="Y454" s="62" t="s">
        <v>38</v>
      </c>
      <c r="Z454" s="62">
        <v>0</v>
      </c>
    </row>
    <row r="455" spans="1:26" ht="17" x14ac:dyDescent="0.2">
      <c r="A455" s="13" t="s">
        <v>224</v>
      </c>
      <c r="B455" s="62">
        <v>1</v>
      </c>
      <c r="C455" s="62">
        <v>0</v>
      </c>
      <c r="D455" s="62">
        <v>0</v>
      </c>
      <c r="E455" s="62">
        <v>0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0</v>
      </c>
      <c r="M455" s="62">
        <v>0</v>
      </c>
      <c r="N455" s="62">
        <v>0</v>
      </c>
      <c r="O455" s="62">
        <v>0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 t="s">
        <v>38</v>
      </c>
      <c r="X455" s="62" t="s">
        <v>38</v>
      </c>
      <c r="Y455" s="62" t="s">
        <v>38</v>
      </c>
      <c r="Z455" s="62">
        <v>0</v>
      </c>
    </row>
    <row r="456" spans="1:26" ht="17" x14ac:dyDescent="0.2">
      <c r="A456" s="13" t="s">
        <v>347</v>
      </c>
      <c r="B456" s="62">
        <v>1</v>
      </c>
      <c r="C456" s="62">
        <v>0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 t="s">
        <v>38</v>
      </c>
      <c r="X456" s="62" t="s">
        <v>38</v>
      </c>
      <c r="Y456" s="62" t="s">
        <v>38</v>
      </c>
      <c r="Z456" s="62">
        <v>0</v>
      </c>
    </row>
    <row r="457" spans="1:26" ht="17" x14ac:dyDescent="0.2">
      <c r="A457" s="13" t="s">
        <v>421</v>
      </c>
      <c r="B457" s="62">
        <v>3</v>
      </c>
      <c r="C457" s="62">
        <v>0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 t="s">
        <v>38</v>
      </c>
      <c r="X457" s="62" t="s">
        <v>38</v>
      </c>
      <c r="Y457" s="62" t="s">
        <v>38</v>
      </c>
      <c r="Z457" s="62">
        <v>0</v>
      </c>
    </row>
    <row r="458" spans="1:26" ht="17" x14ac:dyDescent="0.2">
      <c r="A458" s="13" t="s">
        <v>562</v>
      </c>
      <c r="B458" s="62">
        <v>2</v>
      </c>
      <c r="C458" s="62">
        <v>0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 t="s">
        <v>38</v>
      </c>
      <c r="X458" s="62" t="s">
        <v>38</v>
      </c>
      <c r="Y458" s="62" t="s">
        <v>38</v>
      </c>
      <c r="Z458" s="62">
        <v>0</v>
      </c>
    </row>
    <row r="459" spans="1:26" ht="17" x14ac:dyDescent="0.2">
      <c r="A459" s="13" t="s">
        <v>265</v>
      </c>
      <c r="B459" s="62">
        <v>2</v>
      </c>
      <c r="C459" s="62">
        <v>0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 t="s">
        <v>38</v>
      </c>
      <c r="X459" s="62" t="s">
        <v>38</v>
      </c>
      <c r="Y459" s="62" t="s">
        <v>38</v>
      </c>
      <c r="Z459" s="62">
        <v>0</v>
      </c>
    </row>
    <row r="460" spans="1:26" ht="17" x14ac:dyDescent="0.2">
      <c r="A460" s="13" t="s">
        <v>243</v>
      </c>
      <c r="B460" s="62">
        <v>1</v>
      </c>
      <c r="C460" s="62">
        <v>0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 t="s">
        <v>38</v>
      </c>
      <c r="X460" s="62" t="s">
        <v>38</v>
      </c>
      <c r="Y460" s="62" t="s">
        <v>38</v>
      </c>
      <c r="Z460" s="62">
        <v>0</v>
      </c>
    </row>
    <row r="461" spans="1:26" ht="17" x14ac:dyDescent="0.2">
      <c r="A461" s="13" t="s">
        <v>514</v>
      </c>
      <c r="B461" s="62">
        <v>2</v>
      </c>
      <c r="C461" s="62">
        <v>0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 t="s">
        <v>38</v>
      </c>
      <c r="X461" s="62" t="s">
        <v>38</v>
      </c>
      <c r="Y461" s="62" t="s">
        <v>38</v>
      </c>
      <c r="Z461" s="62">
        <v>0</v>
      </c>
    </row>
    <row r="462" spans="1:26" ht="17" x14ac:dyDescent="0.2">
      <c r="A462" s="13" t="s">
        <v>702</v>
      </c>
      <c r="B462" s="62">
        <v>2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 t="s">
        <v>38</v>
      </c>
      <c r="X462" s="62" t="s">
        <v>38</v>
      </c>
      <c r="Y462" s="62" t="s">
        <v>38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110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111</v>
      </c>
      <c r="W463" s="61" t="s">
        <v>0</v>
      </c>
      <c r="X463" s="61" t="s">
        <v>36</v>
      </c>
      <c r="Y463" s="61" t="s">
        <v>37</v>
      </c>
      <c r="Z463" s="61" t="s">
        <v>112</v>
      </c>
    </row>
    <row r="464" spans="1:26" ht="17" x14ac:dyDescent="0.2">
      <c r="A464" s="13" t="s">
        <v>515</v>
      </c>
      <c r="B464" s="62">
        <v>2</v>
      </c>
      <c r="C464" s="62">
        <v>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 t="s">
        <v>38</v>
      </c>
      <c r="X464" s="62" t="s">
        <v>38</v>
      </c>
      <c r="Y464" s="62" t="s">
        <v>38</v>
      </c>
      <c r="Z464" s="62">
        <v>0</v>
      </c>
    </row>
    <row r="465" spans="1:26" ht="17" x14ac:dyDescent="0.2">
      <c r="A465" s="13" t="s">
        <v>393</v>
      </c>
      <c r="B465" s="62">
        <v>2</v>
      </c>
      <c r="C465" s="62">
        <v>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 t="s">
        <v>38</v>
      </c>
      <c r="X465" s="62" t="s">
        <v>38</v>
      </c>
      <c r="Y465" s="62" t="s">
        <v>38</v>
      </c>
      <c r="Z465" s="62">
        <v>0</v>
      </c>
    </row>
    <row r="466" spans="1:26" ht="17" x14ac:dyDescent="0.2">
      <c r="A466" s="13" t="s">
        <v>664</v>
      </c>
      <c r="B466" s="62">
        <v>1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 t="s">
        <v>38</v>
      </c>
      <c r="X466" s="62" t="s">
        <v>38</v>
      </c>
      <c r="Y466" s="62" t="s">
        <v>38</v>
      </c>
      <c r="Z466" s="62">
        <v>0</v>
      </c>
    </row>
    <row r="467" spans="1:26" ht="17" x14ac:dyDescent="0.2">
      <c r="A467" s="13" t="s">
        <v>458</v>
      </c>
      <c r="B467" s="62">
        <v>3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 t="s">
        <v>38</v>
      </c>
      <c r="X467" s="62" t="s">
        <v>38</v>
      </c>
      <c r="Y467" s="62" t="s">
        <v>38</v>
      </c>
      <c r="Z467" s="62">
        <v>0</v>
      </c>
    </row>
    <row r="468" spans="1:26" ht="17" x14ac:dyDescent="0.2">
      <c r="A468" s="13" t="s">
        <v>641</v>
      </c>
      <c r="B468" s="62">
        <v>3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 t="s">
        <v>38</v>
      </c>
      <c r="Y468" s="62" t="s">
        <v>38</v>
      </c>
      <c r="Z468" s="62">
        <v>0</v>
      </c>
    </row>
    <row r="469" spans="1:26" ht="17" x14ac:dyDescent="0.2">
      <c r="A469" s="13" t="s">
        <v>563</v>
      </c>
      <c r="B469" s="62">
        <v>2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 t="s">
        <v>38</v>
      </c>
      <c r="Y469" s="62" t="s">
        <v>38</v>
      </c>
      <c r="Z469" s="62">
        <v>0</v>
      </c>
    </row>
    <row r="470" spans="1:26" ht="17" x14ac:dyDescent="0.2">
      <c r="A470" s="13" t="s">
        <v>299</v>
      </c>
      <c r="B470" s="62">
        <v>3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643</v>
      </c>
      <c r="B471" s="62">
        <v>2</v>
      </c>
      <c r="C471" s="62">
        <v>0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 t="s">
        <v>38</v>
      </c>
      <c r="Y471" s="62" t="s">
        <v>38</v>
      </c>
      <c r="Z471" s="62">
        <v>0</v>
      </c>
    </row>
    <row r="472" spans="1:26" ht="17" x14ac:dyDescent="0.2">
      <c r="A472" s="13" t="s">
        <v>346</v>
      </c>
      <c r="B472" s="62">
        <v>2</v>
      </c>
      <c r="C472" s="62">
        <v>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388</v>
      </c>
      <c r="B473" s="62">
        <v>3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320</v>
      </c>
      <c r="B474" s="62">
        <v>1</v>
      </c>
      <c r="C474" s="62">
        <v>0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276</v>
      </c>
      <c r="B475" s="62">
        <v>1</v>
      </c>
      <c r="C475" s="62">
        <v>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361</v>
      </c>
      <c r="B476" s="62">
        <v>3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665</v>
      </c>
      <c r="B477" s="62">
        <v>2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644</v>
      </c>
      <c r="B478" s="62">
        <v>2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396</v>
      </c>
      <c r="B479" s="62">
        <v>1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84</v>
      </c>
      <c r="B480" s="62">
        <v>2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703</v>
      </c>
      <c r="B481" s="62">
        <v>1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516</v>
      </c>
      <c r="B482" s="62">
        <v>2</v>
      </c>
      <c r="C482" s="62">
        <v>0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418</v>
      </c>
      <c r="B483" s="62">
        <v>2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110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111</v>
      </c>
      <c r="W484" s="61" t="s">
        <v>0</v>
      </c>
      <c r="X484" s="61" t="s">
        <v>36</v>
      </c>
      <c r="Y484" s="61" t="s">
        <v>37</v>
      </c>
      <c r="Z484" s="61" t="s">
        <v>112</v>
      </c>
    </row>
    <row r="485" spans="1:26" ht="17" x14ac:dyDescent="0.2">
      <c r="A485" s="13" t="s">
        <v>582</v>
      </c>
      <c r="B485" s="62">
        <v>2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489</v>
      </c>
      <c r="B486" s="62">
        <v>2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459</v>
      </c>
      <c r="B487" s="62">
        <v>2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236</v>
      </c>
      <c r="B488" s="62">
        <v>3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382</v>
      </c>
      <c r="B489" s="62">
        <v>1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289</v>
      </c>
      <c r="B490" s="62">
        <v>1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117</v>
      </c>
      <c r="B491" s="62">
        <v>1</v>
      </c>
      <c r="C491" s="62">
        <v>0</v>
      </c>
      <c r="D491" s="62">
        <v>0</v>
      </c>
      <c r="E491" s="62">
        <v>0</v>
      </c>
      <c r="F491" s="62">
        <v>0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504</v>
      </c>
      <c r="B492" s="62">
        <v>2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583</v>
      </c>
      <c r="B493" s="62">
        <v>3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307</v>
      </c>
      <c r="B494" s="62">
        <v>2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559</v>
      </c>
      <c r="B495" s="62">
        <v>1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286</v>
      </c>
      <c r="B496" s="62">
        <v>2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319</v>
      </c>
      <c r="B497" s="62">
        <v>3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336</v>
      </c>
      <c r="B498" s="62">
        <v>1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645</v>
      </c>
      <c r="B499" s="62">
        <v>2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564</v>
      </c>
      <c r="B500" s="62">
        <v>1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363</v>
      </c>
      <c r="B501" s="62">
        <v>2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646</v>
      </c>
      <c r="B502" s="62">
        <v>1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416</v>
      </c>
      <c r="B503" s="62">
        <v>1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529</v>
      </c>
      <c r="B504" s="62">
        <v>1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110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111</v>
      </c>
      <c r="W505" s="61" t="s">
        <v>0</v>
      </c>
      <c r="X505" s="61" t="s">
        <v>36</v>
      </c>
      <c r="Y505" s="61" t="s">
        <v>37</v>
      </c>
      <c r="Z505" s="61" t="s">
        <v>112</v>
      </c>
    </row>
    <row r="506" spans="1:26" ht="17" x14ac:dyDescent="0.2">
      <c r="A506" s="13" t="s">
        <v>530</v>
      </c>
      <c r="B506" s="62">
        <v>1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362</v>
      </c>
      <c r="B507" s="62">
        <v>4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704</v>
      </c>
      <c r="B508" s="62">
        <v>1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293</v>
      </c>
      <c r="B509" s="62">
        <v>1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407</v>
      </c>
      <c r="B510" s="62">
        <v>4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344</v>
      </c>
      <c r="B511" s="62">
        <v>1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461</v>
      </c>
      <c r="B512" s="62">
        <v>3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233</v>
      </c>
      <c r="B513" s="62">
        <v>3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565</v>
      </c>
      <c r="B514" s="62">
        <v>1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666</v>
      </c>
      <c r="B515" s="62">
        <v>2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603</v>
      </c>
      <c r="B516" s="62">
        <v>1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82</v>
      </c>
      <c r="B517" s="62">
        <v>2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467</v>
      </c>
      <c r="B518" s="62">
        <v>1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480</v>
      </c>
      <c r="B519" s="62">
        <v>2</v>
      </c>
      <c r="C519" s="62">
        <v>0</v>
      </c>
      <c r="D519" s="62">
        <v>0</v>
      </c>
      <c r="E519" s="62">
        <v>0</v>
      </c>
      <c r="F519" s="62">
        <v>1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16</v>
      </c>
      <c r="B520" s="62">
        <v>2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270</v>
      </c>
      <c r="B521" s="62">
        <v>3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57</v>
      </c>
      <c r="B522" s="62">
        <v>3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108</v>
      </c>
      <c r="B523" s="62">
        <v>2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577</v>
      </c>
      <c r="B524" s="62">
        <v>3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604</v>
      </c>
      <c r="B525" s="62">
        <v>2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110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111</v>
      </c>
      <c r="W526" s="61" t="s">
        <v>0</v>
      </c>
      <c r="X526" s="61" t="s">
        <v>36</v>
      </c>
      <c r="Y526" s="61" t="s">
        <v>37</v>
      </c>
      <c r="Z526" s="61" t="s">
        <v>112</v>
      </c>
    </row>
    <row r="527" spans="1:26" ht="17" x14ac:dyDescent="0.2">
      <c r="A527" s="13" t="s">
        <v>59</v>
      </c>
      <c r="B527" s="62">
        <v>2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538</v>
      </c>
      <c r="B528" s="62">
        <v>1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392</v>
      </c>
      <c r="B529" s="62">
        <v>3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578</v>
      </c>
      <c r="B530" s="62">
        <v>1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391</v>
      </c>
      <c r="B531" s="62">
        <v>1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705</v>
      </c>
      <c r="B532" s="62">
        <v>2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63</v>
      </c>
      <c r="B533" s="62">
        <v>2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491</v>
      </c>
      <c r="B534" s="62">
        <v>1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468</v>
      </c>
      <c r="B535" s="62">
        <v>1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237</v>
      </c>
      <c r="B536" s="62">
        <v>1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667</v>
      </c>
      <c r="B537" s="62">
        <v>1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579</v>
      </c>
      <c r="B538" s="62">
        <v>1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706</v>
      </c>
      <c r="B539" s="62">
        <v>3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492</v>
      </c>
      <c r="B540" s="62">
        <v>3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606</v>
      </c>
      <c r="B541" s="62">
        <v>1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249</v>
      </c>
      <c r="B542" s="62">
        <v>1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417</v>
      </c>
      <c r="B543" s="62">
        <v>1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409</v>
      </c>
      <c r="B544" s="62">
        <v>3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605</v>
      </c>
      <c r="B545" s="62">
        <v>1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238</v>
      </c>
      <c r="B546" s="62">
        <v>2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110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111</v>
      </c>
      <c r="W547" s="61" t="s">
        <v>0</v>
      </c>
      <c r="X547" s="61" t="s">
        <v>36</v>
      </c>
      <c r="Y547" s="61" t="s">
        <v>37</v>
      </c>
      <c r="Z547" s="61" t="s">
        <v>112</v>
      </c>
    </row>
    <row r="548" spans="1:26" ht="17" x14ac:dyDescent="0.2">
      <c r="A548" s="13" t="s">
        <v>397</v>
      </c>
      <c r="B548" s="62">
        <v>1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90</v>
      </c>
      <c r="B549" s="62">
        <v>2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580</v>
      </c>
      <c r="B550" s="62">
        <v>2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460</v>
      </c>
      <c r="B551" s="62">
        <v>2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353</v>
      </c>
      <c r="B552" s="62">
        <v>1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707</v>
      </c>
      <c r="B553" s="62">
        <v>1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449</v>
      </c>
      <c r="B554" s="62">
        <v>2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503</v>
      </c>
      <c r="B555" s="62">
        <v>2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258</v>
      </c>
      <c r="B556" s="62">
        <v>2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463</v>
      </c>
      <c r="B557" s="62">
        <v>3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466</v>
      </c>
      <c r="B558" s="62">
        <v>1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106</v>
      </c>
      <c r="B559" s="62">
        <v>3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240</v>
      </c>
      <c r="B560" s="62">
        <v>3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354</v>
      </c>
      <c r="B561" s="62">
        <v>2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105</v>
      </c>
      <c r="B562" s="62">
        <v>1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395</v>
      </c>
      <c r="B563" s="62">
        <v>4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607</v>
      </c>
      <c r="B564" s="62">
        <v>2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14</v>
      </c>
      <c r="B565" s="62">
        <v>2</v>
      </c>
      <c r="C565" s="62">
        <v>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0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334</v>
      </c>
      <c r="B566" s="62">
        <v>2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609</v>
      </c>
      <c r="B567" s="62">
        <v>1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110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111</v>
      </c>
      <c r="W568" s="61" t="s">
        <v>0</v>
      </c>
      <c r="X568" s="61" t="s">
        <v>36</v>
      </c>
      <c r="Y568" s="61" t="s">
        <v>37</v>
      </c>
      <c r="Z568" s="61" t="s">
        <v>112</v>
      </c>
    </row>
    <row r="569" spans="1:26" ht="17" x14ac:dyDescent="0.2">
      <c r="A569" s="13" t="s">
        <v>608</v>
      </c>
      <c r="B569" s="62">
        <v>1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245</v>
      </c>
      <c r="B570" s="62">
        <v>2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254</v>
      </c>
      <c r="B571" s="62">
        <v>2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469</v>
      </c>
      <c r="B572" s="62">
        <v>3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251</v>
      </c>
      <c r="B573" s="62">
        <v>3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0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304</v>
      </c>
      <c r="B574" s="62">
        <v>2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669</v>
      </c>
      <c r="B575" s="62">
        <v>1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98</v>
      </c>
      <c r="B576" s="62">
        <v>2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364</v>
      </c>
      <c r="B577" s="62">
        <v>1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610</v>
      </c>
      <c r="B578" s="62">
        <v>2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708</v>
      </c>
      <c r="B579" s="62">
        <v>2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513</v>
      </c>
      <c r="B580" s="62">
        <v>1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256</v>
      </c>
      <c r="B581" s="62">
        <v>1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291</v>
      </c>
      <c r="B582" s="62">
        <v>1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414</v>
      </c>
      <c r="B583" s="62">
        <v>1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262</v>
      </c>
      <c r="B584" s="62">
        <v>3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308</v>
      </c>
      <c r="B585" s="62">
        <v>3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709</v>
      </c>
      <c r="B586" s="62">
        <v>6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97</v>
      </c>
      <c r="B587" s="62">
        <v>4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102</v>
      </c>
      <c r="B588" s="62">
        <v>3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110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111</v>
      </c>
      <c r="W589" s="61" t="s">
        <v>0</v>
      </c>
      <c r="X589" s="61" t="s">
        <v>36</v>
      </c>
      <c r="Y589" s="61" t="s">
        <v>37</v>
      </c>
      <c r="Z589" s="61" t="s">
        <v>112</v>
      </c>
    </row>
    <row r="590" spans="1:26" ht="17" x14ac:dyDescent="0.2">
      <c r="A590" s="13" t="s">
        <v>371</v>
      </c>
      <c r="B590" s="62">
        <v>1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287</v>
      </c>
      <c r="B591" s="62">
        <v>1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406</v>
      </c>
      <c r="B592" s="62">
        <v>2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324</v>
      </c>
      <c r="B593" s="62">
        <v>2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355</v>
      </c>
      <c r="B594" s="62">
        <v>2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710</v>
      </c>
      <c r="B595" s="62">
        <v>2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528</v>
      </c>
      <c r="B596" s="62">
        <v>1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625</v>
      </c>
      <c r="B597" s="62">
        <v>1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93</v>
      </c>
      <c r="B598" s="62">
        <v>2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711</v>
      </c>
      <c r="B599" s="62">
        <v>2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712</v>
      </c>
      <c r="B600" s="62">
        <v>3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713</v>
      </c>
      <c r="B601" s="62">
        <v>3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316</v>
      </c>
      <c r="B602" s="62">
        <v>1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306</v>
      </c>
      <c r="B603" s="62">
        <v>1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636</v>
      </c>
      <c r="B604" s="62">
        <v>2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670</v>
      </c>
      <c r="B605" s="62">
        <v>1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637</v>
      </c>
      <c r="B606" s="62">
        <v>1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351</v>
      </c>
      <c r="B607" s="62">
        <v>1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244</v>
      </c>
      <c r="B608" s="62">
        <v>3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267</v>
      </c>
      <c r="B609" s="62">
        <v>2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110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111</v>
      </c>
      <c r="W610" s="61" t="s">
        <v>0</v>
      </c>
      <c r="X610" s="61" t="s">
        <v>36</v>
      </c>
      <c r="Y610" s="61" t="s">
        <v>37</v>
      </c>
      <c r="Z610" s="61" t="s">
        <v>112</v>
      </c>
    </row>
    <row r="611" spans="1:26" ht="17" x14ac:dyDescent="0.2">
      <c r="A611" s="13" t="s">
        <v>457</v>
      </c>
      <c r="B611" s="62">
        <v>2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612</v>
      </c>
      <c r="B612" s="62">
        <v>2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420</v>
      </c>
      <c r="B613" s="62">
        <v>3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714</v>
      </c>
      <c r="B614" s="62">
        <v>1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638</v>
      </c>
      <c r="B615" s="62">
        <v>1</v>
      </c>
      <c r="C615" s="62">
        <v>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715</v>
      </c>
      <c r="B616" s="62">
        <v>1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581</v>
      </c>
      <c r="B617" s="62">
        <v>2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716</v>
      </c>
      <c r="B618" s="62">
        <v>1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269</v>
      </c>
      <c r="B619" s="62">
        <v>2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540</v>
      </c>
      <c r="B620" s="62">
        <v>1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717</v>
      </c>
      <c r="B621" s="62">
        <v>1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718</v>
      </c>
      <c r="B622" s="62">
        <v>1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405</v>
      </c>
      <c r="B623" s="62">
        <v>2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671</v>
      </c>
      <c r="B624" s="62">
        <v>1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613</v>
      </c>
      <c r="B625" s="62">
        <v>4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413</v>
      </c>
      <c r="B626" s="62">
        <v>2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279</v>
      </c>
      <c r="B627" s="62">
        <v>4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17</v>
      </c>
      <c r="B628" s="62">
        <v>1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272</v>
      </c>
      <c r="B629" s="62">
        <v>3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83</v>
      </c>
      <c r="B630" s="62">
        <v>2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110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111</v>
      </c>
      <c r="W631" s="61" t="s">
        <v>0</v>
      </c>
      <c r="X631" s="61" t="s">
        <v>36</v>
      </c>
      <c r="Y631" s="61" t="s">
        <v>37</v>
      </c>
      <c r="Z631" s="61" t="s">
        <v>112</v>
      </c>
    </row>
    <row r="632" spans="1:26" ht="17" x14ac:dyDescent="0.2">
      <c r="A632" s="13" t="s">
        <v>58</v>
      </c>
      <c r="B632" s="62">
        <v>1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673</v>
      </c>
      <c r="B633" s="62">
        <v>1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674</v>
      </c>
      <c r="B634" s="62">
        <v>2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278</v>
      </c>
      <c r="B635" s="62">
        <v>2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488</v>
      </c>
      <c r="B636" s="62">
        <v>1</v>
      </c>
      <c r="C636" s="62">
        <v>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614</v>
      </c>
      <c r="B637" s="62">
        <v>1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292</v>
      </c>
      <c r="B638" s="62">
        <v>1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360</v>
      </c>
      <c r="B639" s="62">
        <v>1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345</v>
      </c>
      <c r="B640" s="62">
        <v>2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615</v>
      </c>
      <c r="B641" s="62">
        <v>3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305</v>
      </c>
      <c r="B642" s="62">
        <v>3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634</v>
      </c>
      <c r="B643" s="62">
        <v>3</v>
      </c>
      <c r="C643" s="62">
        <v>0</v>
      </c>
      <c r="D643" s="62">
        <v>0</v>
      </c>
      <c r="E643" s="62">
        <v>0</v>
      </c>
      <c r="F643" s="62">
        <v>0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0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639</v>
      </c>
      <c r="B644" s="62">
        <v>1</v>
      </c>
      <c r="C644" s="62">
        <v>1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352</v>
      </c>
      <c r="B645" s="62">
        <v>3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471</v>
      </c>
      <c r="B646" s="62">
        <v>2</v>
      </c>
      <c r="C646" s="62">
        <v>0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560</v>
      </c>
      <c r="B647" s="62">
        <v>3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  <row r="648" spans="1:26" ht="17" x14ac:dyDescent="0.2">
      <c r="A648" s="13" t="s">
        <v>263</v>
      </c>
      <c r="B648" s="62">
        <v>5</v>
      </c>
      <c r="C648" s="62">
        <v>0</v>
      </c>
      <c r="D648" s="62">
        <v>0</v>
      </c>
      <c r="E648" s="62">
        <v>0</v>
      </c>
      <c r="F648" s="62">
        <v>0</v>
      </c>
      <c r="G648" s="62">
        <v>0</v>
      </c>
      <c r="H648" s="62">
        <v>0</v>
      </c>
      <c r="I648" s="62">
        <v>0</v>
      </c>
      <c r="J648" s="62">
        <v>0</v>
      </c>
      <c r="K648" s="62">
        <v>0</v>
      </c>
      <c r="L648" s="62">
        <v>0</v>
      </c>
      <c r="M648" s="62">
        <v>0</v>
      </c>
      <c r="N648" s="62">
        <v>0</v>
      </c>
      <c r="O648" s="62">
        <v>0</v>
      </c>
      <c r="P648" s="62">
        <v>0</v>
      </c>
      <c r="Q648" s="62">
        <v>0</v>
      </c>
      <c r="R648" s="62">
        <v>0</v>
      </c>
      <c r="S648" s="62">
        <v>0</v>
      </c>
      <c r="T648" s="62">
        <v>0</v>
      </c>
      <c r="U648" s="62">
        <v>0</v>
      </c>
      <c r="V648" s="62">
        <v>0</v>
      </c>
      <c r="W648" s="62" t="s">
        <v>38</v>
      </c>
      <c r="X648" s="62" t="s">
        <v>38</v>
      </c>
      <c r="Y648" s="62" t="s">
        <v>38</v>
      </c>
      <c r="Z648" s="62">
        <v>0</v>
      </c>
    </row>
    <row r="649" spans="1:26" ht="17" x14ac:dyDescent="0.2">
      <c r="A649" s="13" t="s">
        <v>250</v>
      </c>
      <c r="B649" s="62">
        <v>3</v>
      </c>
      <c r="C649" s="62">
        <v>0</v>
      </c>
      <c r="D649" s="62">
        <v>0</v>
      </c>
      <c r="E649" s="62">
        <v>0</v>
      </c>
      <c r="F649" s="62">
        <v>0</v>
      </c>
      <c r="G649" s="62">
        <v>0</v>
      </c>
      <c r="H649" s="62">
        <v>0</v>
      </c>
      <c r="I649" s="62">
        <v>0</v>
      </c>
      <c r="J649" s="62">
        <v>0</v>
      </c>
      <c r="K649" s="62">
        <v>0</v>
      </c>
      <c r="L649" s="62">
        <v>0</v>
      </c>
      <c r="M649" s="62">
        <v>0</v>
      </c>
      <c r="N649" s="62">
        <v>0</v>
      </c>
      <c r="O649" s="62">
        <v>0</v>
      </c>
      <c r="P649" s="62">
        <v>0</v>
      </c>
      <c r="Q649" s="62">
        <v>0</v>
      </c>
      <c r="R649" s="62">
        <v>0</v>
      </c>
      <c r="S649" s="62">
        <v>0</v>
      </c>
      <c r="T649" s="62">
        <v>0</v>
      </c>
      <c r="U649" s="62">
        <v>0</v>
      </c>
      <c r="V649" s="62">
        <v>0</v>
      </c>
      <c r="W649" s="62" t="s">
        <v>38</v>
      </c>
      <c r="X649" s="62" t="s">
        <v>38</v>
      </c>
      <c r="Y649" s="62" t="s">
        <v>38</v>
      </c>
      <c r="Z649" s="62">
        <v>0</v>
      </c>
    </row>
    <row r="650" spans="1:26" ht="17" x14ac:dyDescent="0.2">
      <c r="A650" s="13" t="s">
        <v>561</v>
      </c>
      <c r="B650" s="62">
        <v>2</v>
      </c>
      <c r="C650" s="62">
        <v>0</v>
      </c>
      <c r="D650" s="62">
        <v>0</v>
      </c>
      <c r="E650" s="62">
        <v>0</v>
      </c>
      <c r="F650" s="62">
        <v>0</v>
      </c>
      <c r="G650" s="62">
        <v>0</v>
      </c>
      <c r="H650" s="62">
        <v>0</v>
      </c>
      <c r="I650" s="62">
        <v>0</v>
      </c>
      <c r="J650" s="62">
        <v>0</v>
      </c>
      <c r="K650" s="62">
        <v>0</v>
      </c>
      <c r="L650" s="62">
        <v>0</v>
      </c>
      <c r="M650" s="62">
        <v>0</v>
      </c>
      <c r="N650" s="62">
        <v>0</v>
      </c>
      <c r="O650" s="62">
        <v>0</v>
      </c>
      <c r="P650" s="62">
        <v>0</v>
      </c>
      <c r="Q650" s="62">
        <v>0</v>
      </c>
      <c r="R650" s="62">
        <v>0</v>
      </c>
      <c r="S650" s="62">
        <v>0</v>
      </c>
      <c r="T650" s="62">
        <v>0</v>
      </c>
      <c r="U650" s="62">
        <v>0</v>
      </c>
      <c r="V650" s="62">
        <v>0</v>
      </c>
      <c r="W650" s="62" t="s">
        <v>38</v>
      </c>
      <c r="X650" s="62" t="s">
        <v>38</v>
      </c>
      <c r="Y650" s="62" t="s">
        <v>38</v>
      </c>
      <c r="Z650" s="62">
        <v>0</v>
      </c>
    </row>
    <row r="651" spans="1:26" ht="17" x14ac:dyDescent="0.2">
      <c r="A651" s="13" t="s">
        <v>719</v>
      </c>
      <c r="B651" s="62">
        <v>1</v>
      </c>
      <c r="C651" s="62">
        <v>0</v>
      </c>
      <c r="D651" s="62">
        <v>0</v>
      </c>
      <c r="E651" s="62">
        <v>0</v>
      </c>
      <c r="F651" s="62">
        <v>0</v>
      </c>
      <c r="G651" s="62">
        <v>0</v>
      </c>
      <c r="H651" s="62">
        <v>0</v>
      </c>
      <c r="I651" s="62">
        <v>0</v>
      </c>
      <c r="J651" s="62">
        <v>0</v>
      </c>
      <c r="K651" s="62">
        <v>0</v>
      </c>
      <c r="L651" s="62">
        <v>0</v>
      </c>
      <c r="M651" s="62">
        <v>0</v>
      </c>
      <c r="N651" s="62">
        <v>0</v>
      </c>
      <c r="O651" s="62">
        <v>0</v>
      </c>
      <c r="P651" s="62">
        <v>0</v>
      </c>
      <c r="Q651" s="62">
        <v>0</v>
      </c>
      <c r="R651" s="62">
        <v>0</v>
      </c>
      <c r="S651" s="62">
        <v>0</v>
      </c>
      <c r="T651" s="62">
        <v>0</v>
      </c>
      <c r="U651" s="62">
        <v>0</v>
      </c>
      <c r="V651" s="62">
        <v>0</v>
      </c>
      <c r="W651" s="62" t="s">
        <v>38</v>
      </c>
      <c r="X651" s="62" t="s">
        <v>38</v>
      </c>
      <c r="Y651" s="62" t="s">
        <v>38</v>
      </c>
      <c r="Z651" s="62">
        <v>0</v>
      </c>
    </row>
    <row r="652" spans="1:26" ht="17" x14ac:dyDescent="0.2">
      <c r="A652" s="61" t="s">
        <v>23</v>
      </c>
      <c r="B652" s="61" t="s">
        <v>24</v>
      </c>
      <c r="C652" s="61" t="s">
        <v>25</v>
      </c>
      <c r="D652" s="61" t="s">
        <v>110</v>
      </c>
      <c r="E652" s="61" t="s">
        <v>21</v>
      </c>
      <c r="F652" s="61" t="s">
        <v>19</v>
      </c>
      <c r="G652" s="61" t="s">
        <v>26</v>
      </c>
      <c r="H652" s="61" t="s">
        <v>9</v>
      </c>
      <c r="I652" s="61" t="s">
        <v>10</v>
      </c>
      <c r="J652" s="61" t="s">
        <v>1</v>
      </c>
      <c r="K652" s="61" t="s">
        <v>2</v>
      </c>
      <c r="L652" s="61" t="s">
        <v>27</v>
      </c>
      <c r="M652" s="61" t="s">
        <v>28</v>
      </c>
      <c r="N652" s="61" t="s">
        <v>29</v>
      </c>
      <c r="O652" s="61" t="s">
        <v>30</v>
      </c>
      <c r="P652" s="61" t="s">
        <v>3</v>
      </c>
      <c r="Q652" s="61" t="s">
        <v>31</v>
      </c>
      <c r="R652" s="61" t="s">
        <v>32</v>
      </c>
      <c r="S652" s="61" t="s">
        <v>33</v>
      </c>
      <c r="T652" s="61" t="s">
        <v>34</v>
      </c>
      <c r="U652" s="61" t="s">
        <v>35</v>
      </c>
      <c r="V652" s="61" t="s">
        <v>111</v>
      </c>
      <c r="W652" s="61" t="s">
        <v>0</v>
      </c>
      <c r="X652" s="61" t="s">
        <v>36</v>
      </c>
      <c r="Y652" s="61" t="s">
        <v>37</v>
      </c>
      <c r="Z652" s="61" t="s">
        <v>112</v>
      </c>
    </row>
    <row r="653" spans="1:26" ht="17" x14ac:dyDescent="0.2">
      <c r="A653" s="13" t="s">
        <v>502</v>
      </c>
      <c r="B653" s="62">
        <v>3</v>
      </c>
      <c r="C653" s="62">
        <v>0</v>
      </c>
      <c r="D653" s="62">
        <v>0</v>
      </c>
      <c r="E653" s="62">
        <v>0</v>
      </c>
      <c r="F653" s="62">
        <v>0</v>
      </c>
      <c r="G653" s="62">
        <v>0</v>
      </c>
      <c r="H653" s="62">
        <v>0</v>
      </c>
      <c r="I653" s="62">
        <v>0</v>
      </c>
      <c r="J653" s="62">
        <v>0</v>
      </c>
      <c r="K653" s="62">
        <v>0</v>
      </c>
      <c r="L653" s="62">
        <v>0</v>
      </c>
      <c r="M653" s="62">
        <v>0</v>
      </c>
      <c r="N653" s="62">
        <v>0</v>
      </c>
      <c r="O653" s="62">
        <v>0</v>
      </c>
      <c r="P653" s="62">
        <v>0</v>
      </c>
      <c r="Q653" s="62">
        <v>0</v>
      </c>
      <c r="R653" s="62">
        <v>0</v>
      </c>
      <c r="S653" s="62">
        <v>0</v>
      </c>
      <c r="T653" s="62">
        <v>0</v>
      </c>
      <c r="U653" s="62">
        <v>0</v>
      </c>
      <c r="V653" s="62">
        <v>0</v>
      </c>
      <c r="W653" s="62" t="s">
        <v>38</v>
      </c>
      <c r="X653" s="62" t="s">
        <v>38</v>
      </c>
      <c r="Y653" s="62" t="s">
        <v>38</v>
      </c>
      <c r="Z653" s="62">
        <v>0</v>
      </c>
    </row>
    <row r="654" spans="1:26" ht="17" x14ac:dyDescent="0.2">
      <c r="A654" s="13" t="s">
        <v>255</v>
      </c>
      <c r="B654" s="62">
        <v>2</v>
      </c>
      <c r="C654" s="62">
        <v>0</v>
      </c>
      <c r="D654" s="62">
        <v>0</v>
      </c>
      <c r="E654" s="62">
        <v>0</v>
      </c>
      <c r="F654" s="62">
        <v>0</v>
      </c>
      <c r="G654" s="62">
        <v>0</v>
      </c>
      <c r="H654" s="62">
        <v>0</v>
      </c>
      <c r="I654" s="62">
        <v>0</v>
      </c>
      <c r="J654" s="62">
        <v>0</v>
      </c>
      <c r="K654" s="62">
        <v>0</v>
      </c>
      <c r="L654" s="62">
        <v>0</v>
      </c>
      <c r="M654" s="62">
        <v>0</v>
      </c>
      <c r="N654" s="62">
        <v>0</v>
      </c>
      <c r="O654" s="62">
        <v>0</v>
      </c>
      <c r="P654" s="62">
        <v>0</v>
      </c>
      <c r="Q654" s="62">
        <v>0</v>
      </c>
      <c r="R654" s="62">
        <v>0</v>
      </c>
      <c r="S654" s="62">
        <v>0</v>
      </c>
      <c r="T654" s="62">
        <v>0</v>
      </c>
      <c r="U654" s="62">
        <v>0</v>
      </c>
      <c r="V654" s="62">
        <v>0</v>
      </c>
      <c r="W654" s="62" t="s">
        <v>38</v>
      </c>
      <c r="X654" s="62" t="s">
        <v>38</v>
      </c>
      <c r="Y654" s="62" t="s">
        <v>38</v>
      </c>
      <c r="Z654" s="62">
        <v>0</v>
      </c>
    </row>
    <row r="655" spans="1:26" ht="17" x14ac:dyDescent="0.2">
      <c r="A655" s="13" t="s">
        <v>541</v>
      </c>
      <c r="B655" s="62">
        <v>2</v>
      </c>
      <c r="C655" s="62">
        <v>0</v>
      </c>
      <c r="D655" s="62">
        <v>0</v>
      </c>
      <c r="E655" s="62">
        <v>0</v>
      </c>
      <c r="F655" s="62">
        <v>0</v>
      </c>
      <c r="G655" s="62">
        <v>0</v>
      </c>
      <c r="H655" s="62">
        <v>0</v>
      </c>
      <c r="I655" s="62">
        <v>0</v>
      </c>
      <c r="J655" s="62">
        <v>0</v>
      </c>
      <c r="K655" s="62">
        <v>0</v>
      </c>
      <c r="L655" s="62">
        <v>0</v>
      </c>
      <c r="M655" s="62">
        <v>0</v>
      </c>
      <c r="N655" s="62">
        <v>0</v>
      </c>
      <c r="O655" s="62">
        <v>0</v>
      </c>
      <c r="P655" s="62">
        <v>0</v>
      </c>
      <c r="Q655" s="62">
        <v>0</v>
      </c>
      <c r="R655" s="62">
        <v>0</v>
      </c>
      <c r="S655" s="62">
        <v>0</v>
      </c>
      <c r="T655" s="62">
        <v>0</v>
      </c>
      <c r="U655" s="62">
        <v>0</v>
      </c>
      <c r="V655" s="62">
        <v>0</v>
      </c>
      <c r="W655" s="62" t="s">
        <v>38</v>
      </c>
      <c r="X655" s="62" t="s">
        <v>38</v>
      </c>
      <c r="Y655" s="62" t="s">
        <v>38</v>
      </c>
      <c r="Z655" s="62">
        <v>0</v>
      </c>
    </row>
    <row r="656" spans="1:26" ht="17" x14ac:dyDescent="0.2">
      <c r="A656" s="13" t="s">
        <v>662</v>
      </c>
      <c r="B656" s="62">
        <v>1</v>
      </c>
      <c r="C656" s="62">
        <v>0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 t="s">
        <v>38</v>
      </c>
      <c r="X656" s="62" t="s">
        <v>38</v>
      </c>
      <c r="Y656" s="62" t="s">
        <v>38</v>
      </c>
      <c r="Z656" s="62">
        <v>0</v>
      </c>
    </row>
    <row r="657" spans="1:26" ht="17" x14ac:dyDescent="0.2">
      <c r="A657" s="13" t="s">
        <v>71</v>
      </c>
      <c r="B657" s="62">
        <v>3</v>
      </c>
      <c r="C657" s="62">
        <v>0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 t="s">
        <v>38</v>
      </c>
      <c r="X657" s="62" t="s">
        <v>38</v>
      </c>
      <c r="Y657" s="62" t="s">
        <v>38</v>
      </c>
      <c r="Z657" s="62">
        <v>0</v>
      </c>
    </row>
    <row r="658" spans="1:26" ht="17" x14ac:dyDescent="0.2">
      <c r="A658" s="13" t="s">
        <v>663</v>
      </c>
      <c r="B658" s="62">
        <v>1</v>
      </c>
      <c r="C658" s="62">
        <v>0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 t="s">
        <v>38</v>
      </c>
      <c r="X658" s="62" t="s">
        <v>38</v>
      </c>
      <c r="Y658" s="62" t="s">
        <v>38</v>
      </c>
      <c r="Z658" s="62">
        <v>0</v>
      </c>
    </row>
    <row r="659" spans="1:26" ht="17" x14ac:dyDescent="0.2">
      <c r="A659" s="13" t="s">
        <v>275</v>
      </c>
      <c r="B659" s="62">
        <v>2</v>
      </c>
      <c r="C659" s="62">
        <v>0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 t="s">
        <v>38</v>
      </c>
      <c r="X659" s="62" t="s">
        <v>38</v>
      </c>
      <c r="Y659" s="62" t="s">
        <v>38</v>
      </c>
      <c r="Z659" s="62">
        <v>0</v>
      </c>
    </row>
  </sheetData>
  <hyperlinks>
    <hyperlink ref="A2" r:id="rId1" display="https://www.baseballmusings.com/cgi-bin/PlayerInfo.py?PlayerID=100646&amp;StartDate=06%2F19%2F1989&amp;EndDate=06%2F25%2F1989&amp;GameType=all&amp;PlayedFor=0&amp;PlayedVs=0&amp;Park=0" xr:uid="{7296764D-83DD-A945-A5F7-3916EFA42DBA}"/>
    <hyperlink ref="A3" r:id="rId2" display="https://www.baseballmusings.com/cgi-bin/PlayerInfo.py?PlayerID=100604&amp;StartDate=06%2F19%2F1989&amp;EndDate=06%2F25%2F1989&amp;GameType=all&amp;PlayedFor=0&amp;PlayedVs=0&amp;Park=0" xr:uid="{BA808AA4-8CD9-614D-8867-2B8477BBF226}"/>
    <hyperlink ref="A4" r:id="rId3" display="https://www.baseballmusings.com/cgi-bin/PlayerInfo.py?PlayerID=100593&amp;StartDate=06%2F19%2F1989&amp;EndDate=06%2F25%2F1989&amp;GameType=all&amp;PlayedFor=0&amp;PlayedVs=0&amp;Park=0" xr:uid="{78DCBC7D-4A13-8F40-9D31-5876FC1F898A}"/>
    <hyperlink ref="A5" r:id="rId4" display="https://www.baseballmusings.com/cgi-bin/PlayerInfo.py?PlayerID=100016&amp;StartDate=06%2F19%2F1989&amp;EndDate=06%2F25%2F1989&amp;GameType=all&amp;PlayedFor=0&amp;PlayedVs=0&amp;Park=0" xr:uid="{DAA64509-F528-484E-9748-974323869517}"/>
    <hyperlink ref="A6" r:id="rId5" display="https://www.baseballmusings.com/cgi-bin/PlayerInfo.py?PlayerID=114&amp;StartDate=06%2F19%2F1989&amp;EndDate=06%2F25%2F1989&amp;GameType=all&amp;PlayedFor=0&amp;PlayedVs=0&amp;Park=0" xr:uid="{410D2CE1-AC5A-3D46-B394-6EE53B05E02F}"/>
    <hyperlink ref="A7" r:id="rId6" display="https://www.baseballmusings.com/cgi-bin/PlayerInfo.py?PlayerID=100771&amp;StartDate=06%2F19%2F1989&amp;EndDate=06%2F25%2F1989&amp;GameType=all&amp;PlayedFor=0&amp;PlayedVs=0&amp;Park=0" xr:uid="{14D7AAFD-4BDB-DF47-ADC5-F42E4E839BCD}"/>
    <hyperlink ref="A8" r:id="rId7" display="https://www.baseballmusings.com/cgi-bin/PlayerInfo.py?PlayerID=100079&amp;StartDate=06%2F19%2F1989&amp;EndDate=06%2F25%2F1989&amp;GameType=all&amp;PlayedFor=0&amp;PlayedVs=0&amp;Park=0" xr:uid="{C1D7A602-040D-B545-833E-EAB312C03364}"/>
    <hyperlink ref="A9" r:id="rId8" display="https://www.baseballmusings.com/cgi-bin/PlayerInfo.py?PlayerID=100085&amp;StartDate=06%2F19%2F1989&amp;EndDate=06%2F25%2F1989&amp;GameType=all&amp;PlayedFor=0&amp;PlayedVs=0&amp;Park=0" xr:uid="{D17F3425-AAEC-F64F-8269-38799FE16468}"/>
    <hyperlink ref="A10" r:id="rId9" display="https://www.baseballmusings.com/cgi-bin/PlayerInfo.py?PlayerID=100110&amp;StartDate=06%2F19%2F1989&amp;EndDate=06%2F25%2F1989&amp;GameType=all&amp;PlayedFor=0&amp;PlayedVs=0&amp;Park=0" xr:uid="{09962048-FC15-5F4E-87CD-32A0102F0B72}"/>
    <hyperlink ref="A11" r:id="rId10" display="https://www.baseballmusings.com/cgi-bin/PlayerInfo.py?PlayerID=100610&amp;StartDate=06%2F19%2F1989&amp;EndDate=06%2F25%2F1989&amp;GameType=all&amp;PlayedFor=0&amp;PlayedVs=0&amp;Park=0" xr:uid="{96AB115D-1CA8-7F41-9D50-1D226DB1AAE3}"/>
    <hyperlink ref="A12" r:id="rId11" display="https://www.baseballmusings.com/cgi-bin/PlayerInfo.py?PlayerID=100061&amp;StartDate=06%2F19%2F1989&amp;EndDate=06%2F25%2F1989&amp;GameType=all&amp;PlayedFor=0&amp;PlayedVs=0&amp;Park=0" xr:uid="{CD8F9E18-6F69-8840-A346-CB187DEE47ED}"/>
    <hyperlink ref="A13" r:id="rId12" display="https://www.baseballmusings.com/cgi-bin/PlayerInfo.py?PlayerID=100416&amp;StartDate=06%2F19%2F1989&amp;EndDate=06%2F25%2F1989&amp;GameType=all&amp;PlayedFor=0&amp;PlayedVs=0&amp;Park=0" xr:uid="{EBE72BC6-99E7-3D47-80CB-66E955D2FD9A}"/>
    <hyperlink ref="A14" r:id="rId13" display="https://www.baseballmusings.com/cgi-bin/PlayerInfo.py?PlayerID=100432&amp;StartDate=06%2F19%2F1989&amp;EndDate=06%2F25%2F1989&amp;GameType=all&amp;PlayedFor=0&amp;PlayedVs=0&amp;Park=0" xr:uid="{8A6B0DB3-11F5-2C47-8A26-38494FF74292}"/>
    <hyperlink ref="A15" r:id="rId14" display="https://www.baseballmusings.com/cgi-bin/PlayerInfo.py?PlayerID=100012&amp;StartDate=06%2F19%2F1989&amp;EndDate=06%2F25%2F1989&amp;GameType=all&amp;PlayedFor=0&amp;PlayedVs=0&amp;Park=0" xr:uid="{2B40E2FE-ED66-8A4C-A326-32C4EBBC5308}"/>
    <hyperlink ref="A16" r:id="rId15" display="https://www.baseballmusings.com/cgi-bin/PlayerInfo.py?PlayerID=100249&amp;StartDate=06%2F19%2F1989&amp;EndDate=06%2F25%2F1989&amp;GameType=all&amp;PlayedFor=0&amp;PlayedVs=0&amp;Park=0" xr:uid="{2790543A-8948-9340-8291-8F9F7B4830BA}"/>
    <hyperlink ref="A17" r:id="rId16" display="https://www.baseballmusings.com/cgi-bin/PlayerInfo.py?PlayerID=100411&amp;StartDate=06%2F19%2F1989&amp;EndDate=06%2F25%2F1989&amp;GameType=all&amp;PlayedFor=0&amp;PlayedVs=0&amp;Park=0" xr:uid="{08C2E900-F532-894C-8DD8-4417148A5EE0}"/>
    <hyperlink ref="A18" r:id="rId17" display="https://www.baseballmusings.com/cgi-bin/PlayerInfo.py?PlayerID=100305&amp;StartDate=06%2F19%2F1989&amp;EndDate=06%2F25%2F1989&amp;GameType=all&amp;PlayedFor=0&amp;PlayedVs=0&amp;Park=0" xr:uid="{298E8CD8-667D-E946-B3BA-DB8F1A6BB637}"/>
    <hyperlink ref="A19" r:id="rId18" display="https://www.baseballmusings.com/cgi-bin/PlayerInfo.py?PlayerID=101141&amp;StartDate=06%2F19%2F1989&amp;EndDate=06%2F25%2F1989&amp;GameType=all&amp;PlayedFor=0&amp;PlayedVs=0&amp;Park=0" xr:uid="{711680A7-9B74-3641-92CE-23BE6A26C698}"/>
    <hyperlink ref="A20" r:id="rId19" display="https://www.baseballmusings.com/cgi-bin/PlayerInfo.py?PlayerID=100170&amp;StartDate=06%2F19%2F1989&amp;EndDate=06%2F25%2F1989&amp;GameType=all&amp;PlayedFor=0&amp;PlayedVs=0&amp;Park=0" xr:uid="{708DFA0D-BD0B-8745-B939-D06D1B5B93B7}"/>
    <hyperlink ref="A21" r:id="rId20" display="https://www.baseballmusings.com/cgi-bin/PlayerInfo.py?PlayerID=100124&amp;StartDate=06%2F19%2F1989&amp;EndDate=06%2F25%2F1989&amp;GameType=all&amp;PlayedFor=0&amp;PlayedVs=0&amp;Park=0" xr:uid="{3BC9F1C7-4B83-2342-930E-23C4B4A20F6E}"/>
    <hyperlink ref="A23" r:id="rId21" display="https://www.baseballmusings.com/cgi-bin/PlayerInfo.py?PlayerID=100920&amp;StartDate=06%2F19%2F1989&amp;EndDate=06%2F25%2F1989&amp;GameType=all&amp;PlayedFor=0&amp;PlayedVs=0&amp;Park=0" xr:uid="{7FBEE5A6-1181-ED4B-91A4-134426909407}"/>
    <hyperlink ref="A24" r:id="rId22" display="https://www.baseballmusings.com/cgi-bin/PlayerInfo.py?PlayerID=100497&amp;StartDate=06%2F19%2F1989&amp;EndDate=06%2F25%2F1989&amp;GameType=all&amp;PlayedFor=0&amp;PlayedVs=0&amp;Park=0" xr:uid="{CC9148A8-53C2-2D45-A32C-7DFEAD1A8C2F}"/>
    <hyperlink ref="A25" r:id="rId23" display="https://www.baseballmusings.com/cgi-bin/PlayerInfo.py?PlayerID=100886&amp;StartDate=06%2F19%2F1989&amp;EndDate=06%2F25%2F1989&amp;GameType=all&amp;PlayedFor=0&amp;PlayedVs=0&amp;Park=0" xr:uid="{50D0FC7A-E852-EC4B-B07B-45E16DF63EC2}"/>
    <hyperlink ref="A26" r:id="rId24" display="https://www.baseballmusings.com/cgi-bin/PlayerInfo.py?PlayerID=100081&amp;StartDate=06%2F19%2F1989&amp;EndDate=06%2F25%2F1989&amp;GameType=all&amp;PlayedFor=0&amp;PlayedVs=0&amp;Park=0" xr:uid="{99F86982-3BE3-0C40-9489-6E09EEFB9799}"/>
    <hyperlink ref="A27" r:id="rId25" display="https://www.baseballmusings.com/cgi-bin/PlayerInfo.py?PlayerID=101063&amp;StartDate=06%2F19%2F1989&amp;EndDate=06%2F25%2F1989&amp;GameType=all&amp;PlayedFor=0&amp;PlayedVs=0&amp;Park=0" xr:uid="{5D01A17F-8210-E94B-A705-56878D0FFD5C}"/>
    <hyperlink ref="A28" r:id="rId26" display="https://www.baseballmusings.com/cgi-bin/PlayerInfo.py?PlayerID=100191&amp;StartDate=06%2F19%2F1989&amp;EndDate=06%2F25%2F1989&amp;GameType=all&amp;PlayedFor=0&amp;PlayedVs=0&amp;Park=0" xr:uid="{BA15902A-A6CF-3B40-81CE-63B7A462731A}"/>
    <hyperlink ref="A29" r:id="rId27" display="https://www.baseballmusings.com/cgi-bin/PlayerInfo.py?PlayerID=100233&amp;StartDate=06%2F19%2F1989&amp;EndDate=06%2F25%2F1989&amp;GameType=all&amp;PlayedFor=0&amp;PlayedVs=0&amp;Park=0" xr:uid="{6A08055C-B012-B04D-908E-42D2467CC9A3}"/>
    <hyperlink ref="A30" r:id="rId28" display="https://www.baseballmusings.com/cgi-bin/PlayerInfo.py?PlayerID=100173&amp;StartDate=06%2F19%2F1989&amp;EndDate=06%2F25%2F1989&amp;GameType=all&amp;PlayedFor=0&amp;PlayedVs=0&amp;Park=0" xr:uid="{904DE176-F0A4-FE4B-A403-443D0B72B1C9}"/>
    <hyperlink ref="A31" r:id="rId29" display="https://www.baseballmusings.com/cgi-bin/PlayerInfo.py?PlayerID=100235&amp;StartDate=06%2F19%2F1989&amp;EndDate=06%2F25%2F1989&amp;GameType=all&amp;PlayedFor=0&amp;PlayedVs=0&amp;Park=0" xr:uid="{59B50947-19C7-9444-8CF2-3B2E72DDB826}"/>
    <hyperlink ref="A32" r:id="rId30" display="https://www.baseballmusings.com/cgi-bin/PlayerInfo.py?PlayerID=100101&amp;StartDate=06%2F19%2F1989&amp;EndDate=06%2F25%2F1989&amp;GameType=all&amp;PlayedFor=0&amp;PlayedVs=0&amp;Park=0" xr:uid="{F013A284-E8B5-C047-B945-4947D4FE90D6}"/>
    <hyperlink ref="A33" r:id="rId31" display="https://www.baseballmusings.com/cgi-bin/PlayerInfo.py?PlayerID=100022&amp;StartDate=06%2F19%2F1989&amp;EndDate=06%2F25%2F1989&amp;GameType=all&amp;PlayedFor=0&amp;PlayedVs=0&amp;Park=0" xr:uid="{A7660CFA-B1BF-244D-B2CC-7CA527BA3E5E}"/>
    <hyperlink ref="A34" r:id="rId32" display="https://www.baseballmusings.com/cgi-bin/PlayerInfo.py?PlayerID=100127&amp;StartDate=06%2F19%2F1989&amp;EndDate=06%2F25%2F1989&amp;GameType=all&amp;PlayedFor=0&amp;PlayedVs=0&amp;Park=0" xr:uid="{18B26DB6-7078-054F-BF37-DECD64CE6A46}"/>
    <hyperlink ref="A35" r:id="rId33" display="https://www.baseballmusings.com/cgi-bin/PlayerInfo.py?PlayerID=100092&amp;StartDate=06%2F19%2F1989&amp;EndDate=06%2F25%2F1989&amp;GameType=all&amp;PlayedFor=0&amp;PlayedVs=0&amp;Park=0" xr:uid="{C70E87DC-9E49-FD47-992F-31BC61C26181}"/>
    <hyperlink ref="A36" r:id="rId34" display="https://www.baseballmusings.com/cgi-bin/PlayerInfo.py?PlayerID=100717&amp;StartDate=06%2F19%2F1989&amp;EndDate=06%2F25%2F1989&amp;GameType=all&amp;PlayedFor=0&amp;PlayedVs=0&amp;Park=0" xr:uid="{4A8A2D07-6A69-F344-82A2-9ED6EFB6A559}"/>
    <hyperlink ref="A37" r:id="rId35" display="https://www.baseballmusings.com/cgi-bin/PlayerInfo.py?PlayerID=100310&amp;StartDate=06%2F19%2F1989&amp;EndDate=06%2F25%2F1989&amp;GameType=all&amp;PlayedFor=0&amp;PlayedVs=0&amp;Park=0" xr:uid="{4C7781FD-F5E7-2F4C-B8E8-D64F35AA8804}"/>
    <hyperlink ref="A38" r:id="rId36" display="https://www.baseballmusings.com/cgi-bin/PlayerInfo.py?PlayerID=100197&amp;StartDate=06%2F19%2F1989&amp;EndDate=06%2F25%2F1989&amp;GameType=all&amp;PlayedFor=0&amp;PlayedVs=0&amp;Park=0" xr:uid="{E2556179-659C-574D-8D2E-F2C0565D1B5F}"/>
    <hyperlink ref="A39" r:id="rId37" display="https://www.baseballmusings.com/cgi-bin/PlayerInfo.py?PlayerID=100199&amp;StartDate=06%2F19%2F1989&amp;EndDate=06%2F25%2F1989&amp;GameType=all&amp;PlayedFor=0&amp;PlayedVs=0&amp;Park=0" xr:uid="{8BB9DDC2-455A-1346-AAA2-ADF55FCE84A7}"/>
    <hyperlink ref="A40" r:id="rId38" display="https://www.baseballmusings.com/cgi-bin/PlayerInfo.py?PlayerID=100489&amp;StartDate=06%2F19%2F1989&amp;EndDate=06%2F25%2F1989&amp;GameType=all&amp;PlayedFor=0&amp;PlayedVs=0&amp;Park=0" xr:uid="{57729EC8-F0AC-254D-8046-625B44A0AEB8}"/>
    <hyperlink ref="A41" r:id="rId39" display="https://www.baseballmusings.com/cgi-bin/PlayerInfo.py?PlayerID=100032&amp;StartDate=06%2F19%2F1989&amp;EndDate=06%2F25%2F1989&amp;GameType=all&amp;PlayedFor=0&amp;PlayedVs=0&amp;Park=0" xr:uid="{5FB466D5-80B0-F849-B9D3-50E480737CE5}"/>
    <hyperlink ref="A42" r:id="rId40" display="https://www.baseballmusings.com/cgi-bin/PlayerInfo.py?PlayerID=100587&amp;StartDate=06%2F19%2F1989&amp;EndDate=06%2F25%2F1989&amp;GameType=all&amp;PlayedFor=0&amp;PlayedVs=0&amp;Park=0" xr:uid="{4D74B3B1-9EF3-9C41-B9E8-FE87C71E9FFA}"/>
    <hyperlink ref="A44" r:id="rId41" display="https://www.baseballmusings.com/cgi-bin/PlayerInfo.py?PlayerID=100206&amp;StartDate=06%2F19%2F1989&amp;EndDate=06%2F25%2F1989&amp;GameType=all&amp;PlayedFor=0&amp;PlayedVs=0&amp;Park=0" xr:uid="{0E6A06E0-83C6-6447-84FE-26A622F4B4F2}"/>
    <hyperlink ref="A45" r:id="rId42" display="https://www.baseballmusings.com/cgi-bin/PlayerInfo.py?PlayerID=1406&amp;StartDate=06%2F19%2F1989&amp;EndDate=06%2F25%2F1989&amp;GameType=all&amp;PlayedFor=0&amp;PlayedVs=0&amp;Park=0" xr:uid="{561F2DED-83D2-1440-93FD-FAF2E24F4600}"/>
    <hyperlink ref="A46" r:id="rId43" display="https://www.baseballmusings.com/cgi-bin/PlayerInfo.py?PlayerID=100004&amp;StartDate=06%2F19%2F1989&amp;EndDate=06%2F25%2F1989&amp;GameType=all&amp;PlayedFor=0&amp;PlayedVs=0&amp;Park=0" xr:uid="{57EE0A03-66AE-3843-9AA8-7A610562A8B8}"/>
    <hyperlink ref="A47" r:id="rId44" display="https://www.baseballmusings.com/cgi-bin/PlayerInfo.py?PlayerID=100091&amp;StartDate=06%2F19%2F1989&amp;EndDate=06%2F25%2F1989&amp;GameType=all&amp;PlayedFor=0&amp;PlayedVs=0&amp;Park=0" xr:uid="{423B3102-1B6D-F640-94AB-1425B78278EC}"/>
    <hyperlink ref="A48" r:id="rId45" display="https://www.baseballmusings.com/cgi-bin/PlayerInfo.py?PlayerID=293&amp;StartDate=06%2F19%2F1989&amp;EndDate=06%2F25%2F1989&amp;GameType=all&amp;PlayedFor=0&amp;PlayedVs=0&amp;Park=0" xr:uid="{29B167B3-ED8D-9349-88DA-2F15039E7FA4}"/>
    <hyperlink ref="A49" r:id="rId46" display="https://www.baseballmusings.com/cgi-bin/PlayerInfo.py?PlayerID=100108&amp;StartDate=06%2F19%2F1989&amp;EndDate=06%2F25%2F1989&amp;GameType=all&amp;PlayedFor=0&amp;PlayedVs=0&amp;Park=0" xr:uid="{C83FF81B-2DE3-0049-B182-810ADCA37F6F}"/>
    <hyperlink ref="A50" r:id="rId47" display="https://www.baseballmusings.com/cgi-bin/PlayerInfo.py?PlayerID=100823&amp;StartDate=06%2F19%2F1989&amp;EndDate=06%2F25%2F1989&amp;GameType=all&amp;PlayedFor=0&amp;PlayedVs=0&amp;Park=0" xr:uid="{55C28E6F-B9B2-1E4F-BE6E-C9857DAF8B87}"/>
    <hyperlink ref="A51" r:id="rId48" display="https://www.baseballmusings.com/cgi-bin/PlayerInfo.py?PlayerID=100278&amp;StartDate=06%2F19%2F1989&amp;EndDate=06%2F25%2F1989&amp;GameType=all&amp;PlayedFor=0&amp;PlayedVs=0&amp;Park=0" xr:uid="{C6608F4F-A617-0D4C-9E33-9A2897A7A247}"/>
    <hyperlink ref="A52" r:id="rId49" display="https://www.baseballmusings.com/cgi-bin/PlayerInfo.py?PlayerID=100517&amp;StartDate=06%2F19%2F1989&amp;EndDate=06%2F25%2F1989&amp;GameType=all&amp;PlayedFor=0&amp;PlayedVs=0&amp;Park=0" xr:uid="{D408CEF3-567B-7149-99EA-D5FB61C445C2}"/>
    <hyperlink ref="A53" r:id="rId50" display="https://www.baseballmusings.com/cgi-bin/PlayerInfo.py?PlayerID=100712&amp;StartDate=06%2F19%2F1989&amp;EndDate=06%2F25%2F1989&amp;GameType=all&amp;PlayedFor=0&amp;PlayedVs=0&amp;Park=0" xr:uid="{902B9B05-1F2E-9C4B-8AAF-C41D96756C79}"/>
    <hyperlink ref="A54" r:id="rId51" display="https://www.baseballmusings.com/cgi-bin/PlayerInfo.py?PlayerID=100295&amp;StartDate=06%2F19%2F1989&amp;EndDate=06%2F25%2F1989&amp;GameType=all&amp;PlayedFor=0&amp;PlayedVs=0&amp;Park=0" xr:uid="{DB5771FF-9D1F-E44A-8276-868D999E3CC1}"/>
    <hyperlink ref="A55" r:id="rId52" display="https://www.baseballmusings.com/cgi-bin/PlayerInfo.py?PlayerID=100950&amp;StartDate=06%2F19%2F1989&amp;EndDate=06%2F25%2F1989&amp;GameType=all&amp;PlayedFor=0&amp;PlayedVs=0&amp;Park=0" xr:uid="{6B8E2911-53FB-D645-A3E1-7C5C80F791F7}"/>
    <hyperlink ref="A56" r:id="rId53" display="https://www.baseballmusings.com/cgi-bin/PlayerInfo.py?PlayerID=100237&amp;StartDate=06%2F19%2F1989&amp;EndDate=06%2F25%2F1989&amp;GameType=all&amp;PlayedFor=0&amp;PlayedVs=0&amp;Park=0" xr:uid="{1449D571-4AB1-CE46-A47F-CC608A2987D9}"/>
    <hyperlink ref="A57" r:id="rId54" display="https://www.baseballmusings.com/cgi-bin/PlayerInfo.py?PlayerID=100979&amp;StartDate=06%2F19%2F1989&amp;EndDate=06%2F25%2F1989&amp;GameType=all&amp;PlayedFor=0&amp;PlayedVs=0&amp;Park=0" xr:uid="{D02E8D82-D17F-4A4B-B68A-79A45D31913B}"/>
    <hyperlink ref="A58" r:id="rId55" display="https://www.baseballmusings.com/cgi-bin/PlayerInfo.py?PlayerID=100453&amp;StartDate=06%2F19%2F1989&amp;EndDate=06%2F25%2F1989&amp;GameType=all&amp;PlayedFor=0&amp;PlayedVs=0&amp;Park=0" xr:uid="{F4AB8BE5-4906-414F-A6EA-E95FE781FA06}"/>
    <hyperlink ref="A59" r:id="rId56" display="https://www.baseballmusings.com/cgi-bin/PlayerInfo.py?PlayerID=101123&amp;StartDate=06%2F19%2F1989&amp;EndDate=06%2F25%2F1989&amp;GameType=all&amp;PlayedFor=0&amp;PlayedVs=0&amp;Park=0" xr:uid="{272DB00D-38A2-AC47-A51F-76A3A11F6901}"/>
    <hyperlink ref="A60" r:id="rId57" display="https://www.baseballmusings.com/cgi-bin/PlayerInfo.py?PlayerID=100753&amp;StartDate=06%2F19%2F1989&amp;EndDate=06%2F25%2F1989&amp;GameType=all&amp;PlayedFor=0&amp;PlayedVs=0&amp;Park=0" xr:uid="{5F85F52D-B4DD-5243-956B-950DD410C863}"/>
    <hyperlink ref="A61" r:id="rId58" display="https://www.baseballmusings.com/cgi-bin/PlayerInfo.py?PlayerID=100069&amp;StartDate=06%2F19%2F1989&amp;EndDate=06%2F25%2F1989&amp;GameType=all&amp;PlayedFor=0&amp;PlayedVs=0&amp;Park=0" xr:uid="{607F743F-ACAF-F94F-B3D6-123B5D6F8A6E}"/>
    <hyperlink ref="A62" r:id="rId59" display="https://www.baseballmusings.com/cgi-bin/PlayerInfo.py?PlayerID=100833&amp;StartDate=06%2F19%2F1989&amp;EndDate=06%2F25%2F1989&amp;GameType=all&amp;PlayedFor=0&amp;PlayedVs=0&amp;Park=0" xr:uid="{3C9DBB24-5D36-5D4C-BF7F-A718E57CB53B}"/>
    <hyperlink ref="A63" r:id="rId60" display="https://www.baseballmusings.com/cgi-bin/PlayerInfo.py?PlayerID=100311&amp;StartDate=06%2F19%2F1989&amp;EndDate=06%2F25%2F1989&amp;GameType=all&amp;PlayedFor=0&amp;PlayedVs=0&amp;Park=0" xr:uid="{67FF82CC-B999-6743-96BB-250B6F34242F}"/>
    <hyperlink ref="A65" r:id="rId61" display="https://www.baseballmusings.com/cgi-bin/PlayerInfo.py?PlayerID=100982&amp;StartDate=06%2F19%2F1989&amp;EndDate=06%2F25%2F1989&amp;GameType=all&amp;PlayedFor=0&amp;PlayedVs=0&amp;Park=0" xr:uid="{BC7B3ACC-63D9-E94F-AC95-01BAD762EA1A}"/>
    <hyperlink ref="A66" r:id="rId62" display="https://www.baseballmusings.com/cgi-bin/PlayerInfo.py?PlayerID=100686&amp;StartDate=06%2F19%2F1989&amp;EndDate=06%2F25%2F1989&amp;GameType=all&amp;PlayedFor=0&amp;PlayedVs=0&amp;Park=0" xr:uid="{F2C8A092-8049-4E4A-B11C-1766FB586536}"/>
    <hyperlink ref="A67" r:id="rId63" display="https://www.baseballmusings.com/cgi-bin/PlayerInfo.py?PlayerID=100640&amp;StartDate=06%2F19%2F1989&amp;EndDate=06%2F25%2F1989&amp;GameType=all&amp;PlayedFor=0&amp;PlayedVs=0&amp;Park=0" xr:uid="{BC4509ED-6A2A-A248-85B4-26D91AEC2A83}"/>
    <hyperlink ref="A68" r:id="rId64" display="https://www.baseballmusings.com/cgi-bin/PlayerInfo.py?PlayerID=100379&amp;StartDate=06%2F19%2F1989&amp;EndDate=06%2F25%2F1989&amp;GameType=all&amp;PlayedFor=0&amp;PlayedVs=0&amp;Park=0" xr:uid="{C10777CC-1ACB-A543-80AD-9CA948DE9C14}"/>
    <hyperlink ref="A69" r:id="rId65" display="https://www.baseballmusings.com/cgi-bin/PlayerInfo.py?PlayerID=101054&amp;StartDate=06%2F19%2F1989&amp;EndDate=06%2F25%2F1989&amp;GameType=all&amp;PlayedFor=0&amp;PlayedVs=0&amp;Park=0" xr:uid="{09B8DADF-A560-1646-ADAC-C0C73971BE24}"/>
    <hyperlink ref="A70" r:id="rId66" display="https://www.baseballmusings.com/cgi-bin/PlayerInfo.py?PlayerID=100661&amp;StartDate=06%2F19%2F1989&amp;EndDate=06%2F25%2F1989&amp;GameType=all&amp;PlayedFor=0&amp;PlayedVs=0&amp;Park=0" xr:uid="{EA2AF367-B88D-7A42-A71C-FF5D8D7C3BC3}"/>
    <hyperlink ref="A71" r:id="rId67" display="https://www.baseballmusings.com/cgi-bin/PlayerInfo.py?PlayerID=1109&amp;StartDate=06%2F19%2F1989&amp;EndDate=06%2F25%2F1989&amp;GameType=all&amp;PlayedFor=0&amp;PlayedVs=0&amp;Park=0" xr:uid="{A97EB502-40CD-0946-8C83-B4818AAB4021}"/>
    <hyperlink ref="A72" r:id="rId68" display="https://www.baseballmusings.com/cgi-bin/PlayerInfo.py?PlayerID=1266&amp;StartDate=06%2F19%2F1989&amp;EndDate=06%2F25%2F1989&amp;GameType=all&amp;PlayedFor=0&amp;PlayedVs=0&amp;Park=0" xr:uid="{56985692-B480-5741-A89C-17BAA24630A8}"/>
    <hyperlink ref="A73" r:id="rId69" display="https://www.baseballmusings.com/cgi-bin/PlayerInfo.py?PlayerID=100560&amp;StartDate=06%2F19%2F1989&amp;EndDate=06%2F25%2F1989&amp;GameType=all&amp;PlayedFor=0&amp;PlayedVs=0&amp;Park=0" xr:uid="{409C0EA6-D1F7-8745-BA5D-DFD2BD585A82}"/>
    <hyperlink ref="A74" r:id="rId70" display="https://www.baseballmusings.com/cgi-bin/PlayerInfo.py?PlayerID=100463&amp;StartDate=06%2F19%2F1989&amp;EndDate=06%2F25%2F1989&amp;GameType=all&amp;PlayedFor=0&amp;PlayedVs=0&amp;Park=0" xr:uid="{7E83E5C8-506F-D14F-8190-048D394AF3FC}"/>
    <hyperlink ref="A75" r:id="rId71" display="https://www.baseballmusings.com/cgi-bin/PlayerInfo.py?PlayerID=1099&amp;StartDate=06%2F19%2F1989&amp;EndDate=06%2F25%2F1989&amp;GameType=all&amp;PlayedFor=0&amp;PlayedVs=0&amp;Park=0" xr:uid="{226EC8C5-FBFF-B84A-9EC4-51218BDA0F1D}"/>
    <hyperlink ref="A76" r:id="rId72" display="https://www.baseballmusings.com/cgi-bin/PlayerInfo.py?PlayerID=100162&amp;StartDate=06%2F19%2F1989&amp;EndDate=06%2F25%2F1989&amp;GameType=all&amp;PlayedFor=0&amp;PlayedVs=0&amp;Park=0" xr:uid="{675C366C-E847-FC4E-8544-1E552B7BB64A}"/>
    <hyperlink ref="A77" r:id="rId73" display="https://www.baseballmusings.com/cgi-bin/PlayerInfo.py?PlayerID=100210&amp;StartDate=06%2F19%2F1989&amp;EndDate=06%2F25%2F1989&amp;GameType=all&amp;PlayedFor=0&amp;PlayedVs=0&amp;Park=0" xr:uid="{BC32AB9E-67BF-D04E-964F-C17029BC7148}"/>
    <hyperlink ref="A78" r:id="rId74" display="https://www.baseballmusings.com/cgi-bin/PlayerInfo.py?PlayerID=100357&amp;StartDate=06%2F19%2F1989&amp;EndDate=06%2F25%2F1989&amp;GameType=all&amp;PlayedFor=0&amp;PlayedVs=0&amp;Park=0" xr:uid="{8A790F7D-ACE0-B947-BFB5-71D49711E9AA}"/>
    <hyperlink ref="A79" r:id="rId75" display="https://www.baseballmusings.com/cgi-bin/PlayerInfo.py?PlayerID=100506&amp;StartDate=06%2F19%2F1989&amp;EndDate=06%2F25%2F1989&amp;GameType=all&amp;PlayedFor=0&amp;PlayedVs=0&amp;Park=0" xr:uid="{F9597C14-617D-D84C-8D66-0937B47761E9}"/>
    <hyperlink ref="A80" r:id="rId76" display="https://www.baseballmusings.com/cgi-bin/PlayerInfo.py?PlayerID=100522&amp;StartDate=06%2F19%2F1989&amp;EndDate=06%2F25%2F1989&amp;GameType=all&amp;PlayedFor=0&amp;PlayedVs=0&amp;Park=0" xr:uid="{76741452-0E91-FA44-B4E2-360F7781A811}"/>
    <hyperlink ref="A81" r:id="rId77" display="https://www.baseballmusings.com/cgi-bin/PlayerInfo.py?PlayerID=101003&amp;StartDate=06%2F19%2F1989&amp;EndDate=06%2F25%2F1989&amp;GameType=all&amp;PlayedFor=0&amp;PlayedVs=0&amp;Park=0" xr:uid="{06C897D4-2B7F-D14C-981E-8748E21E965C}"/>
    <hyperlink ref="A82" r:id="rId78" display="https://www.baseballmusings.com/cgi-bin/PlayerInfo.py?PlayerID=117&amp;StartDate=06%2F19%2F1989&amp;EndDate=06%2F25%2F1989&amp;GameType=all&amp;PlayedFor=0&amp;PlayedVs=0&amp;Park=0" xr:uid="{82063AD8-ACE7-0A41-BB6B-CA0E132F0362}"/>
    <hyperlink ref="A83" r:id="rId79" display="https://www.baseballmusings.com/cgi-bin/PlayerInfo.py?PlayerID=101150&amp;StartDate=06%2F19%2F1989&amp;EndDate=06%2F25%2F1989&amp;GameType=all&amp;PlayedFor=0&amp;PlayedVs=0&amp;Park=0" xr:uid="{303F9CEA-EC5A-B945-902D-1C1C790C1334}"/>
    <hyperlink ref="A84" r:id="rId80" display="https://www.baseballmusings.com/cgi-bin/PlayerInfo.py?PlayerID=100528&amp;StartDate=06%2F19%2F1989&amp;EndDate=06%2F25%2F1989&amp;GameType=all&amp;PlayedFor=0&amp;PlayedVs=0&amp;Park=0" xr:uid="{DD74059F-F971-7C42-B733-17ABC89DE430}"/>
    <hyperlink ref="A86" r:id="rId81" display="https://www.baseballmusings.com/cgi-bin/PlayerInfo.py?PlayerID=1390&amp;StartDate=06%2F19%2F1989&amp;EndDate=06%2F25%2F1989&amp;GameType=all&amp;PlayedFor=0&amp;PlayedVs=0&amp;Park=0" xr:uid="{B7C3CD74-0070-B044-9BC6-FB2610C9C0C3}"/>
    <hyperlink ref="A87" r:id="rId82" display="https://www.baseballmusings.com/cgi-bin/PlayerInfo.py?PlayerID=100558&amp;StartDate=06%2F19%2F1989&amp;EndDate=06%2F25%2F1989&amp;GameType=all&amp;PlayedFor=0&amp;PlayedVs=0&amp;Park=0" xr:uid="{88A1412D-06F0-3A4C-942B-E42D3058232B}"/>
    <hyperlink ref="A88" r:id="rId83" display="https://www.baseballmusings.com/cgi-bin/PlayerInfo.py?PlayerID=100338&amp;StartDate=06%2F19%2F1989&amp;EndDate=06%2F25%2F1989&amp;GameType=all&amp;PlayedFor=0&amp;PlayedVs=0&amp;Park=0" xr:uid="{BA22B980-5FAC-974F-A639-1D3158C4D2A4}"/>
    <hyperlink ref="A89" r:id="rId84" display="https://www.baseballmusings.com/cgi-bin/PlayerInfo.py?PlayerID=100100&amp;StartDate=06%2F19%2F1989&amp;EndDate=06%2F25%2F1989&amp;GameType=all&amp;PlayedFor=0&amp;PlayedVs=0&amp;Park=0" xr:uid="{2EF94DC9-0397-3F4D-BBCC-51A6B753C99B}"/>
    <hyperlink ref="A90" r:id="rId85" display="https://www.baseballmusings.com/cgi-bin/PlayerInfo.py?PlayerID=100409&amp;StartDate=06%2F19%2F1989&amp;EndDate=06%2F25%2F1989&amp;GameType=all&amp;PlayedFor=0&amp;PlayedVs=0&amp;Park=0" xr:uid="{34624BDE-EA26-9C4C-96FE-F65E748E2F70}"/>
    <hyperlink ref="A91" r:id="rId86" display="https://www.baseballmusings.com/cgi-bin/PlayerInfo.py?PlayerID=100410&amp;StartDate=06%2F19%2F1989&amp;EndDate=06%2F25%2F1989&amp;GameType=all&amp;PlayedFor=0&amp;PlayedVs=0&amp;Park=0" xr:uid="{941CA80B-CB5E-FA49-9F2E-ACF2FB581C15}"/>
    <hyperlink ref="A92" r:id="rId87" display="https://www.baseballmusings.com/cgi-bin/PlayerInfo.py?PlayerID=101048&amp;StartDate=06%2F19%2F1989&amp;EndDate=06%2F25%2F1989&amp;GameType=all&amp;PlayedFor=0&amp;PlayedVs=0&amp;Park=0" xr:uid="{CC3F6E2F-471D-6C40-BDD5-E79F6D868815}"/>
    <hyperlink ref="A93" r:id="rId88" display="https://www.baseballmusings.com/cgi-bin/PlayerInfo.py?PlayerID=100038&amp;StartDate=06%2F19%2F1989&amp;EndDate=06%2F25%2F1989&amp;GameType=all&amp;PlayedFor=0&amp;PlayedVs=0&amp;Park=0" xr:uid="{E4C5761B-6BF1-094E-95E0-B81EC1C715A8}"/>
    <hyperlink ref="A94" r:id="rId89" display="https://www.baseballmusings.com/cgi-bin/PlayerInfo.py?PlayerID=100652&amp;StartDate=06%2F19%2F1989&amp;EndDate=06%2F25%2F1989&amp;GameType=all&amp;PlayedFor=0&amp;PlayedVs=0&amp;Park=0" xr:uid="{72B7819A-B54D-9F4F-B912-2E0F281644B0}"/>
    <hyperlink ref="A95" r:id="rId90" display="https://www.baseballmusings.com/cgi-bin/PlayerInfo.py?PlayerID=100785&amp;StartDate=06%2F19%2F1989&amp;EndDate=06%2F25%2F1989&amp;GameType=all&amp;PlayedFor=0&amp;PlayedVs=0&amp;Park=0" xr:uid="{1BD67A37-343D-C740-8753-5E5A9324809D}"/>
    <hyperlink ref="A96" r:id="rId91" display="https://www.baseballmusings.com/cgi-bin/PlayerInfo.py?PlayerID=100814&amp;StartDate=06%2F19%2F1989&amp;EndDate=06%2F25%2F1989&amp;GameType=all&amp;PlayedFor=0&amp;PlayedVs=0&amp;Park=0" xr:uid="{731F2B93-4118-5349-B930-6A94516F20AB}"/>
    <hyperlink ref="A97" r:id="rId92" display="https://www.baseballmusings.com/cgi-bin/PlayerInfo.py?PlayerID=100905&amp;StartDate=06%2F19%2F1989&amp;EndDate=06%2F25%2F1989&amp;GameType=all&amp;PlayedFor=0&amp;PlayedVs=0&amp;Park=0" xr:uid="{B91327D4-4206-714E-BBB4-61F876517AD8}"/>
    <hyperlink ref="A98" r:id="rId93" display="https://www.baseballmusings.com/cgi-bin/PlayerInfo.py?PlayerID=100672&amp;StartDate=06%2F19%2F1989&amp;EndDate=06%2F25%2F1989&amp;GameType=all&amp;PlayedFor=0&amp;PlayedVs=0&amp;Park=0" xr:uid="{C53EA148-5CEE-954D-AF06-E31E3B12791F}"/>
    <hyperlink ref="A99" r:id="rId94" display="https://www.baseballmusings.com/cgi-bin/PlayerInfo.py?PlayerID=100323&amp;StartDate=06%2F19%2F1989&amp;EndDate=06%2F25%2F1989&amp;GameType=all&amp;PlayedFor=0&amp;PlayedVs=0&amp;Park=0" xr:uid="{F1FCFD1F-F1AC-934F-9C63-3AAC4D59B999}"/>
    <hyperlink ref="A100" r:id="rId95" display="https://www.baseballmusings.com/cgi-bin/PlayerInfo.py?PlayerID=1394&amp;StartDate=06%2F19%2F1989&amp;EndDate=06%2F25%2F1989&amp;GameType=all&amp;PlayedFor=0&amp;PlayedVs=0&amp;Park=0" xr:uid="{7F155B97-152D-7147-B450-60E0DD484B07}"/>
    <hyperlink ref="A101" r:id="rId96" display="https://www.baseballmusings.com/cgi-bin/PlayerInfo.py?PlayerID=100186&amp;StartDate=06%2F19%2F1989&amp;EndDate=06%2F25%2F1989&amp;GameType=all&amp;PlayedFor=0&amp;PlayedVs=0&amp;Park=0" xr:uid="{9EA117FF-5400-DA4B-A8D9-C1A7EF072912}"/>
    <hyperlink ref="A102" r:id="rId97" display="https://www.baseballmusings.com/cgi-bin/PlayerInfo.py?PlayerID=100291&amp;StartDate=06%2F19%2F1989&amp;EndDate=06%2F25%2F1989&amp;GameType=all&amp;PlayedFor=0&amp;PlayedVs=0&amp;Park=0" xr:uid="{36D234B2-0D8D-A246-85FD-83714600AA66}"/>
    <hyperlink ref="A103" r:id="rId98" display="https://www.baseballmusings.com/cgi-bin/PlayerInfo.py?PlayerID=87&amp;StartDate=06%2F19%2F1989&amp;EndDate=06%2F25%2F1989&amp;GameType=all&amp;PlayedFor=0&amp;PlayedVs=0&amp;Park=0" xr:uid="{C73D34DB-62FD-AE4F-BAD5-C8B169288097}"/>
    <hyperlink ref="A104" r:id="rId99" display="https://www.baseballmusings.com/cgi-bin/PlayerInfo.py?PlayerID=100729&amp;StartDate=06%2F19%2F1989&amp;EndDate=06%2F25%2F1989&amp;GameType=all&amp;PlayedFor=0&amp;PlayedVs=0&amp;Park=0" xr:uid="{F051BD9D-047A-6F45-98BD-251B98F35202}"/>
    <hyperlink ref="A105" r:id="rId100" display="https://www.baseballmusings.com/cgi-bin/PlayerInfo.py?PlayerID=100352&amp;StartDate=06%2F19%2F1989&amp;EndDate=06%2F25%2F1989&amp;GameType=all&amp;PlayedFor=0&amp;PlayedVs=0&amp;Park=0" xr:uid="{AFFC624E-9CD5-B14B-BAA9-9C24A24B429F}"/>
    <hyperlink ref="A107" r:id="rId101" display="https://www.baseballmusings.com/cgi-bin/PlayerInfo.py?PlayerID=100555&amp;StartDate=06%2F19%2F1989&amp;EndDate=06%2F25%2F1989&amp;GameType=all&amp;PlayedFor=0&amp;PlayedVs=0&amp;Park=0" xr:uid="{537B7E00-C534-FA4C-84D5-DDF5A872EA55}"/>
    <hyperlink ref="A108" r:id="rId102" display="https://www.baseballmusings.com/cgi-bin/PlayerInfo.py?PlayerID=100060&amp;StartDate=06%2F19%2F1989&amp;EndDate=06%2F25%2F1989&amp;GameType=all&amp;PlayedFor=0&amp;PlayedVs=0&amp;Park=0" xr:uid="{42A8D33E-B342-8C42-9873-6E4D1EF1F09F}"/>
    <hyperlink ref="A109" r:id="rId103" display="https://www.baseballmusings.com/cgi-bin/PlayerInfo.py?PlayerID=100757&amp;StartDate=06%2F19%2F1989&amp;EndDate=06%2F25%2F1989&amp;GameType=all&amp;PlayedFor=0&amp;PlayedVs=0&amp;Park=0" xr:uid="{5AB027B0-B5FA-6A4A-A667-893938A19446}"/>
    <hyperlink ref="A110" r:id="rId104" display="https://www.baseballmusings.com/cgi-bin/PlayerInfo.py?PlayerID=100799&amp;StartDate=06%2F19%2F1989&amp;EndDate=06%2F25%2F1989&amp;GameType=all&amp;PlayedFor=0&amp;PlayedVs=0&amp;Park=0" xr:uid="{0C86648A-E090-0640-808F-418205837F0D}"/>
    <hyperlink ref="A111" r:id="rId105" display="https://www.baseballmusings.com/cgi-bin/PlayerInfo.py?PlayerID=100459&amp;StartDate=06%2F19%2F1989&amp;EndDate=06%2F25%2F1989&amp;GameType=all&amp;PlayedFor=0&amp;PlayedVs=0&amp;Park=0" xr:uid="{DDA3892B-6DF1-E64E-AA88-CCFAC1DE6E6C}"/>
    <hyperlink ref="A112" r:id="rId106" display="https://www.baseballmusings.com/cgi-bin/PlayerInfo.py?PlayerID=302&amp;StartDate=06%2F19%2F1989&amp;EndDate=06%2F25%2F1989&amp;GameType=all&amp;PlayedFor=0&amp;PlayedVs=0&amp;Park=0" xr:uid="{3AC87ED2-8472-0A43-BF9A-0F4F35C77F82}"/>
    <hyperlink ref="A113" r:id="rId107" display="https://www.baseballmusings.com/cgi-bin/PlayerInfo.py?PlayerID=100853&amp;StartDate=06%2F19%2F1989&amp;EndDate=06%2F25%2F1989&amp;GameType=all&amp;PlayedFor=0&amp;PlayedVs=0&amp;Park=0" xr:uid="{7CD39085-E900-E04D-A266-465181722853}"/>
    <hyperlink ref="A114" r:id="rId108" display="https://www.baseballmusings.com/cgi-bin/PlayerInfo.py?PlayerID=100265&amp;StartDate=06%2F19%2F1989&amp;EndDate=06%2F25%2F1989&amp;GameType=all&amp;PlayedFor=0&amp;PlayedVs=0&amp;Park=0" xr:uid="{EB3231AD-05B7-4E46-B581-A7F215C7DAD6}"/>
    <hyperlink ref="A115" r:id="rId109" display="https://www.baseballmusings.com/cgi-bin/PlayerInfo.py?PlayerID=100273&amp;StartDate=06%2F19%2F1989&amp;EndDate=06%2F25%2F1989&amp;GameType=all&amp;PlayedFor=0&amp;PlayedVs=0&amp;Park=0" xr:uid="{C5C2DFF6-05AB-9C44-84C7-F1900713A20B}"/>
    <hyperlink ref="A116" r:id="rId110" display="https://www.baseballmusings.com/cgi-bin/PlayerInfo.py?PlayerID=100598&amp;StartDate=06%2F19%2F1989&amp;EndDate=06%2F25%2F1989&amp;GameType=all&amp;PlayedFor=0&amp;PlayedVs=0&amp;Park=0" xr:uid="{41889A41-90E6-BC4E-8E93-8270BD192094}"/>
    <hyperlink ref="A117" r:id="rId111" display="https://www.baseballmusings.com/cgi-bin/PlayerInfo.py?PlayerID=100243&amp;StartDate=06%2F19%2F1989&amp;EndDate=06%2F25%2F1989&amp;GameType=all&amp;PlayedFor=0&amp;PlayedVs=0&amp;Park=0" xr:uid="{53058AC2-0E90-8044-8351-CC616DBC8945}"/>
    <hyperlink ref="A118" r:id="rId112" display="https://www.baseballmusings.com/cgi-bin/PlayerInfo.py?PlayerID=327&amp;StartDate=06%2F19%2F1989&amp;EndDate=06%2F25%2F1989&amp;GameType=all&amp;PlayedFor=0&amp;PlayedVs=0&amp;Park=0" xr:uid="{CA4483F4-3CA7-F540-9F43-47AA69945EB0}"/>
    <hyperlink ref="A119" r:id="rId113" display="https://www.baseballmusings.com/cgi-bin/PlayerInfo.py?PlayerID=101246&amp;StartDate=06%2F19%2F1989&amp;EndDate=06%2F25%2F1989&amp;GameType=all&amp;PlayedFor=0&amp;PlayedVs=0&amp;Park=0" xr:uid="{6FEF33BC-460A-254B-9135-628A1D465616}"/>
    <hyperlink ref="A120" r:id="rId114" display="https://www.baseballmusings.com/cgi-bin/PlayerInfo.py?PlayerID=100638&amp;StartDate=06%2F19%2F1989&amp;EndDate=06%2F25%2F1989&amp;GameType=all&amp;PlayedFor=0&amp;PlayedVs=0&amp;Park=0" xr:uid="{96D91687-9E44-AA4A-A1CF-F2ACEDFA5798}"/>
    <hyperlink ref="A121" r:id="rId115" display="https://www.baseballmusings.com/cgi-bin/PlayerInfo.py?PlayerID=100773&amp;StartDate=06%2F19%2F1989&amp;EndDate=06%2F25%2F1989&amp;GameType=all&amp;PlayedFor=0&amp;PlayedVs=0&amp;Park=0" xr:uid="{B51739CD-3755-B145-B4F2-F277124C4512}"/>
    <hyperlink ref="A122" r:id="rId116" display="https://www.baseballmusings.com/cgi-bin/PlayerInfo.py?PlayerID=100258&amp;StartDate=06%2F19%2F1989&amp;EndDate=06%2F25%2F1989&amp;GameType=all&amp;PlayedFor=0&amp;PlayedVs=0&amp;Park=0" xr:uid="{30B4CF3F-47CC-4A4C-BF60-49E67E557FEE}"/>
    <hyperlink ref="A123" r:id="rId117" display="https://www.baseballmusings.com/cgi-bin/PlayerInfo.py?PlayerID=860&amp;StartDate=06%2F19%2F1989&amp;EndDate=06%2F25%2F1989&amp;GameType=all&amp;PlayedFor=0&amp;PlayedVs=0&amp;Park=0" xr:uid="{8473DF97-F915-E24D-900E-331C20F42711}"/>
    <hyperlink ref="A124" r:id="rId118" display="https://www.baseballmusings.com/cgi-bin/PlayerInfo.py?PlayerID=100654&amp;StartDate=06%2F19%2F1989&amp;EndDate=06%2F25%2F1989&amp;GameType=all&amp;PlayedFor=0&amp;PlayedVs=0&amp;Park=0" xr:uid="{975443E0-5A92-5A44-B8D5-3D59F22F8A53}"/>
    <hyperlink ref="A125" r:id="rId119" display="https://www.baseballmusings.com/cgi-bin/PlayerInfo.py?PlayerID=100816&amp;StartDate=06%2F19%2F1989&amp;EndDate=06%2F25%2F1989&amp;GameType=all&amp;PlayedFor=0&amp;PlayedVs=0&amp;Park=0" xr:uid="{F0DFF61D-F2CF-2241-ABFA-7F2205968691}"/>
    <hyperlink ref="A126" r:id="rId120" display="https://www.baseballmusings.com/cgi-bin/PlayerInfo.py?PlayerID=100892&amp;StartDate=06%2F19%2F1989&amp;EndDate=06%2F25%2F1989&amp;GameType=all&amp;PlayedFor=0&amp;PlayedVs=0&amp;Park=0" xr:uid="{0C0B50A4-AF55-4A48-BCB8-C81AA8DD393F}"/>
    <hyperlink ref="A128" r:id="rId121" display="https://www.baseballmusings.com/cgi-bin/PlayerInfo.py?PlayerID=100817&amp;StartDate=06%2F19%2F1989&amp;EndDate=06%2F25%2F1989&amp;GameType=all&amp;PlayedFor=0&amp;PlayedVs=0&amp;Park=0" xr:uid="{232A615F-2051-FC41-ADE3-98E8063B51A2}"/>
    <hyperlink ref="A129" r:id="rId122" display="https://www.baseballmusings.com/cgi-bin/PlayerInfo.py?PlayerID=100826&amp;StartDate=06%2F19%2F1989&amp;EndDate=06%2F25%2F1989&amp;GameType=all&amp;PlayedFor=0&amp;PlayedVs=0&amp;Park=0" xr:uid="{964EC033-0270-DE4F-9861-DA2E7B62004F}"/>
    <hyperlink ref="A130" r:id="rId123" display="https://www.baseballmusings.com/cgi-bin/PlayerInfo.py?PlayerID=101106&amp;StartDate=06%2F19%2F1989&amp;EndDate=06%2F25%2F1989&amp;GameType=all&amp;PlayedFor=0&amp;PlayedVs=0&amp;Park=0" xr:uid="{AE5C2630-4FBC-7947-B657-FB75F5B76538}"/>
    <hyperlink ref="A131" r:id="rId124" display="https://www.baseballmusings.com/cgi-bin/PlayerInfo.py?PlayerID=100690&amp;StartDate=06%2F19%2F1989&amp;EndDate=06%2F25%2F1989&amp;GameType=all&amp;PlayedFor=0&amp;PlayedVs=0&amp;Park=0" xr:uid="{63363ECE-16D2-C04C-BB7C-6B912F911474}"/>
    <hyperlink ref="A132" r:id="rId125" display="https://www.baseballmusings.com/cgi-bin/PlayerInfo.py?PlayerID=100140&amp;StartDate=06%2F19%2F1989&amp;EndDate=06%2F25%2F1989&amp;GameType=all&amp;PlayedFor=0&amp;PlayedVs=0&amp;Park=0" xr:uid="{3B67FBC6-061F-B148-AA1E-065D3271DB15}"/>
    <hyperlink ref="A133" r:id="rId126" display="https://www.baseballmusings.com/cgi-bin/PlayerInfo.py?PlayerID=100480&amp;StartDate=06%2F19%2F1989&amp;EndDate=06%2F25%2F1989&amp;GameType=all&amp;PlayedFor=0&amp;PlayedVs=0&amp;Park=0" xr:uid="{AAB0D3BA-394E-E443-9403-043F3CF78DFF}"/>
    <hyperlink ref="A134" r:id="rId127" display="https://www.baseballmusings.com/cgi-bin/PlayerInfo.py?PlayerID=335&amp;StartDate=06%2F19%2F1989&amp;EndDate=06%2F25%2F1989&amp;GameType=all&amp;PlayedFor=0&amp;PlayedVs=0&amp;Park=0" xr:uid="{F237E9B4-7D69-6B47-BCDF-EE85A4762BDD}"/>
    <hyperlink ref="A135" r:id="rId128" display="https://www.baseballmusings.com/cgi-bin/PlayerInfo.py?PlayerID=100072&amp;StartDate=06%2F19%2F1989&amp;EndDate=06%2F25%2F1989&amp;GameType=all&amp;PlayedFor=0&amp;PlayedVs=0&amp;Park=0" xr:uid="{27731703-F78B-804C-8FCD-74353F6A8FAD}"/>
    <hyperlink ref="A136" r:id="rId129" display="https://www.baseballmusings.com/cgi-bin/PlayerInfo.py?PlayerID=101172&amp;StartDate=06%2F19%2F1989&amp;EndDate=06%2F25%2F1989&amp;GameType=all&amp;PlayedFor=0&amp;PlayedVs=0&amp;Park=0" xr:uid="{43EC6563-E556-E747-A6BA-C3833E151D57}"/>
    <hyperlink ref="A137" r:id="rId130" display="https://www.baseballmusings.com/cgi-bin/PlayerInfo.py?PlayerID=194&amp;StartDate=06%2F19%2F1989&amp;EndDate=06%2F25%2F1989&amp;GameType=all&amp;PlayedFor=0&amp;PlayedVs=0&amp;Park=0" xr:uid="{CE63EBA9-68F7-3B4F-95DD-5FC66CE63763}"/>
    <hyperlink ref="A138" r:id="rId131" display="https://www.baseballmusings.com/cgi-bin/PlayerInfo.py?PlayerID=100041&amp;StartDate=06%2F19%2F1989&amp;EndDate=06%2F25%2F1989&amp;GameType=all&amp;PlayedFor=0&amp;PlayedVs=0&amp;Park=0" xr:uid="{BD297BFD-E921-354F-B451-BD7CB2C98A75}"/>
    <hyperlink ref="A139" r:id="rId132" display="https://www.baseballmusings.com/cgi-bin/PlayerInfo.py?PlayerID=100354&amp;StartDate=06%2F19%2F1989&amp;EndDate=06%2F25%2F1989&amp;GameType=all&amp;PlayedFor=0&amp;PlayedVs=0&amp;Park=0" xr:uid="{1B9B2EE5-6D11-704A-89CB-620931D780DC}"/>
    <hyperlink ref="A140" r:id="rId133" display="https://www.baseballmusings.com/cgi-bin/PlayerInfo.py?PlayerID=100657&amp;StartDate=06%2F19%2F1989&amp;EndDate=06%2F25%2F1989&amp;GameType=all&amp;PlayedFor=0&amp;PlayedVs=0&amp;Park=0" xr:uid="{C4B2306B-3293-8C4A-ACFC-30984E4C010E}"/>
    <hyperlink ref="A141" r:id="rId134" display="https://www.baseballmusings.com/cgi-bin/PlayerInfo.py?PlayerID=100749&amp;StartDate=06%2F19%2F1989&amp;EndDate=06%2F25%2F1989&amp;GameType=all&amp;PlayedFor=0&amp;PlayedVs=0&amp;Park=0" xr:uid="{B56EE61A-F241-DE46-BBCD-587FFC5E7B6B}"/>
    <hyperlink ref="A142" r:id="rId135" display="https://www.baseballmusings.com/cgi-bin/PlayerInfo.py?PlayerID=100759&amp;StartDate=06%2F19%2F1989&amp;EndDate=06%2F25%2F1989&amp;GameType=all&amp;PlayedFor=0&amp;PlayedVs=0&amp;Park=0" xr:uid="{57EEFF29-95A3-FE4E-BD82-7922605A905B}"/>
    <hyperlink ref="A143" r:id="rId136" display="https://www.baseballmusings.com/cgi-bin/PlayerInfo.py?PlayerID=100394&amp;StartDate=06%2F19%2F1989&amp;EndDate=06%2F25%2F1989&amp;GameType=all&amp;PlayedFor=0&amp;PlayedVs=0&amp;Park=0" xr:uid="{07618F23-9A85-3547-9A7C-E16107E850E5}"/>
    <hyperlink ref="A144" r:id="rId137" display="https://www.baseballmusings.com/cgi-bin/PlayerInfo.py?PlayerID=100571&amp;StartDate=06%2F19%2F1989&amp;EndDate=06%2F25%2F1989&amp;GameType=all&amp;PlayedFor=0&amp;PlayedVs=0&amp;Park=0" xr:uid="{CA6D3991-26B5-6D4D-8FC4-6EF5D293DBAB}"/>
    <hyperlink ref="A145" r:id="rId138" display="https://www.baseballmusings.com/cgi-bin/PlayerInfo.py?PlayerID=100193&amp;StartDate=06%2F19%2F1989&amp;EndDate=06%2F25%2F1989&amp;GameType=all&amp;PlayedFor=0&amp;PlayedVs=0&amp;Park=0" xr:uid="{318A1173-304E-8041-97CB-AD34EABE0E89}"/>
    <hyperlink ref="A146" r:id="rId139" display="https://www.baseballmusings.com/cgi-bin/PlayerInfo.py?PlayerID=100928&amp;StartDate=06%2F19%2F1989&amp;EndDate=06%2F25%2F1989&amp;GameType=all&amp;PlayedFor=0&amp;PlayedVs=0&amp;Park=0" xr:uid="{22D9CEB4-DD1D-1D48-9837-93AE9093ABB1}"/>
    <hyperlink ref="A147" r:id="rId140" display="https://www.baseballmusings.com/cgi-bin/PlayerInfo.py?PlayerID=100612&amp;StartDate=06%2F19%2F1989&amp;EndDate=06%2F25%2F1989&amp;GameType=all&amp;PlayedFor=0&amp;PlayedVs=0&amp;Park=0" xr:uid="{F3399D73-0E9A-3840-A5A4-85A9E1703D1A}"/>
    <hyperlink ref="A149" r:id="rId141" display="https://www.baseballmusings.com/cgi-bin/PlayerInfo.py?PlayerID=100698&amp;StartDate=06%2F19%2F1989&amp;EndDate=06%2F25%2F1989&amp;GameType=all&amp;PlayedFor=0&amp;PlayedVs=0&amp;Park=0" xr:uid="{474D5C55-E5AB-CA4C-9FE0-65941C093194}"/>
    <hyperlink ref="A150" r:id="rId142" display="https://www.baseballmusings.com/cgi-bin/PlayerInfo.py?PlayerID=100456&amp;StartDate=06%2F19%2F1989&amp;EndDate=06%2F25%2F1989&amp;GameType=all&amp;PlayedFor=0&amp;PlayedVs=0&amp;Park=0" xr:uid="{A5CE0EC9-912A-8A43-B46D-E73EEDA8BC38}"/>
    <hyperlink ref="A151" r:id="rId143" display="https://www.baseballmusings.com/cgi-bin/PlayerInfo.py?PlayerID=411&amp;StartDate=06%2F19%2F1989&amp;EndDate=06%2F25%2F1989&amp;GameType=all&amp;PlayedFor=0&amp;PlayedVs=0&amp;Park=0" xr:uid="{48D94EC6-D39D-1541-83BF-997822C050C1}"/>
    <hyperlink ref="A152" r:id="rId144" display="https://www.baseballmusings.com/cgi-bin/PlayerInfo.py?PlayerID=101109&amp;StartDate=06%2F19%2F1989&amp;EndDate=06%2F25%2F1989&amp;GameType=all&amp;PlayedFor=0&amp;PlayedVs=0&amp;Park=0" xr:uid="{69694B45-330A-2245-A77E-161085B807C0}"/>
    <hyperlink ref="A153" r:id="rId145" display="https://www.baseballmusings.com/cgi-bin/PlayerInfo.py?PlayerID=100691&amp;StartDate=06%2F19%2F1989&amp;EndDate=06%2F25%2F1989&amp;GameType=all&amp;PlayedFor=0&amp;PlayedVs=0&amp;Park=0" xr:uid="{AB815907-44B4-8B4A-B393-1475469D3714}"/>
    <hyperlink ref="A154" r:id="rId146" display="https://www.baseballmusings.com/cgi-bin/PlayerInfo.py?PlayerID=100137&amp;StartDate=06%2F19%2F1989&amp;EndDate=06%2F25%2F1989&amp;GameType=all&amp;PlayedFor=0&amp;PlayedVs=0&amp;Park=0" xr:uid="{DFCEA600-C26B-9745-B1FC-DE1CAB6D9B77}"/>
    <hyperlink ref="A155" r:id="rId147" display="https://www.baseballmusings.com/cgi-bin/PlayerInfo.py?PlayerID=100422&amp;StartDate=06%2F19%2F1989&amp;EndDate=06%2F25%2F1989&amp;GameType=all&amp;PlayedFor=0&amp;PlayedVs=0&amp;Park=0" xr:uid="{BA5470EB-7740-8F41-817D-13FC54A84C6A}"/>
    <hyperlink ref="A156" r:id="rId148" display="https://www.baseballmusings.com/cgi-bin/PlayerInfo.py?PlayerID=54&amp;StartDate=06%2F19%2F1989&amp;EndDate=06%2F25%2F1989&amp;GameType=all&amp;PlayedFor=0&amp;PlayedVs=0&amp;Park=0" xr:uid="{049A7556-FE1F-6E47-8B43-1A5FC60817EA}"/>
    <hyperlink ref="A157" r:id="rId149" display="https://www.baseballmusings.com/cgi-bin/PlayerInfo.py?PlayerID=100632&amp;StartDate=06%2F19%2F1989&amp;EndDate=06%2F25%2F1989&amp;GameType=all&amp;PlayedFor=0&amp;PlayedVs=0&amp;Park=0" xr:uid="{22F548DA-CA23-8147-82E6-3B834FBBD19F}"/>
    <hyperlink ref="A158" r:id="rId150" display="https://www.baseballmusings.com/cgi-bin/PlayerInfo.py?PlayerID=100057&amp;StartDate=06%2F19%2F1989&amp;EndDate=06%2F25%2F1989&amp;GameType=all&amp;PlayedFor=0&amp;PlayedVs=0&amp;Park=0" xr:uid="{793C5B6A-C5D8-DA4C-B83C-9B31C5E5002F}"/>
    <hyperlink ref="A159" r:id="rId151" display="https://www.baseballmusings.com/cgi-bin/PlayerInfo.py?PlayerID=100165&amp;StartDate=06%2F19%2F1989&amp;EndDate=06%2F25%2F1989&amp;GameType=all&amp;PlayedFor=0&amp;PlayedVs=0&amp;Park=0" xr:uid="{3828D679-B4F9-6B4D-A1AE-47225FF36F7F}"/>
    <hyperlink ref="A160" r:id="rId152" display="https://www.baseballmusings.com/cgi-bin/PlayerInfo.py?PlayerID=100185&amp;StartDate=06%2F19%2F1989&amp;EndDate=06%2F25%2F1989&amp;GameType=all&amp;PlayedFor=0&amp;PlayedVs=0&amp;Park=0" xr:uid="{604C131E-1206-A341-9314-4A77B10C7B3D}"/>
    <hyperlink ref="A161" r:id="rId153" display="https://www.baseballmusings.com/cgi-bin/PlayerInfo.py?PlayerID=100949&amp;StartDate=06%2F19%2F1989&amp;EndDate=06%2F25%2F1989&amp;GameType=all&amp;PlayedFor=0&amp;PlayedVs=0&amp;Park=0" xr:uid="{D9663700-436A-C347-A82E-E1AB7A83F923}"/>
    <hyperlink ref="A162" r:id="rId154" display="https://www.baseballmusings.com/cgi-bin/PlayerInfo.py?PlayerID=100919&amp;StartDate=06%2F19%2F1989&amp;EndDate=06%2F25%2F1989&amp;GameType=all&amp;PlayedFor=0&amp;PlayedVs=0&amp;Park=0" xr:uid="{E83DC752-9713-F24C-8C26-2DDF99E040CA}"/>
    <hyperlink ref="A163" r:id="rId155" display="https://www.baseballmusings.com/cgi-bin/PlayerInfo.py?PlayerID=549&amp;StartDate=06%2F19%2F1989&amp;EndDate=06%2F25%2F1989&amp;GameType=all&amp;PlayedFor=0&amp;PlayedVs=0&amp;Park=0" xr:uid="{77D8B151-B040-8E45-A7E8-465510A13B5B}"/>
    <hyperlink ref="A164" r:id="rId156" display="https://www.baseballmusings.com/cgi-bin/PlayerInfo.py?PlayerID=100743&amp;StartDate=06%2F19%2F1989&amp;EndDate=06%2F25%2F1989&amp;GameType=all&amp;PlayedFor=0&amp;PlayedVs=0&amp;Park=0" xr:uid="{56D263D6-993D-8C42-AF6F-5CEE3452C51D}"/>
    <hyperlink ref="A165" r:id="rId157" display="https://www.baseballmusings.com/cgi-bin/PlayerInfo.py?PlayerID=100945&amp;StartDate=06%2F19%2F1989&amp;EndDate=06%2F25%2F1989&amp;GameType=all&amp;PlayedFor=0&amp;PlayedVs=0&amp;Park=0" xr:uid="{BE02E77F-9EA4-B148-B638-78A024A702AB}"/>
    <hyperlink ref="A166" r:id="rId158" display="https://www.baseballmusings.com/cgi-bin/PlayerInfo.py?PlayerID=100796&amp;StartDate=06%2F19%2F1989&amp;EndDate=06%2F25%2F1989&amp;GameType=all&amp;PlayedFor=0&amp;PlayedVs=0&amp;Park=0" xr:uid="{3F26D252-061F-A448-9289-673FE54C3029}"/>
    <hyperlink ref="A167" r:id="rId159" display="https://www.baseballmusings.com/cgi-bin/PlayerInfo.py?PlayerID=101001&amp;StartDate=06%2F19%2F1989&amp;EndDate=06%2F25%2F1989&amp;GameType=all&amp;PlayedFor=0&amp;PlayedVs=0&amp;Park=0" xr:uid="{028B31D9-8A7B-0844-98AF-ABE9819873EA}"/>
    <hyperlink ref="A168" r:id="rId160" display="https://www.baseballmusings.com/cgi-bin/PlayerInfo.py?PlayerID=101051&amp;StartDate=06%2F19%2F1989&amp;EndDate=06%2F25%2F1989&amp;GameType=all&amp;PlayedFor=0&amp;PlayedVs=0&amp;Park=0" xr:uid="{025E94E2-36B1-2047-8921-ECAF97DC54F2}"/>
    <hyperlink ref="A170" r:id="rId161" display="https://www.baseballmusings.com/cgi-bin/PlayerInfo.py?PlayerID=100643&amp;StartDate=06%2F19%2F1989&amp;EndDate=06%2F25%2F1989&amp;GameType=all&amp;PlayedFor=0&amp;PlayedVs=0&amp;Park=0" xr:uid="{1B2A21A4-821F-3345-BCF7-217AD45E96F8}"/>
    <hyperlink ref="A171" r:id="rId162" display="https://www.baseballmusings.com/cgi-bin/PlayerInfo.py?PlayerID=100726&amp;StartDate=06%2F19%2F1989&amp;EndDate=06%2F25%2F1989&amp;GameType=all&amp;PlayedFor=0&amp;PlayedVs=0&amp;Park=0" xr:uid="{218B0944-9B84-B14E-9CAA-E099F690C774}"/>
    <hyperlink ref="A172" r:id="rId163" display="https://www.baseballmusings.com/cgi-bin/PlayerInfo.py?PlayerID=100725&amp;StartDate=06%2F19%2F1989&amp;EndDate=06%2F25%2F1989&amp;GameType=all&amp;PlayedFor=0&amp;PlayedVs=0&amp;Park=0" xr:uid="{9B218E2E-C2CD-154C-9371-8B571103D38E}"/>
    <hyperlink ref="A173" r:id="rId164" display="https://www.baseballmusings.com/cgi-bin/PlayerInfo.py?PlayerID=100336&amp;StartDate=06%2F19%2F1989&amp;EndDate=06%2F25%2F1989&amp;GameType=all&amp;PlayedFor=0&amp;PlayedVs=0&amp;Park=0" xr:uid="{4AD85433-E6B4-2A44-BBA2-72099F5B1C0B}"/>
    <hyperlink ref="A174" r:id="rId165" display="https://www.baseballmusings.com/cgi-bin/PlayerInfo.py?PlayerID=100839&amp;StartDate=06%2F19%2F1989&amp;EndDate=06%2F25%2F1989&amp;GameType=all&amp;PlayedFor=0&amp;PlayedVs=0&amp;Park=0" xr:uid="{60059F95-7921-4B47-BA10-FC1242571911}"/>
    <hyperlink ref="A175" r:id="rId166" display="https://www.baseballmusings.com/cgi-bin/PlayerInfo.py?PlayerID=100899&amp;StartDate=06%2F19%2F1989&amp;EndDate=06%2F25%2F1989&amp;GameType=all&amp;PlayedFor=0&amp;PlayedVs=0&amp;Park=0" xr:uid="{570E97CF-DF9F-BF4F-8EBB-34992AEE7640}"/>
    <hyperlink ref="A176" r:id="rId167" display="https://www.baseballmusings.com/cgi-bin/PlayerInfo.py?PlayerID=100513&amp;StartDate=06%2F19%2F1989&amp;EndDate=06%2F25%2F1989&amp;GameType=all&amp;PlayedFor=0&amp;PlayedVs=0&amp;Park=0" xr:uid="{3434EC06-A557-674D-B564-921422A4AECD}"/>
    <hyperlink ref="A177" r:id="rId168" display="https://www.baseballmusings.com/cgi-bin/PlayerInfo.py?PlayerID=100544&amp;StartDate=06%2F19%2F1989&amp;EndDate=06%2F25%2F1989&amp;GameType=all&amp;PlayedFor=0&amp;PlayedVs=0&amp;Park=0" xr:uid="{67BF643F-9985-4841-B635-61191F3EBEE0}"/>
    <hyperlink ref="A178" r:id="rId169" display="https://www.baseballmusings.com/cgi-bin/PlayerInfo.py?PlayerID=100262&amp;StartDate=06%2F19%2F1989&amp;EndDate=06%2F25%2F1989&amp;GameType=all&amp;PlayedFor=0&amp;PlayedVs=0&amp;Park=0" xr:uid="{79708688-FA87-0A4B-9AEB-1C81C637F59A}"/>
    <hyperlink ref="A179" r:id="rId170" display="https://www.baseballmusings.com/cgi-bin/PlayerInfo.py?PlayerID=100626&amp;StartDate=06%2F19%2F1989&amp;EndDate=06%2F25%2F1989&amp;GameType=all&amp;PlayedFor=0&amp;PlayedVs=0&amp;Park=0" xr:uid="{4CE67328-15A3-0F42-8037-701A0CC59B3A}"/>
    <hyperlink ref="A180" r:id="rId171" display="https://www.baseballmusings.com/cgi-bin/PlayerInfo.py?PlayerID=100231&amp;StartDate=06%2F19%2F1989&amp;EndDate=06%2F25%2F1989&amp;GameType=all&amp;PlayedFor=0&amp;PlayedVs=0&amp;Park=0" xr:uid="{ABB11A38-FE11-6443-8DC8-07398F798281}"/>
    <hyperlink ref="A181" r:id="rId172" display="https://www.baseballmusings.com/cgi-bin/PlayerInfo.py?PlayerID=100073&amp;StartDate=06%2F19%2F1989&amp;EndDate=06%2F25%2F1989&amp;GameType=all&amp;PlayedFor=0&amp;PlayedVs=0&amp;Park=0" xr:uid="{3184B132-E973-5E48-992C-55002479F508}"/>
    <hyperlink ref="A182" r:id="rId173" display="https://www.baseballmusings.com/cgi-bin/PlayerInfo.py?PlayerID=100398&amp;StartDate=06%2F19%2F1989&amp;EndDate=06%2F25%2F1989&amp;GameType=all&amp;PlayedFor=0&amp;PlayedVs=0&amp;Park=0" xr:uid="{F6591419-46FE-3248-804C-7A83527D2942}"/>
    <hyperlink ref="A183" r:id="rId174" display="https://www.baseballmusings.com/cgi-bin/PlayerInfo.py?PlayerID=100426&amp;StartDate=06%2F19%2F1989&amp;EndDate=06%2F25%2F1989&amp;GameType=all&amp;PlayedFor=0&amp;PlayedVs=0&amp;Park=0" xr:uid="{359208B9-5E0B-6C4F-92C3-7FBFDEC96323}"/>
    <hyperlink ref="A184" r:id="rId175" display="https://www.baseballmusings.com/cgi-bin/PlayerInfo.py?PlayerID=100710&amp;StartDate=06%2F19%2F1989&amp;EndDate=06%2F25%2F1989&amp;GameType=all&amp;PlayedFor=0&amp;PlayedVs=0&amp;Park=0" xr:uid="{1B79FD95-4985-9E47-AD7B-7DDB2850F767}"/>
    <hyperlink ref="A185" r:id="rId176" display="https://www.baseballmusings.com/cgi-bin/PlayerInfo.py?PlayerID=100335&amp;StartDate=06%2F19%2F1989&amp;EndDate=06%2F25%2F1989&amp;GameType=all&amp;PlayedFor=0&amp;PlayedVs=0&amp;Park=0" xr:uid="{7E5DFB40-477F-CD4E-9725-6695EEC5B3EC}"/>
    <hyperlink ref="A186" r:id="rId177" display="https://www.baseballmusings.com/cgi-bin/PlayerInfo.py?PlayerID=100204&amp;StartDate=06%2F19%2F1989&amp;EndDate=06%2F25%2F1989&amp;GameType=all&amp;PlayedFor=0&amp;PlayedVs=0&amp;Park=0" xr:uid="{4EA022E3-AB96-7A47-AF7C-EBFAD9DB26D6}"/>
    <hyperlink ref="A187" r:id="rId178" display="https://www.baseballmusings.com/cgi-bin/PlayerInfo.py?PlayerID=101100&amp;StartDate=06%2F19%2F1989&amp;EndDate=06%2F25%2F1989&amp;GameType=all&amp;PlayedFor=0&amp;PlayedVs=0&amp;Park=0" xr:uid="{C24A6CDE-9223-7844-9F21-9C4187E7E0EC}"/>
    <hyperlink ref="A188" r:id="rId179" display="https://www.baseballmusings.com/cgi-bin/PlayerInfo.py?PlayerID=100467&amp;StartDate=06%2F19%2F1989&amp;EndDate=06%2F25%2F1989&amp;GameType=all&amp;PlayedFor=0&amp;PlayedVs=0&amp;Park=0" xr:uid="{453664CE-ECB8-484B-B149-0E75DB9F42E9}"/>
    <hyperlink ref="A189" r:id="rId180" display="https://www.baseballmusings.com/cgi-bin/PlayerInfo.py?PlayerID=101294&amp;StartDate=06%2F19%2F1989&amp;EndDate=06%2F25%2F1989&amp;GameType=all&amp;PlayedFor=0&amp;PlayedVs=0&amp;Park=0" xr:uid="{D5AB96EB-3B8D-6A4E-9A0D-B48538220AAD}"/>
    <hyperlink ref="A191" r:id="rId181" display="https://www.baseballmusings.com/cgi-bin/PlayerInfo.py?PlayerID=101033&amp;StartDate=06%2F19%2F1989&amp;EndDate=06%2F25%2F1989&amp;GameType=all&amp;PlayedFor=0&amp;PlayedVs=0&amp;Park=0" xr:uid="{C0418BAF-2781-114E-AF10-8DFC72158744}"/>
    <hyperlink ref="A192" r:id="rId182" display="https://www.baseballmusings.com/cgi-bin/PlayerInfo.py?PlayerID=101066&amp;StartDate=06%2F19%2F1989&amp;EndDate=06%2F25%2F1989&amp;GameType=all&amp;PlayedFor=0&amp;PlayedVs=0&amp;Park=0" xr:uid="{3F956985-35E1-B948-BA18-34FF11317B09}"/>
    <hyperlink ref="A193" r:id="rId183" display="https://www.baseballmusings.com/cgi-bin/PlayerInfo.py?PlayerID=101092&amp;StartDate=06%2F19%2F1989&amp;EndDate=06%2F25%2F1989&amp;GameType=all&amp;PlayedFor=0&amp;PlayedVs=0&amp;Park=0" xr:uid="{E34B28CA-D5B8-BE4F-A87B-7311AEF642E6}"/>
    <hyperlink ref="A194" r:id="rId184" display="https://www.baseballmusings.com/cgi-bin/PlayerInfo.py?PlayerID=101094&amp;StartDate=06%2F19%2F1989&amp;EndDate=06%2F25%2F1989&amp;GameType=all&amp;PlayedFor=0&amp;PlayedVs=0&amp;Park=0" xr:uid="{4450AEDF-E223-9A46-B11D-20CF86A8DD4B}"/>
    <hyperlink ref="A195" r:id="rId185" display="https://www.baseballmusings.com/cgi-bin/PlayerInfo.py?PlayerID=101157&amp;StartDate=06%2F19%2F1989&amp;EndDate=06%2F25%2F1989&amp;GameType=all&amp;PlayedFor=0&amp;PlayedVs=0&amp;Park=0" xr:uid="{7B148F6B-F249-6B47-8ECC-B5D8F24C76E0}"/>
    <hyperlink ref="A196" r:id="rId186" display="https://www.baseballmusings.com/cgi-bin/PlayerInfo.py?PlayerID=1086&amp;StartDate=06%2F19%2F1989&amp;EndDate=06%2F25%2F1989&amp;GameType=all&amp;PlayedFor=0&amp;PlayedVs=0&amp;Park=0" xr:uid="{559235AD-0094-844C-B746-207564BBBB10}"/>
    <hyperlink ref="A197" r:id="rId187" display="https://www.baseballmusings.com/cgi-bin/PlayerInfo.py?PlayerID=100028&amp;StartDate=06%2F19%2F1989&amp;EndDate=06%2F25%2F1989&amp;GameType=all&amp;PlayedFor=0&amp;PlayedVs=0&amp;Park=0" xr:uid="{5EAD3D8C-78BE-474B-A7D3-486C125D5BA8}"/>
    <hyperlink ref="A198" r:id="rId188" display="https://www.baseballmusings.com/cgi-bin/PlayerInfo.py?PlayerID=100029&amp;StartDate=06%2F19%2F1989&amp;EndDate=06%2F25%2F1989&amp;GameType=all&amp;PlayedFor=0&amp;PlayedVs=0&amp;Park=0" xr:uid="{55EA5DED-3CCD-F748-8E8D-5363BAE75997}"/>
    <hyperlink ref="A199" r:id="rId189" display="https://www.baseballmusings.com/cgi-bin/PlayerInfo.py?PlayerID=1068&amp;StartDate=06%2F19%2F1989&amp;EndDate=06%2F25%2F1989&amp;GameType=all&amp;PlayedFor=0&amp;PlayedVs=0&amp;Park=0" xr:uid="{5AF429D4-C4E0-4F4F-9CF3-897C7EAB359C}"/>
    <hyperlink ref="A200" r:id="rId190" display="https://www.baseballmusings.com/cgi-bin/PlayerInfo.py?PlayerID=1130&amp;StartDate=06%2F19%2F1989&amp;EndDate=06%2F25%2F1989&amp;GameType=all&amp;PlayedFor=0&amp;PlayedVs=0&amp;Park=0" xr:uid="{DBF0DC76-2372-B34E-9B9C-F5104FAD40BD}"/>
    <hyperlink ref="A201" r:id="rId191" display="https://www.baseballmusings.com/cgi-bin/PlayerInfo.py?PlayerID=101290&amp;StartDate=06%2F19%2F1989&amp;EndDate=06%2F25%2F1989&amp;GameType=all&amp;PlayedFor=0&amp;PlayedVs=0&amp;Park=0" xr:uid="{6C3A685A-A138-4242-A34F-0CE5C71B064F}"/>
    <hyperlink ref="A202" r:id="rId192" display="https://www.baseballmusings.com/cgi-bin/PlayerInfo.py?PlayerID=100639&amp;StartDate=06%2F19%2F1989&amp;EndDate=06%2F25%2F1989&amp;GameType=all&amp;PlayedFor=0&amp;PlayedVs=0&amp;Park=0" xr:uid="{2AB56C95-7588-5D43-A885-B0987EA55D03}"/>
    <hyperlink ref="A203" r:id="rId193" display="https://www.baseballmusings.com/cgi-bin/PlayerInfo.py?PlayerID=100485&amp;StartDate=06%2F19%2F1989&amp;EndDate=06%2F25%2F1989&amp;GameType=all&amp;PlayedFor=0&amp;PlayedVs=0&amp;Park=0" xr:uid="{30561D7A-29B5-3640-8FFF-B7B4C4A31674}"/>
    <hyperlink ref="A204" r:id="rId194" display="https://www.baseballmusings.com/cgi-bin/PlayerInfo.py?PlayerID=100438&amp;StartDate=06%2F19%2F1989&amp;EndDate=06%2F25%2F1989&amp;GameType=all&amp;PlayedFor=0&amp;PlayedVs=0&amp;Park=0" xr:uid="{DE74B7B2-5CBC-2D45-9D6A-0FF80270DB3F}"/>
    <hyperlink ref="A205" r:id="rId195" display="https://www.baseballmusings.com/cgi-bin/PlayerInfo.py?PlayerID=100442&amp;StartDate=06%2F19%2F1989&amp;EndDate=06%2F25%2F1989&amp;GameType=all&amp;PlayedFor=0&amp;PlayedVs=0&amp;Park=0" xr:uid="{B9F82292-6394-FE46-80FF-3E419F43461B}"/>
    <hyperlink ref="A206" r:id="rId196" display="https://www.baseballmusings.com/cgi-bin/PlayerInfo.py?PlayerID=100909&amp;StartDate=06%2F19%2F1989&amp;EndDate=06%2F25%2F1989&amp;GameType=all&amp;PlayedFor=0&amp;PlayedVs=0&amp;Park=0" xr:uid="{9C1D39A5-4D97-664A-AA21-FFA9A0B4E955}"/>
    <hyperlink ref="A207" r:id="rId197" display="https://www.baseballmusings.com/cgi-bin/PlayerInfo.py?PlayerID=100750&amp;StartDate=06%2F19%2F1989&amp;EndDate=06%2F25%2F1989&amp;GameType=all&amp;PlayedFor=0&amp;PlayedVs=0&amp;Park=0" xr:uid="{A3582262-3375-9344-B1E3-63D178254D26}"/>
    <hyperlink ref="A208" r:id="rId198" display="https://www.baseballmusings.com/cgi-bin/PlayerInfo.py?PlayerID=100805&amp;StartDate=06%2F19%2F1989&amp;EndDate=06%2F25%2F1989&amp;GameType=all&amp;PlayedFor=0&amp;PlayedVs=0&amp;Park=0" xr:uid="{5F6AD3C3-13AA-F64C-B69F-E11EA610FAD8}"/>
    <hyperlink ref="A209" r:id="rId199" display="https://www.baseballmusings.com/cgi-bin/PlayerInfo.py?PlayerID=100848&amp;StartDate=06%2F19%2F1989&amp;EndDate=06%2F25%2F1989&amp;GameType=all&amp;PlayedFor=0&amp;PlayedVs=0&amp;Park=0" xr:uid="{EE425B84-FB4E-3C4A-9234-52BDC545325A}"/>
    <hyperlink ref="A210" r:id="rId200" display="https://www.baseballmusings.com/cgi-bin/PlayerInfo.py?PlayerID=100126&amp;StartDate=06%2F19%2F1989&amp;EndDate=06%2F25%2F1989&amp;GameType=all&amp;PlayedFor=0&amp;PlayedVs=0&amp;Park=0" xr:uid="{CC2252D1-CED9-3841-8C9F-455EAA769504}"/>
    <hyperlink ref="A212" r:id="rId201" display="https://www.baseballmusings.com/cgi-bin/PlayerInfo.py?PlayerID=101234&amp;StartDate=06%2F19%2F1989&amp;EndDate=06%2F25%2F1989&amp;GameType=all&amp;PlayedFor=0&amp;PlayedVs=0&amp;Park=0" xr:uid="{8D66F40F-19E3-8B44-AE2C-CB505B102028}"/>
    <hyperlink ref="A213" r:id="rId202" display="https://www.baseballmusings.com/cgi-bin/PlayerInfo.py?PlayerID=100719&amp;StartDate=06%2F19%2F1989&amp;EndDate=06%2F25%2F1989&amp;GameType=all&amp;PlayedFor=0&amp;PlayedVs=0&amp;Park=0" xr:uid="{4DA959D4-1AE1-8F42-A6C7-2EFD4E749D80}"/>
    <hyperlink ref="A214" r:id="rId203" display="https://www.baseballmusings.com/cgi-bin/PlayerInfo.py?PlayerID=100901&amp;StartDate=06%2F19%2F1989&amp;EndDate=06%2F25%2F1989&amp;GameType=all&amp;PlayedFor=0&amp;PlayedVs=0&amp;Park=0" xr:uid="{3513FC32-1276-824C-92F7-35B27B1EA408}"/>
    <hyperlink ref="A215" r:id="rId204" display="https://www.baseballmusings.com/cgi-bin/PlayerInfo.py?PlayerID=100436&amp;StartDate=06%2F19%2F1989&amp;EndDate=06%2F25%2F1989&amp;GameType=all&amp;PlayedFor=0&amp;PlayedVs=0&amp;Park=0" xr:uid="{638C401F-3C97-644E-98CD-C3D054545617}"/>
    <hyperlink ref="A216" r:id="rId205" display="https://www.baseballmusings.com/cgi-bin/PlayerInfo.py?PlayerID=100008&amp;StartDate=06%2F19%2F1989&amp;EndDate=06%2F25%2F1989&amp;GameType=all&amp;PlayedFor=0&amp;PlayedVs=0&amp;Park=0" xr:uid="{6A0C63BC-74C1-FF45-8AEF-451F8EB9A1C0}"/>
    <hyperlink ref="A217" r:id="rId206" display="https://www.baseballmusings.com/cgi-bin/PlayerInfo.py?PlayerID=100880&amp;StartDate=06%2F19%2F1989&amp;EndDate=06%2F25%2F1989&amp;GameType=all&amp;PlayedFor=0&amp;PlayedVs=0&amp;Park=0" xr:uid="{494E1CF5-CACF-FB4B-96D6-4AAA82DB507E}"/>
    <hyperlink ref="A218" r:id="rId207" display="https://www.baseballmusings.com/cgi-bin/PlayerInfo.py?PlayerID=100406&amp;StartDate=06%2F19%2F1989&amp;EndDate=06%2F25%2F1989&amp;GameType=all&amp;PlayedFor=0&amp;PlayedVs=0&amp;Park=0" xr:uid="{E1C202CC-8D4A-964D-B197-5DD9BD58BBE3}"/>
    <hyperlink ref="A219" r:id="rId208" display="https://www.baseballmusings.com/cgi-bin/PlayerInfo.py?PlayerID=100575&amp;StartDate=06%2F19%2F1989&amp;EndDate=06%2F25%2F1989&amp;GameType=all&amp;PlayedFor=0&amp;PlayedVs=0&amp;Park=0" xr:uid="{DD25AD47-E3A2-C74F-ACC9-171480759667}"/>
    <hyperlink ref="A220" r:id="rId209" display="https://www.baseballmusings.com/cgi-bin/PlayerInfo.py?PlayerID=101247&amp;StartDate=06%2F19%2F1989&amp;EndDate=06%2F25%2F1989&amp;GameType=all&amp;PlayedFor=0&amp;PlayedVs=0&amp;Park=0" xr:uid="{2570723A-9F9E-7840-8814-2CA6EF10C803}"/>
    <hyperlink ref="A221" r:id="rId210" display="https://www.baseballmusings.com/cgi-bin/PlayerInfo.py?PlayerID=101319&amp;StartDate=06%2F19%2F1989&amp;EndDate=06%2F25%2F1989&amp;GameType=all&amp;PlayedFor=0&amp;PlayedVs=0&amp;Park=0" xr:uid="{641DE345-CE3F-8646-8E7F-27792E270131}"/>
    <hyperlink ref="A222" r:id="rId211" display="https://www.baseballmusings.com/cgi-bin/PlayerInfo.py?PlayerID=101050&amp;StartDate=06%2F19%2F1989&amp;EndDate=06%2F25%2F1989&amp;GameType=all&amp;PlayedFor=0&amp;PlayedVs=0&amp;Park=0" xr:uid="{476F78C5-429A-894B-8F9B-82E3E75D0992}"/>
    <hyperlink ref="A223" r:id="rId212" display="https://www.baseballmusings.com/cgi-bin/PlayerInfo.py?PlayerID=101158&amp;StartDate=06%2F19%2F1989&amp;EndDate=06%2F25%2F1989&amp;GameType=all&amp;PlayedFor=0&amp;PlayedVs=0&amp;Park=0" xr:uid="{9BFB76B3-FF94-7E45-ABE6-3CBC3D1269C5}"/>
    <hyperlink ref="A224" r:id="rId213" display="https://www.baseballmusings.com/cgi-bin/PlayerInfo.py?PlayerID=100546&amp;StartDate=06%2F19%2F1989&amp;EndDate=06%2F25%2F1989&amp;GameType=all&amp;PlayedFor=0&amp;PlayedVs=0&amp;Park=0" xr:uid="{3449A8DB-8099-5A48-A85E-407CA48BB664}"/>
    <hyperlink ref="A225" r:id="rId214" display="https://www.baseballmusings.com/cgi-bin/PlayerInfo.py?PlayerID=100017&amp;StartDate=06%2F19%2F1989&amp;EndDate=06%2F25%2F1989&amp;GameType=all&amp;PlayedFor=0&amp;PlayedVs=0&amp;Park=0" xr:uid="{0A908330-E1E6-2040-AFCC-468A01DBBB01}"/>
    <hyperlink ref="A226" r:id="rId215" display="https://www.baseballmusings.com/cgi-bin/PlayerInfo.py?PlayerID=101077&amp;StartDate=06%2F19%2F1989&amp;EndDate=06%2F25%2F1989&amp;GameType=all&amp;PlayedFor=0&amp;PlayedVs=0&amp;Park=0" xr:uid="{700BFA9A-5674-C24E-9165-B8F90690FAD1}"/>
    <hyperlink ref="A227" r:id="rId216" display="https://www.baseballmusings.com/cgi-bin/PlayerInfo.py?PlayerID=101341&amp;StartDate=06%2F19%2F1989&amp;EndDate=06%2F25%2F1989&amp;GameType=all&amp;PlayedFor=0&amp;PlayedVs=0&amp;Park=0" xr:uid="{89828056-1ABB-2840-9E3E-9DDC94BCC0E8}"/>
    <hyperlink ref="A228" r:id="rId217" display="https://www.baseballmusings.com/cgi-bin/PlayerInfo.py?PlayerID=100614&amp;StartDate=06%2F19%2F1989&amp;EndDate=06%2F25%2F1989&amp;GameType=all&amp;PlayedFor=0&amp;PlayedVs=0&amp;Park=0" xr:uid="{5F72D44B-8632-2D49-A21A-66498367F1B2}"/>
    <hyperlink ref="A229" r:id="rId218" display="https://www.baseballmusings.com/cgi-bin/PlayerInfo.py?PlayerID=100824&amp;StartDate=06%2F19%2F1989&amp;EndDate=06%2F25%2F1989&amp;GameType=all&amp;PlayedFor=0&amp;PlayedVs=0&amp;Park=0" xr:uid="{38CBD4A7-01EA-F148-82C8-5F7E2CDADD8D}"/>
    <hyperlink ref="A230" r:id="rId219" display="https://www.baseballmusings.com/cgi-bin/PlayerInfo.py?PlayerID=101164&amp;StartDate=06%2F19%2F1989&amp;EndDate=06%2F25%2F1989&amp;GameType=all&amp;PlayedFor=0&amp;PlayedVs=0&amp;Park=0" xr:uid="{8F238F04-11A9-0245-8F63-356D5076C79E}"/>
    <hyperlink ref="A231" r:id="rId220" display="https://www.baseballmusings.com/cgi-bin/PlayerInfo.py?PlayerID=101014&amp;StartDate=06%2F19%2F1989&amp;EndDate=06%2F25%2F1989&amp;GameType=all&amp;PlayedFor=0&amp;PlayedVs=0&amp;Park=0" xr:uid="{E8F53D85-229C-E747-99E9-8DAB6FB66E12}"/>
    <hyperlink ref="A233" r:id="rId221" display="https://www.baseballmusings.com/cgi-bin/PlayerInfo.py?PlayerID=100472&amp;StartDate=06%2F19%2F1989&amp;EndDate=06%2F25%2F1989&amp;GameType=all&amp;PlayedFor=0&amp;PlayedVs=0&amp;Park=0" xr:uid="{DB5C86CA-FE48-6945-8B59-976D277AA042}"/>
    <hyperlink ref="A234" r:id="rId222" display="https://www.baseballmusings.com/cgi-bin/PlayerInfo.py?PlayerID=101347&amp;StartDate=06%2F19%2F1989&amp;EndDate=06%2F25%2F1989&amp;GameType=all&amp;PlayedFor=0&amp;PlayedVs=0&amp;Park=0" xr:uid="{DD36B7D2-D7DE-4944-AC95-42C1A5B40199}"/>
    <hyperlink ref="A235" r:id="rId223" display="https://www.baseballmusings.com/cgi-bin/PlayerInfo.py?PlayerID=100212&amp;StartDate=06%2F19%2F1989&amp;EndDate=06%2F25%2F1989&amp;GameType=all&amp;PlayedFor=0&amp;PlayedVs=0&amp;Park=0" xr:uid="{CA2F58A0-F7CC-954C-9672-BA165B511D3C}"/>
    <hyperlink ref="A236" r:id="rId224" display="https://www.baseballmusings.com/cgi-bin/PlayerInfo.py?PlayerID=100479&amp;StartDate=06%2F19%2F1989&amp;EndDate=06%2F25%2F1989&amp;GameType=all&amp;PlayedFor=0&amp;PlayedVs=0&amp;Park=0" xr:uid="{6442C4B2-FDC6-3A45-A92F-B0C18F2FCF8D}"/>
    <hyperlink ref="A237" r:id="rId225" display="https://www.baseballmusings.com/cgi-bin/PlayerInfo.py?PlayerID=100586&amp;StartDate=06%2F19%2F1989&amp;EndDate=06%2F25%2F1989&amp;GameType=all&amp;PlayedFor=0&amp;PlayedVs=0&amp;Park=0" xr:uid="{A1F9DCA0-9757-C648-AF39-65A527AC4469}"/>
    <hyperlink ref="A238" r:id="rId226" display="https://www.baseballmusings.com/cgi-bin/PlayerInfo.py?PlayerID=100683&amp;StartDate=06%2F19%2F1989&amp;EndDate=06%2F25%2F1989&amp;GameType=all&amp;PlayedFor=0&amp;PlayedVs=0&amp;Park=0" xr:uid="{AF491109-7F20-B347-A5C5-F616D0D5F37B}"/>
    <hyperlink ref="A239" r:id="rId227" display="https://www.baseballmusings.com/cgi-bin/PlayerInfo.py?PlayerID=100097&amp;StartDate=06%2F19%2F1989&amp;EndDate=06%2F25%2F1989&amp;GameType=all&amp;PlayedFor=0&amp;PlayedVs=0&amp;Park=0" xr:uid="{D9AF092D-67AC-D94D-B7CB-F9F18AD24122}"/>
    <hyperlink ref="A240" r:id="rId228" display="https://www.baseballmusings.com/cgi-bin/PlayerInfo.py?PlayerID=100151&amp;StartDate=06%2F19%2F1989&amp;EndDate=06%2F25%2F1989&amp;GameType=all&amp;PlayedFor=0&amp;PlayedVs=0&amp;Park=0" xr:uid="{EB354AB1-E7A0-3A44-BAA7-8F3926F0EE3C}"/>
    <hyperlink ref="A241" r:id="rId229" display="https://www.baseballmusings.com/cgi-bin/PlayerInfo.py?PlayerID=101114&amp;StartDate=06%2F19%2F1989&amp;EndDate=06%2F25%2F1989&amp;GameType=all&amp;PlayedFor=0&amp;PlayedVs=0&amp;Park=0" xr:uid="{0C736C76-25B8-1647-9A94-846A8D4940A6}"/>
    <hyperlink ref="A242" r:id="rId230" display="https://www.baseballmusings.com/cgi-bin/PlayerInfo.py?PlayerID=101242&amp;StartDate=06%2F19%2F1989&amp;EndDate=06%2F25%2F1989&amp;GameType=all&amp;PlayedFor=0&amp;PlayedVs=0&amp;Park=0" xr:uid="{5FC4951A-460B-A34F-BAB1-C0DC84CB9B49}"/>
    <hyperlink ref="A243" r:id="rId231" display="https://www.baseballmusings.com/cgi-bin/PlayerInfo.py?PlayerID=100055&amp;StartDate=06%2F19%2F1989&amp;EndDate=06%2F25%2F1989&amp;GameType=all&amp;PlayedFor=0&amp;PlayedVs=0&amp;Park=0" xr:uid="{DCD70EDE-EABA-9A4A-9029-5D8F84D68CBA}"/>
    <hyperlink ref="A244" r:id="rId232" display="https://www.baseballmusings.com/cgi-bin/PlayerInfo.py?PlayerID=101203&amp;StartDate=06%2F19%2F1989&amp;EndDate=06%2F25%2F1989&amp;GameType=all&amp;PlayedFor=0&amp;PlayedVs=0&amp;Park=0" xr:uid="{2FF781ED-E168-BA4D-A716-72A268E0F0BB}"/>
    <hyperlink ref="A245" r:id="rId233" display="https://www.baseballmusings.com/cgi-bin/PlayerInfo.py?PlayerID=100192&amp;StartDate=06%2F19%2F1989&amp;EndDate=06%2F25%2F1989&amp;GameType=all&amp;PlayedFor=0&amp;PlayedVs=0&amp;Park=0" xr:uid="{1C4EF63A-F8D1-E64E-91BF-7782F71B79EA}"/>
    <hyperlink ref="A246" r:id="rId234" display="https://www.baseballmusings.com/cgi-bin/PlayerInfo.py?PlayerID=100221&amp;StartDate=06%2F19%2F1989&amp;EndDate=06%2F25%2F1989&amp;GameType=all&amp;PlayedFor=0&amp;PlayedVs=0&amp;Park=0" xr:uid="{99F5BF4C-079F-314C-A278-C7F6399C21D4}"/>
    <hyperlink ref="A247" r:id="rId235" display="https://www.baseballmusings.com/cgi-bin/PlayerInfo.py?PlayerID=100879&amp;StartDate=06%2F19%2F1989&amp;EndDate=06%2F25%2F1989&amp;GameType=all&amp;PlayedFor=0&amp;PlayedVs=0&amp;Park=0" xr:uid="{46C90DFA-7603-7541-920C-4386728E6199}"/>
    <hyperlink ref="A248" r:id="rId236" display="https://www.baseballmusings.com/cgi-bin/PlayerInfo.py?PlayerID=101268&amp;StartDate=06%2F19%2F1989&amp;EndDate=06%2F25%2F1989&amp;GameType=all&amp;PlayedFor=0&amp;PlayedVs=0&amp;Park=0" xr:uid="{49B604AE-CE7A-2349-9D2E-DB448469152C}"/>
    <hyperlink ref="A249" r:id="rId237" display="https://www.baseballmusings.com/cgi-bin/PlayerInfo.py?PlayerID=101283&amp;StartDate=06%2F19%2F1989&amp;EndDate=06%2F25%2F1989&amp;GameType=all&amp;PlayedFor=0&amp;PlayedVs=0&amp;Park=0" xr:uid="{E289D864-3E61-994A-A510-3A45DAD88774}"/>
    <hyperlink ref="A250" r:id="rId238" display="https://www.baseballmusings.com/cgi-bin/PlayerInfo.py?PlayerID=101356&amp;StartDate=06%2F19%2F1989&amp;EndDate=06%2F25%2F1989&amp;GameType=all&amp;PlayedFor=0&amp;PlayedVs=0&amp;Park=0" xr:uid="{A99BDE74-1FD4-9642-B5EB-9632A55AB793}"/>
    <hyperlink ref="A251" r:id="rId239" display="https://www.baseballmusings.com/cgi-bin/PlayerInfo.py?PlayerID=100319&amp;StartDate=06%2F19%2F1989&amp;EndDate=06%2F25%2F1989&amp;GameType=all&amp;PlayedFor=0&amp;PlayedVs=0&amp;Park=0" xr:uid="{6FFEFE76-674B-4F45-B8AD-98837974C57C}"/>
    <hyperlink ref="A252" r:id="rId240" display="https://www.baseballmusings.com/cgi-bin/PlayerInfo.py?PlayerID=100993&amp;StartDate=06%2F19%2F1989&amp;EndDate=06%2F25%2F1989&amp;GameType=all&amp;PlayedFor=0&amp;PlayedVs=0&amp;Park=0" xr:uid="{1A571BB6-B903-894D-A100-CF64A520B273}"/>
    <hyperlink ref="A254" r:id="rId241" display="https://www.baseballmusings.com/cgi-bin/PlayerInfo.py?PlayerID=101333&amp;StartDate=06%2F19%2F1989&amp;EndDate=06%2F25%2F1989&amp;GameType=all&amp;PlayedFor=0&amp;PlayedVs=0&amp;Park=0" xr:uid="{95051D87-CB77-654F-866E-F36E3CA9CAFB}"/>
    <hyperlink ref="A255" r:id="rId242" display="https://www.baseballmusings.com/cgi-bin/PlayerInfo.py?PlayerID=101312&amp;StartDate=06%2F19%2F1989&amp;EndDate=06%2F25%2F1989&amp;GameType=all&amp;PlayedFor=0&amp;PlayedVs=0&amp;Park=0" xr:uid="{F78A7FF5-8EA1-004B-94E8-F7A02030B474}"/>
    <hyperlink ref="A256" r:id="rId243" display="https://www.baseballmusings.com/cgi-bin/PlayerInfo.py?PlayerID=101090&amp;StartDate=06%2F19%2F1989&amp;EndDate=06%2F25%2F1989&amp;GameType=all&amp;PlayedFor=0&amp;PlayedVs=0&amp;Park=0" xr:uid="{3E99F12A-72EC-7744-9C04-4977A5E53986}"/>
    <hyperlink ref="A257" r:id="rId244" display="https://www.baseballmusings.com/cgi-bin/PlayerInfo.py?PlayerID=100496&amp;StartDate=06%2F19%2F1989&amp;EndDate=06%2F25%2F1989&amp;GameType=all&amp;PlayedFor=0&amp;PlayedVs=0&amp;Park=0" xr:uid="{7986651D-787C-184A-A731-AFBF6CE8A382}"/>
    <hyperlink ref="A258" r:id="rId245" display="https://www.baseballmusings.com/cgi-bin/PlayerInfo.py?PlayerID=101263&amp;StartDate=06%2F19%2F1989&amp;EndDate=06%2F25%2F1989&amp;GameType=all&amp;PlayedFor=0&amp;PlayedVs=0&amp;Park=0" xr:uid="{FF4B4F96-C7D6-FB4F-B470-A7F556A8AA85}"/>
    <hyperlink ref="A259" r:id="rId246" display="https://www.baseballmusings.com/cgi-bin/PlayerInfo.py?PlayerID=100578&amp;StartDate=06%2F19%2F1989&amp;EndDate=06%2F25%2F1989&amp;GameType=all&amp;PlayedFor=0&amp;PlayedVs=0&amp;Park=0" xr:uid="{29DEBC77-BF9E-CF4D-B117-6E3F4B5373CA}"/>
    <hyperlink ref="A260" r:id="rId247" display="https://www.baseballmusings.com/cgi-bin/PlayerInfo.py?PlayerID=100353&amp;StartDate=06%2F19%2F1989&amp;EndDate=06%2F25%2F1989&amp;GameType=all&amp;PlayedFor=0&amp;PlayedVs=0&amp;Park=0" xr:uid="{DFCF75A4-BF33-E54E-ACEA-55D20D013C1A}"/>
    <hyperlink ref="A261" r:id="rId248" display="https://www.baseballmusings.com/cgi-bin/PlayerInfo.py?PlayerID=100247&amp;StartDate=06%2F19%2F1989&amp;EndDate=06%2F25%2F1989&amp;GameType=all&amp;PlayedFor=0&amp;PlayedVs=0&amp;Park=0" xr:uid="{6C525D6A-6809-F74C-9DA8-BE33B1C0168C}"/>
    <hyperlink ref="A262" r:id="rId249" display="https://www.baseballmusings.com/cgi-bin/PlayerInfo.py?PlayerID=101226&amp;StartDate=06%2F19%2F1989&amp;EndDate=06%2F25%2F1989&amp;GameType=all&amp;PlayedFor=0&amp;PlayedVs=0&amp;Park=0" xr:uid="{B7EFA1C5-70BD-3247-B3C7-356346B339B8}"/>
    <hyperlink ref="A263" r:id="rId250" display="https://www.baseballmusings.com/cgi-bin/PlayerInfo.py?PlayerID=100328&amp;StartDate=06%2F19%2F1989&amp;EndDate=06%2F25%2F1989&amp;GameType=all&amp;PlayedFor=0&amp;PlayedVs=0&amp;Park=0" xr:uid="{97ABDD8E-FCEF-D044-B886-93598776402D}"/>
    <hyperlink ref="A264" r:id="rId251" display="https://www.baseballmusings.com/cgi-bin/PlayerInfo.py?PlayerID=661&amp;StartDate=06%2F19%2F1989&amp;EndDate=06%2F25%2F1989&amp;GameType=all&amp;PlayedFor=0&amp;PlayedVs=0&amp;Park=0" xr:uid="{6DF9CD98-B4C8-EE42-829A-70F2EC2D1381}"/>
    <hyperlink ref="A265" r:id="rId252" display="https://www.baseballmusings.com/cgi-bin/PlayerInfo.py?PlayerID=101185&amp;StartDate=06%2F19%2F1989&amp;EndDate=06%2F25%2F1989&amp;GameType=all&amp;PlayedFor=0&amp;PlayedVs=0&amp;Park=0" xr:uid="{7C0C9505-A927-874F-9867-FC4408310717}"/>
    <hyperlink ref="A266" r:id="rId253" display="https://www.baseballmusings.com/cgi-bin/PlayerInfo.py?PlayerID=1401&amp;StartDate=06%2F19%2F1989&amp;EndDate=06%2F25%2F1989&amp;GameType=all&amp;PlayedFor=0&amp;PlayedVs=0&amp;Park=0" xr:uid="{4F616824-F3A7-874F-AECB-04F8E13499B6}"/>
    <hyperlink ref="A267" r:id="rId254" display="https://www.baseballmusings.com/cgi-bin/PlayerInfo.py?PlayerID=100741&amp;StartDate=06%2F19%2F1989&amp;EndDate=06%2F25%2F1989&amp;GameType=all&amp;PlayedFor=0&amp;PlayedVs=0&amp;Park=0" xr:uid="{F898F0CC-FF62-D540-8DE9-45E0E7244CD8}"/>
    <hyperlink ref="A268" r:id="rId255" display="https://www.baseballmusings.com/cgi-bin/PlayerInfo.py?PlayerID=100867&amp;StartDate=06%2F19%2F1989&amp;EndDate=06%2F25%2F1989&amp;GameType=all&amp;PlayedFor=0&amp;PlayedVs=0&amp;Park=0" xr:uid="{EA8856F3-6ADC-8D4B-A2D7-C2F2E3DA89FE}"/>
    <hyperlink ref="A269" r:id="rId256" display="https://www.baseballmusings.com/cgi-bin/PlayerInfo.py?PlayerID=100925&amp;StartDate=06%2F19%2F1989&amp;EndDate=06%2F25%2F1989&amp;GameType=all&amp;PlayedFor=0&amp;PlayedVs=0&amp;Park=0" xr:uid="{E8B81622-16AE-A74F-8DCB-8A93843C9CAA}"/>
    <hyperlink ref="A270" r:id="rId257" display="https://www.baseballmusings.com/cgi-bin/PlayerInfo.py?PlayerID=100435&amp;StartDate=06%2F19%2F1989&amp;EndDate=06%2F25%2F1989&amp;GameType=all&amp;PlayedFor=0&amp;PlayedVs=0&amp;Park=0" xr:uid="{BED00877-B1F4-C04E-9220-8F9729237CE5}"/>
    <hyperlink ref="A271" r:id="rId258" display="https://www.baseballmusings.com/cgi-bin/PlayerInfo.py?PlayerID=101183&amp;StartDate=06%2F19%2F1989&amp;EndDate=06%2F25%2F1989&amp;GameType=all&amp;PlayedFor=0&amp;PlayedVs=0&amp;Park=0" xr:uid="{507A3CAA-84DF-8249-B2A6-8C3072A9C614}"/>
    <hyperlink ref="A272" r:id="rId259" display="https://www.baseballmusings.com/cgi-bin/PlayerInfo.py?PlayerID=101229&amp;StartDate=06%2F19%2F1989&amp;EndDate=06%2F25%2F1989&amp;GameType=all&amp;PlayedFor=0&amp;PlayedVs=0&amp;Park=0" xr:uid="{2ACDCFF2-ECE2-E349-8302-37C6F3EC5EEB}"/>
    <hyperlink ref="A273" r:id="rId260" display="https://www.baseballmusings.com/cgi-bin/PlayerInfo.py?PlayerID=100706&amp;StartDate=06%2F19%2F1989&amp;EndDate=06%2F25%2F1989&amp;GameType=all&amp;PlayedFor=0&amp;PlayedVs=0&amp;Park=0" xr:uid="{169FFA72-3869-334B-A736-3F4729420BE2}"/>
    <hyperlink ref="A275" r:id="rId261" display="https://www.baseballmusings.com/cgi-bin/PlayerInfo.py?PlayerID=100744&amp;StartDate=06%2F19%2F1989&amp;EndDate=06%2F25%2F1989&amp;GameType=all&amp;PlayedFor=0&amp;PlayedVs=0&amp;Park=0" xr:uid="{0F3B42B7-352C-3848-B509-57C327DF4419}"/>
    <hyperlink ref="A276" r:id="rId262" display="https://www.baseballmusings.com/cgi-bin/PlayerInfo.py?PlayerID=100520&amp;StartDate=06%2F19%2F1989&amp;EndDate=06%2F25%2F1989&amp;GameType=all&amp;PlayedFor=0&amp;PlayedVs=0&amp;Park=0" xr:uid="{DE12CF98-3616-804E-A9D5-44EFD954A82A}"/>
    <hyperlink ref="A277" r:id="rId263" display="https://www.baseballmusings.com/cgi-bin/PlayerInfo.py?PlayerID=101325&amp;StartDate=06%2F19%2F1989&amp;EndDate=06%2F25%2F1989&amp;GameType=all&amp;PlayedFor=0&amp;PlayedVs=0&amp;Park=0" xr:uid="{B61D461D-7391-BF40-AB5E-244A3D0F32EF}"/>
    <hyperlink ref="A278" r:id="rId264" display="https://www.baseballmusings.com/cgi-bin/PlayerInfo.py?PlayerID=101330&amp;StartDate=06%2F19%2F1989&amp;EndDate=06%2F25%2F1989&amp;GameType=all&amp;PlayedFor=0&amp;PlayedVs=0&amp;Park=0" xr:uid="{F6CD48FA-3AE5-7D44-B9E9-32027284B9F3}"/>
    <hyperlink ref="A279" r:id="rId265" display="https://www.baseballmusings.com/cgi-bin/PlayerInfo.py?PlayerID=100804&amp;StartDate=06%2F19%2F1989&amp;EndDate=06%2F25%2F1989&amp;GameType=all&amp;PlayedFor=0&amp;PlayedVs=0&amp;Park=0" xr:uid="{1117FF55-76CB-B547-B60E-23CB0A6A6716}"/>
    <hyperlink ref="A280" r:id="rId266" display="https://www.baseballmusings.com/cgi-bin/PlayerInfo.py?PlayerID=100340&amp;StartDate=06%2F19%2F1989&amp;EndDate=06%2F25%2F1989&amp;GameType=all&amp;PlayedFor=0&amp;PlayedVs=0&amp;Park=0" xr:uid="{D7393EA7-5DF8-1646-B268-A04050BD54E0}"/>
    <hyperlink ref="A281" r:id="rId267" display="https://www.baseballmusings.com/cgi-bin/PlayerInfo.py?PlayerID=56&amp;StartDate=06%2F19%2F1989&amp;EndDate=06%2F25%2F1989&amp;GameType=all&amp;PlayedFor=0&amp;PlayedVs=0&amp;Park=0" xr:uid="{ED64A482-DA3C-A949-9CB2-A73B523E5F1D}"/>
    <hyperlink ref="A282" r:id="rId268" display="https://www.baseballmusings.com/cgi-bin/PlayerInfo.py?PlayerID=101147&amp;StartDate=06%2F19%2F1989&amp;EndDate=06%2F25%2F1989&amp;GameType=all&amp;PlayedFor=0&amp;PlayedVs=0&amp;Park=0" xr:uid="{28D3747E-5068-014A-96BB-BAF4341803AC}"/>
    <hyperlink ref="A283" r:id="rId269" display="https://www.baseballmusings.com/cgi-bin/PlayerInfo.py?PlayerID=100519&amp;StartDate=06%2F19%2F1989&amp;EndDate=06%2F25%2F1989&amp;GameType=all&amp;PlayedFor=0&amp;PlayedVs=0&amp;Park=0" xr:uid="{67BEAAF5-2BFF-BC4A-8E82-62F69970EBD4}"/>
    <hyperlink ref="A284" r:id="rId270" display="https://www.baseballmusings.com/cgi-bin/PlayerInfo.py?PlayerID=100580&amp;StartDate=06%2F19%2F1989&amp;EndDate=06%2F25%2F1989&amp;GameType=all&amp;PlayedFor=0&amp;PlayedVs=0&amp;Park=0" xr:uid="{7459CF1C-9459-414F-B95B-A41D6450A417}"/>
    <hyperlink ref="A285" r:id="rId271" display="https://www.baseballmusings.com/cgi-bin/PlayerInfo.py?PlayerID=100040&amp;StartDate=06%2F19%2F1989&amp;EndDate=06%2F25%2F1989&amp;GameType=all&amp;PlayedFor=0&amp;PlayedVs=0&amp;Park=0" xr:uid="{3D4CD5CA-C00B-8243-A452-FB8109D8CBAC}"/>
    <hyperlink ref="A286" r:id="rId272" display="https://www.baseballmusings.com/cgi-bin/PlayerInfo.py?PlayerID=100659&amp;StartDate=06%2F19%2F1989&amp;EndDate=06%2F25%2F1989&amp;GameType=all&amp;PlayedFor=0&amp;PlayedVs=0&amp;Park=0" xr:uid="{BC255FAF-979D-6C40-A604-0380602A2D58}"/>
    <hyperlink ref="A287" r:id="rId273" display="https://www.baseballmusings.com/cgi-bin/PlayerInfo.py?PlayerID=101336&amp;StartDate=06%2F19%2F1989&amp;EndDate=06%2F25%2F1989&amp;GameType=all&amp;PlayedFor=0&amp;PlayedVs=0&amp;Park=0" xr:uid="{10BF4D4D-6642-B742-8821-857192A167B7}"/>
    <hyperlink ref="A288" r:id="rId274" display="https://www.baseballmusings.com/cgi-bin/PlayerInfo.py?PlayerID=101043&amp;StartDate=06%2F19%2F1989&amp;EndDate=06%2F25%2F1989&amp;GameType=all&amp;PlayedFor=0&amp;PlayedVs=0&amp;Park=0" xr:uid="{EEA3B2ED-0F57-5D4F-8EFE-9FB699F6E8BF}"/>
    <hyperlink ref="A289" r:id="rId275" display="https://www.baseballmusings.com/cgi-bin/PlayerInfo.py?PlayerID=280&amp;StartDate=06%2F19%2F1989&amp;EndDate=06%2F25%2F1989&amp;GameType=all&amp;PlayedFor=0&amp;PlayedVs=0&amp;Park=0" xr:uid="{C47CC6C9-D5EB-6C45-BC7D-12530594284C}"/>
    <hyperlink ref="A290" r:id="rId276" display="https://www.baseballmusings.com/cgi-bin/PlayerInfo.py?PlayerID=101174&amp;StartDate=06%2F19%2F1989&amp;EndDate=06%2F25%2F1989&amp;GameType=all&amp;PlayedFor=0&amp;PlayedVs=0&amp;Park=0" xr:uid="{D598E375-E4B8-C546-9D0B-196E59970F73}"/>
    <hyperlink ref="A291" r:id="rId277" display="https://www.baseballmusings.com/cgi-bin/PlayerInfo.py?PlayerID=100692&amp;StartDate=06%2F19%2F1989&amp;EndDate=06%2F25%2F1989&amp;GameType=all&amp;PlayedFor=0&amp;PlayedVs=0&amp;Park=0" xr:uid="{FC8A4A9C-61C4-644E-B196-3DB77B877C9C}"/>
    <hyperlink ref="A292" r:id="rId278" display="https://www.baseballmusings.com/cgi-bin/PlayerInfo.py?PlayerID=100765&amp;StartDate=06%2F19%2F1989&amp;EndDate=06%2F25%2F1989&amp;GameType=all&amp;PlayedFor=0&amp;PlayedVs=0&amp;Park=0" xr:uid="{9F427F2D-1A1F-C641-8BFF-054471CEB0CA}"/>
    <hyperlink ref="A293" r:id="rId279" display="https://www.baseballmusings.com/cgi-bin/PlayerInfo.py?PlayerID=100250&amp;StartDate=06%2F19%2F1989&amp;EndDate=06%2F25%2F1989&amp;GameType=all&amp;PlayedFor=0&amp;PlayedVs=0&amp;Park=0" xr:uid="{D962C5EF-7D39-2D48-8755-37ED95F97B12}"/>
    <hyperlink ref="A294" r:id="rId280" display="https://www.baseballmusings.com/cgi-bin/PlayerInfo.py?PlayerID=100450&amp;StartDate=06%2F19%2F1989&amp;EndDate=06%2F25%2F1989&amp;GameType=all&amp;PlayedFor=0&amp;PlayedVs=0&amp;Park=0" xr:uid="{F829B165-46AD-1E49-AACF-C6184889B41C}"/>
    <hyperlink ref="A296" r:id="rId281" display="https://www.baseballmusings.com/cgi-bin/PlayerInfo.py?PlayerID=100013&amp;StartDate=06%2F19%2F1989&amp;EndDate=06%2F25%2F1989&amp;GameType=all&amp;PlayedFor=0&amp;PlayedVs=0&amp;Park=0" xr:uid="{039E6ED5-20A8-9C4C-9A36-D6FAA3CCC060}"/>
    <hyperlink ref="A297" r:id="rId282" display="https://www.baseballmusings.com/cgi-bin/PlayerInfo.py?PlayerID=101093&amp;StartDate=06%2F19%2F1989&amp;EndDate=06%2F25%2F1989&amp;GameType=all&amp;PlayedFor=0&amp;PlayedVs=0&amp;Park=0" xr:uid="{AD473686-5AD4-7849-91D0-3491EB43F59A}"/>
    <hyperlink ref="A298" r:id="rId283" display="https://www.baseballmusings.com/cgi-bin/PlayerInfo.py?PlayerID=100058&amp;StartDate=06%2F19%2F1989&amp;EndDate=06%2F25%2F1989&amp;GameType=all&amp;PlayedFor=0&amp;PlayedVs=0&amp;Park=0" xr:uid="{5AB4D153-BDD2-D54D-976C-07C95029B4EF}"/>
    <hyperlink ref="A299" r:id="rId284" display="https://www.baseballmusings.com/cgi-bin/PlayerInfo.py?PlayerID=100270&amp;StartDate=06%2F19%2F1989&amp;EndDate=06%2F25%2F1989&amp;GameType=all&amp;PlayedFor=0&amp;PlayedVs=0&amp;Park=0" xr:uid="{C09CE60E-96CB-F040-88F2-124F8FFEF395}"/>
    <hyperlink ref="A300" r:id="rId285" display="https://www.baseballmusings.com/cgi-bin/PlayerInfo.py?PlayerID=100292&amp;StartDate=06%2F19%2F1989&amp;EndDate=06%2F25%2F1989&amp;GameType=all&amp;PlayedFor=0&amp;PlayedVs=0&amp;Park=0" xr:uid="{357CA910-7230-FF4A-8AB1-81DC4526C966}"/>
    <hyperlink ref="A301" r:id="rId286" display="https://www.baseballmusings.com/cgi-bin/PlayerInfo.py?PlayerID=101225&amp;StartDate=06%2F19%2F1989&amp;EndDate=06%2F25%2F1989&amp;GameType=all&amp;PlayedFor=0&amp;PlayedVs=0&amp;Park=0" xr:uid="{44E0ED47-4701-4948-9C75-2E81C80EEB74}"/>
    <hyperlink ref="A302" r:id="rId287" display="https://www.baseballmusings.com/cgi-bin/PlayerInfo.py?PlayerID=100663&amp;StartDate=06%2F19%2F1989&amp;EndDate=06%2F25%2F1989&amp;GameType=all&amp;PlayedFor=0&amp;PlayedVs=0&amp;Park=0" xr:uid="{5A361850-C604-EB48-8A72-B0A1A5180244}"/>
    <hyperlink ref="A303" r:id="rId288" display="https://www.baseballmusings.com/cgi-bin/PlayerInfo.py?PlayerID=101213&amp;StartDate=06%2F19%2F1989&amp;EndDate=06%2F25%2F1989&amp;GameType=all&amp;PlayedFor=0&amp;PlayedVs=0&amp;Park=0" xr:uid="{1158288A-FCD9-2F4A-980B-44150BA148AE}"/>
    <hyperlink ref="A304" r:id="rId289" display="https://www.baseballmusings.com/cgi-bin/PlayerInfo.py?PlayerID=101328&amp;StartDate=06%2F19%2F1989&amp;EndDate=06%2F25%2F1989&amp;GameType=all&amp;PlayedFor=0&amp;PlayedVs=0&amp;Park=0" xr:uid="{8DFFF387-4783-734B-9B77-87928A7E37F0}"/>
    <hyperlink ref="A305" r:id="rId290" display="https://www.baseballmusings.com/cgi-bin/PlayerInfo.py?PlayerID=100289&amp;StartDate=06%2F19%2F1989&amp;EndDate=06%2F25%2F1989&amp;GameType=all&amp;PlayedFor=0&amp;PlayedVs=0&amp;Park=0" xr:uid="{90218E05-0AF5-5A4C-9E3E-54C8A27CDD4A}"/>
    <hyperlink ref="A306" r:id="rId291" display="https://www.baseballmusings.com/cgi-bin/PlayerInfo.py?PlayerID=101140&amp;StartDate=06%2F19%2F1989&amp;EndDate=06%2F25%2F1989&amp;GameType=all&amp;PlayedFor=0&amp;PlayedVs=0&amp;Park=0" xr:uid="{981EC77E-6B9A-1E40-921A-9D0C87FFFD38}"/>
    <hyperlink ref="A307" r:id="rId292" display="https://www.baseballmusings.com/cgi-bin/PlayerInfo.py?PlayerID=100552&amp;StartDate=06%2F19%2F1989&amp;EndDate=06%2F25%2F1989&amp;GameType=all&amp;PlayedFor=0&amp;PlayedVs=0&amp;Park=0" xr:uid="{22CBEFDB-83CD-6446-A1E5-DDADED0AFE29}"/>
    <hyperlink ref="A308" r:id="rId293" display="https://www.baseballmusings.com/cgi-bin/PlayerInfo.py?PlayerID=100030&amp;StartDate=06%2F19%2F1989&amp;EndDate=06%2F25%2F1989&amp;GameType=all&amp;PlayedFor=0&amp;PlayedVs=0&amp;Park=0" xr:uid="{4D1EAFC2-7EA0-5E46-9ECB-45C574FB2C1B}"/>
    <hyperlink ref="A309" r:id="rId294" display="https://www.baseballmusings.com/cgi-bin/PlayerInfo.py?PlayerID=100208&amp;StartDate=06%2F19%2F1989&amp;EndDate=06%2F25%2F1989&amp;GameType=all&amp;PlayedFor=0&amp;PlayedVs=0&amp;Park=0" xr:uid="{9CF6C73C-0362-2243-8E91-412B0EB2E661}"/>
    <hyperlink ref="A310" r:id="rId295" display="https://www.baseballmusings.com/cgi-bin/PlayerInfo.py?PlayerID=100888&amp;StartDate=06%2F19%2F1989&amp;EndDate=06%2F25%2F1989&amp;GameType=all&amp;PlayedFor=0&amp;PlayedVs=0&amp;Park=0" xr:uid="{64D454AF-4C45-A24A-95BD-4AE311AE2FB5}"/>
    <hyperlink ref="A311" r:id="rId296" display="https://www.baseballmusings.com/cgi-bin/PlayerInfo.py?PlayerID=101064&amp;StartDate=06%2F19%2F1989&amp;EndDate=06%2F25%2F1989&amp;GameType=all&amp;PlayedFor=0&amp;PlayedVs=0&amp;Park=0" xr:uid="{FDA9B728-2EBE-E14E-8495-2A7BEA561CAD}"/>
    <hyperlink ref="A312" r:id="rId297" display="https://www.baseballmusings.com/cgi-bin/PlayerInfo.py?PlayerID=101115&amp;StartDate=06%2F19%2F1989&amp;EndDate=06%2F25%2F1989&amp;GameType=all&amp;PlayedFor=0&amp;PlayedVs=0&amp;Park=0" xr:uid="{EEBAB169-2C92-2A43-B648-DB84938F8483}"/>
    <hyperlink ref="A313" r:id="rId298" display="https://www.baseballmusings.com/cgi-bin/PlayerInfo.py?PlayerID=100088&amp;StartDate=06%2F19%2F1989&amp;EndDate=06%2F25%2F1989&amp;GameType=all&amp;PlayedFor=0&amp;PlayedVs=0&amp;Park=0" xr:uid="{9ABEE10A-FCFE-7A4D-9BFB-D0F5E15BFC08}"/>
    <hyperlink ref="A314" r:id="rId299" display="https://www.baseballmusings.com/cgi-bin/PlayerInfo.py?PlayerID=100685&amp;StartDate=06%2F19%2F1989&amp;EndDate=06%2F25%2F1989&amp;GameType=all&amp;PlayedFor=0&amp;PlayedVs=0&amp;Park=0" xr:uid="{42D0F313-81BB-F049-AF6F-378F0DB4D63E}"/>
    <hyperlink ref="A315" r:id="rId300" display="https://www.baseballmusings.com/cgi-bin/PlayerInfo.py?PlayerID=100117&amp;StartDate=06%2F19%2F1989&amp;EndDate=06%2F25%2F1989&amp;GameType=all&amp;PlayedFor=0&amp;PlayedVs=0&amp;Park=0" xr:uid="{11995A86-B5FB-FE4A-9049-B524BFBA98C3}"/>
    <hyperlink ref="A317" r:id="rId301" display="https://www.baseballmusings.com/cgi-bin/PlayerInfo.py?PlayerID=101374&amp;StartDate=06%2F19%2F1989&amp;EndDate=06%2F25%2F1989&amp;GameType=all&amp;PlayedFor=0&amp;PlayedVs=0&amp;Park=0" xr:uid="{5D395FE7-3C45-0048-BE6A-E7FD16924E71}"/>
    <hyperlink ref="A318" r:id="rId302" display="https://www.baseballmusings.com/cgi-bin/PlayerInfo.py?PlayerID=100419&amp;StartDate=06%2F19%2F1989&amp;EndDate=06%2F25%2F1989&amp;GameType=all&amp;PlayedFor=0&amp;PlayedVs=0&amp;Park=0" xr:uid="{EEF56059-4C02-0E47-A7D2-1DD026DCACEE}"/>
    <hyperlink ref="A319" r:id="rId303" display="https://www.baseballmusings.com/cgi-bin/PlayerInfo.py?PlayerID=100018&amp;StartDate=06%2F19%2F1989&amp;EndDate=06%2F25%2F1989&amp;GameType=all&amp;PlayedFor=0&amp;PlayedVs=0&amp;Park=0" xr:uid="{EBF113B6-71CD-7846-B75E-E8B08036C6DD}"/>
    <hyperlink ref="A320" r:id="rId304" display="https://www.baseballmusings.com/cgi-bin/PlayerInfo.py?PlayerID=101082&amp;StartDate=06%2F19%2F1989&amp;EndDate=06%2F25%2F1989&amp;GameType=all&amp;PlayedFor=0&amp;PlayedVs=0&amp;Park=0" xr:uid="{54EC73C3-4864-0F4F-935E-5C95BEE95615}"/>
    <hyperlink ref="A321" r:id="rId305" display="https://www.baseballmusings.com/cgi-bin/PlayerInfo.py?PlayerID=100566&amp;StartDate=06%2F19%2F1989&amp;EndDate=06%2F25%2F1989&amp;GameType=all&amp;PlayedFor=0&amp;PlayedVs=0&amp;Park=0" xr:uid="{9BC2A922-088A-9B4A-8A1C-660FDE1A62DC}"/>
    <hyperlink ref="A322" r:id="rId306" display="https://www.baseballmusings.com/cgi-bin/PlayerInfo.py?PlayerID=101251&amp;StartDate=06%2F19%2F1989&amp;EndDate=06%2F25%2F1989&amp;GameType=all&amp;PlayedFor=0&amp;PlayedVs=0&amp;Park=0" xr:uid="{ABF067FF-01A4-7445-ADB2-91624FAB4F58}"/>
    <hyperlink ref="A323" r:id="rId307" display="https://www.baseballmusings.com/cgi-bin/PlayerInfo.py?PlayerID=101036&amp;StartDate=06%2F19%2F1989&amp;EndDate=06%2F25%2F1989&amp;GameType=all&amp;PlayedFor=0&amp;PlayedVs=0&amp;Park=0" xr:uid="{81E846B6-7E27-7947-9A9F-6FB01C27B1EB}"/>
    <hyperlink ref="A324" r:id="rId308" display="https://www.baseballmusings.com/cgi-bin/PlayerInfo.py?PlayerID=100500&amp;StartDate=06%2F19%2F1989&amp;EndDate=06%2F25%2F1989&amp;GameType=all&amp;PlayedFor=0&amp;PlayedVs=0&amp;Park=0" xr:uid="{F2046716-3344-9E4C-9C6E-8A1D2C7B6A94}"/>
    <hyperlink ref="A325" r:id="rId309" display="https://www.baseballmusings.com/cgi-bin/PlayerInfo.py?PlayerID=101339&amp;StartDate=06%2F19%2F1989&amp;EndDate=06%2F25%2F1989&amp;GameType=all&amp;PlayedFor=0&amp;PlayedVs=0&amp;Park=0" xr:uid="{209B2869-D2B3-1B4D-87A2-90F3FEAFA202}"/>
    <hyperlink ref="A326" r:id="rId310" display="https://www.baseballmusings.com/cgi-bin/PlayerInfo.py?PlayerID=100693&amp;StartDate=06%2F19%2F1989&amp;EndDate=06%2F25%2F1989&amp;GameType=all&amp;PlayedFor=0&amp;PlayedVs=0&amp;Park=0" xr:uid="{5FFA7C8D-A1AD-7547-A01A-FFA43C3643A7}"/>
    <hyperlink ref="A327" r:id="rId311" display="https://www.baseballmusings.com/cgi-bin/PlayerInfo.py?PlayerID=101037&amp;StartDate=06%2F19%2F1989&amp;EndDate=06%2F25%2F1989&amp;GameType=all&amp;PlayedFor=0&amp;PlayedVs=0&amp;Park=0" xr:uid="{E56CBB2B-447A-7A48-A37A-AFCA04CDC1BA}"/>
    <hyperlink ref="A328" r:id="rId312" display="https://www.baseballmusings.com/cgi-bin/PlayerInfo.py?PlayerID=100569&amp;StartDate=06%2F19%2F1989&amp;EndDate=06%2F25%2F1989&amp;GameType=all&amp;PlayedFor=0&amp;PlayedVs=0&amp;Park=0" xr:uid="{C523F681-F943-7844-AA60-FDF5543A33BB}"/>
    <hyperlink ref="A329" r:id="rId313" display="https://www.baseballmusings.com/cgi-bin/PlayerInfo.py?PlayerID=100644&amp;StartDate=06%2F19%2F1989&amp;EndDate=06%2F25%2F1989&amp;GameType=all&amp;PlayedFor=0&amp;PlayedVs=0&amp;Park=0" xr:uid="{6D43EE81-892A-2047-87A0-65921375F73A}"/>
    <hyperlink ref="A330" r:id="rId314" display="https://www.baseballmusings.com/cgi-bin/PlayerInfo.py?PlayerID=101352&amp;StartDate=06%2F19%2F1989&amp;EndDate=06%2F25%2F1989&amp;GameType=all&amp;PlayedFor=0&amp;PlayedVs=0&amp;Park=0" xr:uid="{D91C1489-5CF4-6F48-828F-FD84F10230B1}"/>
    <hyperlink ref="A331" r:id="rId315" display="https://www.baseballmusings.com/cgi-bin/PlayerInfo.py?PlayerID=101102&amp;StartDate=06%2F19%2F1989&amp;EndDate=06%2F25%2F1989&amp;GameType=all&amp;PlayedFor=0&amp;PlayedVs=0&amp;Park=0" xr:uid="{535A29A0-AB52-364C-957F-91784DD445AC}"/>
    <hyperlink ref="A332" r:id="rId316" display="https://www.baseballmusings.com/cgi-bin/PlayerInfo.py?PlayerID=101360&amp;StartDate=06%2F19%2F1989&amp;EndDate=06%2F25%2F1989&amp;GameType=all&amp;PlayedFor=0&amp;PlayedVs=0&amp;Park=0" xr:uid="{47581CBA-00C4-B648-91D5-B076B776E648}"/>
    <hyperlink ref="A333" r:id="rId317" display="https://www.baseballmusings.com/cgi-bin/PlayerInfo.py?PlayerID=101370&amp;StartDate=06%2F19%2F1989&amp;EndDate=06%2F25%2F1989&amp;GameType=all&amp;PlayedFor=0&amp;PlayedVs=0&amp;Park=0" xr:uid="{81CBDA71-E385-9540-85A1-E40109DCC7EF}"/>
    <hyperlink ref="A334" r:id="rId318" display="https://www.baseballmusings.com/cgi-bin/PlayerInfo.py?PlayerID=100714&amp;StartDate=06%2F19%2F1989&amp;EndDate=06%2F25%2F1989&amp;GameType=all&amp;PlayedFor=0&amp;PlayedVs=0&amp;Park=0" xr:uid="{92570833-F80F-5F40-98F1-ED8CB6268DB4}"/>
    <hyperlink ref="A335" r:id="rId319" display="https://www.baseballmusings.com/cgi-bin/PlayerInfo.py?PlayerID=100877&amp;StartDate=06%2F19%2F1989&amp;EndDate=06%2F25%2F1989&amp;GameType=all&amp;PlayedFor=0&amp;PlayedVs=0&amp;Park=0" xr:uid="{541A96FD-2897-4744-9702-8629D97E4379}"/>
    <hyperlink ref="A336" r:id="rId320" display="https://www.baseballmusings.com/cgi-bin/PlayerInfo.py?PlayerID=100465&amp;StartDate=06%2F19%2F1989&amp;EndDate=06%2F25%2F1989&amp;GameType=all&amp;PlayedFor=0&amp;PlayedVs=0&amp;Park=0" xr:uid="{CF37A17A-0B5C-3E4F-9AA7-1177BA129811}"/>
    <hyperlink ref="A338" r:id="rId321" display="https://www.baseballmusings.com/cgi-bin/PlayerInfo.py?PlayerID=104&amp;StartDate=06%2F19%2F1989&amp;EndDate=06%2F25%2F1989&amp;GameType=all&amp;PlayedFor=0&amp;PlayedVs=0&amp;Park=0" xr:uid="{CC5827BD-2405-044D-A595-5BD56DFFA7C7}"/>
    <hyperlink ref="A339" r:id="rId322" display="https://www.baseballmusings.com/cgi-bin/PlayerInfo.py?PlayerID=101170&amp;StartDate=06%2F19%2F1989&amp;EndDate=06%2F25%2F1989&amp;GameType=all&amp;PlayedFor=0&amp;PlayedVs=0&amp;Park=0" xr:uid="{E9E59E4B-5AB3-674B-AFA8-7BB14E5A330E}"/>
    <hyperlink ref="A340" r:id="rId323" display="https://www.baseballmusings.com/cgi-bin/PlayerInfo.py?PlayerID=101232&amp;StartDate=06%2F19%2F1989&amp;EndDate=06%2F25%2F1989&amp;GameType=all&amp;PlayedFor=0&amp;PlayedVs=0&amp;Park=0" xr:uid="{3D7561C1-8EBC-7940-8D54-736117D7FB6D}"/>
    <hyperlink ref="A341" r:id="rId324" display="https://www.baseballmusings.com/cgi-bin/PlayerInfo.py?PlayerID=100609&amp;StartDate=06%2F19%2F1989&amp;EndDate=06%2F25%2F1989&amp;GameType=all&amp;PlayedFor=0&amp;PlayedVs=0&amp;Park=0" xr:uid="{A1459E8E-A1BF-A145-8897-5A8166C0C4D3}"/>
    <hyperlink ref="A342" r:id="rId325" display="https://www.baseballmusings.com/cgi-bin/PlayerInfo.py?PlayerID=100622&amp;StartDate=06%2F19%2F1989&amp;EndDate=06%2F25%2F1989&amp;GameType=all&amp;PlayedFor=0&amp;PlayedVs=0&amp;Park=0" xr:uid="{3AF73E6C-47AA-0948-A49D-7B9F5A2E13D5}"/>
    <hyperlink ref="A343" r:id="rId326" display="https://www.baseballmusings.com/cgi-bin/PlayerInfo.py?PlayerID=101289&amp;StartDate=06%2F19%2F1989&amp;EndDate=06%2F25%2F1989&amp;GameType=all&amp;PlayedFor=0&amp;PlayedVs=0&amp;Park=0" xr:uid="{EF1F0627-B903-E946-830C-0EB27F564A6A}"/>
    <hyperlink ref="A344" r:id="rId327" display="https://www.baseballmusings.com/cgi-bin/PlayerInfo.py?PlayerID=101327&amp;StartDate=06%2F19%2F1989&amp;EndDate=06%2F25%2F1989&amp;GameType=all&amp;PlayedFor=0&amp;PlayedVs=0&amp;Park=0" xr:uid="{04B31880-2AF0-4643-BE3A-B443F0822E28}"/>
    <hyperlink ref="A345" r:id="rId328" display="https://www.baseballmusings.com/cgi-bin/PlayerInfo.py?PlayerID=100145&amp;StartDate=06%2F19%2F1989&amp;EndDate=06%2F25%2F1989&amp;GameType=all&amp;PlayedFor=0&amp;PlayedVs=0&amp;Park=0" xr:uid="{E2B84FAA-3B01-B44B-83A2-56FC743DC36B}"/>
    <hyperlink ref="A346" r:id="rId329" display="https://www.baseballmusings.com/cgi-bin/PlayerInfo.py?PlayerID=100155&amp;StartDate=06%2F19%2F1989&amp;EndDate=06%2F25%2F1989&amp;GameType=all&amp;PlayedFor=0&amp;PlayedVs=0&amp;Park=0" xr:uid="{5377348C-B02D-DD45-B0EE-7FF27BF33A07}"/>
    <hyperlink ref="A347" r:id="rId330" display="https://www.baseballmusings.com/cgi-bin/PlayerInfo.py?PlayerID=100252&amp;StartDate=06%2F19%2F1989&amp;EndDate=06%2F25%2F1989&amp;GameType=all&amp;PlayedFor=0&amp;PlayedVs=0&amp;Park=0" xr:uid="{80ACB191-F474-DE4A-869C-818C9A2879BB}"/>
    <hyperlink ref="A348" r:id="rId331" display="https://www.baseballmusings.com/cgi-bin/PlayerInfo.py?PlayerID=100025&amp;StartDate=06%2F19%2F1989&amp;EndDate=06%2F25%2F1989&amp;GameType=all&amp;PlayedFor=0&amp;PlayedVs=0&amp;Park=0" xr:uid="{63324C9E-F5CC-F04B-AB78-848BFDE6AE7E}"/>
    <hyperlink ref="A349" r:id="rId332" display="https://www.baseballmusings.com/cgi-bin/PlayerInfo.py?PlayerID=101318&amp;StartDate=06%2F19%2F1989&amp;EndDate=06%2F25%2F1989&amp;GameType=all&amp;PlayedFor=0&amp;PlayedVs=0&amp;Park=0" xr:uid="{211334C0-314F-414F-855C-C50E125E1D33}"/>
    <hyperlink ref="A350" r:id="rId333" display="https://www.baseballmusings.com/cgi-bin/PlayerInfo.py?PlayerID=100275&amp;StartDate=06%2F19%2F1989&amp;EndDate=06%2F25%2F1989&amp;GameType=all&amp;PlayedFor=0&amp;PlayedVs=0&amp;Park=0" xr:uid="{7788E543-7837-654E-9DB9-B43C4C54E764}"/>
    <hyperlink ref="A351" r:id="rId334" display="https://www.baseballmusings.com/cgi-bin/PlayerInfo.py?PlayerID=100285&amp;StartDate=06%2F19%2F1989&amp;EndDate=06%2F25%2F1989&amp;GameType=all&amp;PlayedFor=0&amp;PlayedVs=0&amp;Park=0" xr:uid="{BCC49BCF-2567-9E45-BCFB-FA3A17FE869A}"/>
    <hyperlink ref="A352" r:id="rId335" display="https://www.baseballmusings.com/cgi-bin/PlayerInfo.py?PlayerID=100921&amp;StartDate=06%2F19%2F1989&amp;EndDate=06%2F25%2F1989&amp;GameType=all&amp;PlayedFor=0&amp;PlayedVs=0&amp;Park=0" xr:uid="{13FA897C-E7B6-6843-AA89-C4FBFFBAF3E8}"/>
    <hyperlink ref="A353" r:id="rId336" display="https://www.baseballmusings.com/cgi-bin/PlayerInfo.py?PlayerID=100372&amp;StartDate=06%2F19%2F1989&amp;EndDate=06%2F25%2F1989&amp;GameType=all&amp;PlayedFor=0&amp;PlayedVs=0&amp;Park=0" xr:uid="{1236942B-F9DD-8E4C-B661-C2C5FC6D26D9}"/>
    <hyperlink ref="A354" r:id="rId337" display="https://www.baseballmusings.com/cgi-bin/PlayerInfo.py?PlayerID=101230&amp;StartDate=06%2F19%2F1989&amp;EndDate=06%2F25%2F1989&amp;GameType=all&amp;PlayedFor=0&amp;PlayedVs=0&amp;Park=0" xr:uid="{3F2AD0FF-B457-F845-A0B6-0A1D5BA9CF92}"/>
    <hyperlink ref="A355" r:id="rId338" display="https://www.baseballmusings.com/cgi-bin/PlayerInfo.py?PlayerID=100577&amp;StartDate=06%2F19%2F1989&amp;EndDate=06%2F25%2F1989&amp;GameType=all&amp;PlayedFor=0&amp;PlayedVs=0&amp;Park=0" xr:uid="{7BDC992B-3E84-5744-875D-B25992C417CD}"/>
    <hyperlink ref="A356" r:id="rId339" display="https://www.baseballmusings.com/cgi-bin/PlayerInfo.py?PlayerID=100167&amp;StartDate=06%2F19%2F1989&amp;EndDate=06%2F25%2F1989&amp;GameType=all&amp;PlayedFor=0&amp;PlayedVs=0&amp;Park=0" xr:uid="{0D1182C7-1F52-BB40-8591-80DE96DD53DA}"/>
    <hyperlink ref="A357" r:id="rId340" display="https://www.baseballmusings.com/cgi-bin/PlayerInfo.py?PlayerID=100776&amp;StartDate=06%2F19%2F1989&amp;EndDate=06%2F25%2F1989&amp;GameType=all&amp;PlayedFor=0&amp;PlayedVs=0&amp;Park=0" xr:uid="{6044A238-A8B2-F549-98AF-4C2E8BFC871B}"/>
    <hyperlink ref="A359" r:id="rId341" display="https://www.baseballmusings.com/cgi-bin/PlayerInfo.py?PlayerID=100225&amp;StartDate=06%2F19%2F1989&amp;EndDate=06%2F25%2F1989&amp;GameType=all&amp;PlayedFor=0&amp;PlayedVs=0&amp;Park=0" xr:uid="{B42D7285-98B7-5B40-9A72-517888333891}"/>
    <hyperlink ref="A360" r:id="rId342" display="https://www.baseballmusings.com/cgi-bin/PlayerInfo.py?PlayerID=100857&amp;StartDate=06%2F19%2F1989&amp;EndDate=06%2F25%2F1989&amp;GameType=all&amp;PlayedFor=0&amp;PlayedVs=0&amp;Park=0" xr:uid="{45B5D660-5231-8D4C-9170-1EC4258CAF93}"/>
    <hyperlink ref="A361" r:id="rId343" display="https://www.baseballmusings.com/cgi-bin/PlayerInfo.py?PlayerID=100902&amp;StartDate=06%2F19%2F1989&amp;EndDate=06%2F25%2F1989&amp;GameType=all&amp;PlayedFor=0&amp;PlayedVs=0&amp;Park=0" xr:uid="{DC3E661B-AD1B-114C-B5C1-4DFFAAC25A16}"/>
    <hyperlink ref="A362" r:id="rId344" display="https://www.baseballmusings.com/cgi-bin/PlayerInfo.py?PlayerID=100975&amp;StartDate=06%2F19%2F1989&amp;EndDate=06%2F25%2F1989&amp;GameType=all&amp;PlayedFor=0&amp;PlayedVs=0&amp;Park=0" xr:uid="{5B48C053-35CF-3046-BDB3-F815576B3BFB}"/>
    <hyperlink ref="A363" r:id="rId345" display="https://www.baseballmusings.com/cgi-bin/PlayerInfo.py?PlayerID=101087&amp;StartDate=06%2F19%2F1989&amp;EndDate=06%2F25%2F1989&amp;GameType=all&amp;PlayedFor=0&amp;PlayedVs=0&amp;Park=0" xr:uid="{24241FB9-D888-3D4E-860A-F426D0595447}"/>
    <hyperlink ref="A364" r:id="rId346" display="https://www.baseballmusings.com/cgi-bin/PlayerInfo.py?PlayerID=8&amp;StartDate=06%2F19%2F1989&amp;EndDate=06%2F25%2F1989&amp;GameType=all&amp;PlayedFor=0&amp;PlayedVs=0&amp;Park=0" xr:uid="{D552E136-F71C-7B4A-8849-D566986FE3AD}"/>
    <hyperlink ref="A365" r:id="rId347" display="https://www.baseballmusings.com/cgi-bin/PlayerInfo.py?PlayerID=100503&amp;StartDate=06%2F19%2F1989&amp;EndDate=06%2F25%2F1989&amp;GameType=all&amp;PlayedFor=0&amp;PlayedVs=0&amp;Park=0" xr:uid="{D80D7986-6DCD-8044-A822-EE4D13FDAACD}"/>
    <hyperlink ref="A366" r:id="rId348" display="https://www.baseballmusings.com/cgi-bin/PlayerInfo.py?PlayerID=665&amp;StartDate=06%2F19%2F1989&amp;EndDate=06%2F25%2F1989&amp;GameType=all&amp;PlayedFor=0&amp;PlayedVs=0&amp;Park=0" xr:uid="{564433D2-9EDC-4A4B-9038-D148821A3611}"/>
    <hyperlink ref="A367" r:id="rId349" display="https://www.baseballmusings.com/cgi-bin/PlayerInfo.py?PlayerID=100531&amp;StartDate=06%2F19%2F1989&amp;EndDate=06%2F25%2F1989&amp;GameType=all&amp;PlayedFor=0&amp;PlayedVs=0&amp;Park=0" xr:uid="{215118CF-F015-D946-8188-D593B1F68DD7}"/>
    <hyperlink ref="A368" r:id="rId350" display="https://www.baseballmusings.com/cgi-bin/PlayerInfo.py?PlayerID=100574&amp;StartDate=06%2F19%2F1989&amp;EndDate=06%2F25%2F1989&amp;GameType=all&amp;PlayedFor=0&amp;PlayedVs=0&amp;Park=0" xr:uid="{F30D5EE1-31AD-FD46-96CF-C36A9D3D8D53}"/>
    <hyperlink ref="A369" r:id="rId351" display="https://www.baseballmusings.com/cgi-bin/PlayerInfo.py?PlayerID=100023&amp;StartDate=06%2F19%2F1989&amp;EndDate=06%2F25%2F1989&amp;GameType=all&amp;PlayedFor=0&amp;PlayedVs=0&amp;Park=0" xr:uid="{F0A5CDA3-B30A-6544-BCF5-E4278AE10711}"/>
    <hyperlink ref="A370" r:id="rId352" display="https://www.baseballmusings.com/cgi-bin/PlayerInfo.py?PlayerID=100600&amp;StartDate=06%2F19%2F1989&amp;EndDate=06%2F25%2F1989&amp;GameType=all&amp;PlayedFor=0&amp;PlayedVs=0&amp;Park=0" xr:uid="{7FE89FF9-384F-3548-913A-392FB41787F0}"/>
    <hyperlink ref="A371" r:id="rId353" display="https://www.baseballmusings.com/cgi-bin/PlayerInfo.py?PlayerID=100648&amp;StartDate=06%2F19%2F1989&amp;EndDate=06%2F25%2F1989&amp;GameType=all&amp;PlayedFor=0&amp;PlayedVs=0&amp;Park=0" xr:uid="{C8A113C0-1191-4A45-80A6-2F16F1BA34A2}"/>
    <hyperlink ref="A372" r:id="rId354" display="https://www.baseballmusings.com/cgi-bin/PlayerInfo.py?PlayerID=100730&amp;StartDate=06%2F19%2F1989&amp;EndDate=06%2F25%2F1989&amp;GameType=all&amp;PlayedFor=0&amp;PlayedVs=0&amp;Park=0" xr:uid="{C4D8A5D7-D650-A84F-9B6A-3A6B82F4EDA6}"/>
    <hyperlink ref="A373" r:id="rId355" display="https://www.baseballmusings.com/cgi-bin/PlayerInfo.py?PlayerID=100746&amp;StartDate=06%2F19%2F1989&amp;EndDate=06%2F25%2F1989&amp;GameType=all&amp;PlayedFor=0&amp;PlayedVs=0&amp;Park=0" xr:uid="{45E61BA9-06F5-7C4F-B9F1-D3FE068B18F8}"/>
    <hyperlink ref="A374" r:id="rId356" display="https://www.baseballmusings.com/cgi-bin/PlayerInfo.py?PlayerID=101058&amp;StartDate=06%2F19%2F1989&amp;EndDate=06%2F25%2F1989&amp;GameType=all&amp;PlayedFor=0&amp;PlayedVs=0&amp;Park=0" xr:uid="{41EA8733-9B1F-134F-8568-A5E947015B63}"/>
    <hyperlink ref="A375" r:id="rId357" display="https://www.baseballmusings.com/cgi-bin/PlayerInfo.py?PlayerID=100026&amp;StartDate=06%2F19%2F1989&amp;EndDate=06%2F25%2F1989&amp;GameType=all&amp;PlayedFor=0&amp;PlayedVs=0&amp;Park=0" xr:uid="{1886FCBB-3446-9848-9050-C9C0C662C906}"/>
    <hyperlink ref="A376" r:id="rId358" display="https://www.baseballmusings.com/cgi-bin/PlayerInfo.py?PlayerID=100064&amp;StartDate=06%2F19%2F1989&amp;EndDate=06%2F25%2F1989&amp;GameType=all&amp;PlayedFor=0&amp;PlayedVs=0&amp;Park=0" xr:uid="{A0F2CBAF-E56D-0243-BFA2-B206A07DD822}"/>
    <hyperlink ref="A377" r:id="rId359" display="https://www.baseballmusings.com/cgi-bin/PlayerInfo.py?PlayerID=100157&amp;StartDate=06%2F19%2F1989&amp;EndDate=06%2F25%2F1989&amp;GameType=all&amp;PlayedFor=0&amp;PlayedVs=0&amp;Park=0" xr:uid="{6B3BBCCA-5988-A942-836C-E17CB01AC468}"/>
    <hyperlink ref="A378" r:id="rId360" display="https://www.baseballmusings.com/cgi-bin/PlayerInfo.py?PlayerID=100827&amp;StartDate=06%2F19%2F1989&amp;EndDate=06%2F25%2F1989&amp;GameType=all&amp;PlayedFor=0&amp;PlayedVs=0&amp;Park=0" xr:uid="{8A4260FF-951E-7C4C-B7F5-861B54C252A1}"/>
    <hyperlink ref="A380" r:id="rId361" display="https://www.baseballmusings.com/cgi-bin/PlayerInfo.py?PlayerID=100339&amp;StartDate=06%2F19%2F1989&amp;EndDate=06%2F25%2F1989&amp;GameType=all&amp;PlayedFor=0&amp;PlayedVs=0&amp;Park=0" xr:uid="{A3CEBC2F-7A9E-2E41-A14D-464FD9189E7C}"/>
    <hyperlink ref="A381" r:id="rId362" display="https://www.baseballmusings.com/cgi-bin/PlayerInfo.py?PlayerID=100344&amp;StartDate=06%2F19%2F1989&amp;EndDate=06%2F25%2F1989&amp;GameType=all&amp;PlayedFor=0&amp;PlayedVs=0&amp;Park=0" xr:uid="{AD0EE089-5CEE-B448-B0D2-C89EB030AE5F}"/>
    <hyperlink ref="A382" r:id="rId363" display="https://www.baseballmusings.com/cgi-bin/PlayerInfo.py?PlayerID=101165&amp;StartDate=06%2F19%2F1989&amp;EndDate=06%2F25%2F1989&amp;GameType=all&amp;PlayedFor=0&amp;PlayedVs=0&amp;Park=0" xr:uid="{B56FA409-762E-A84A-A6EF-389EBD883DF9}"/>
    <hyperlink ref="A383" r:id="rId364" display="https://www.baseballmusings.com/cgi-bin/PlayerInfo.py?PlayerID=100709&amp;StartDate=06%2F19%2F1989&amp;EndDate=06%2F25%2F1989&amp;GameType=all&amp;PlayedFor=0&amp;PlayedVs=0&amp;Park=0" xr:uid="{B01C7C76-AE9B-9049-9D66-DF4324AB8A00}"/>
    <hyperlink ref="A384" r:id="rId365" display="https://www.baseballmusings.com/cgi-bin/PlayerInfo.py?PlayerID=101392&amp;StartDate=06%2F19%2F1989&amp;EndDate=06%2F25%2F1989&amp;GameType=all&amp;PlayedFor=0&amp;PlayedVs=0&amp;Park=0" xr:uid="{75038B0F-2AEB-314B-AC98-AF7AFE832D9E}"/>
    <hyperlink ref="A385" r:id="rId366" display="https://www.baseballmusings.com/cgi-bin/PlayerInfo.py?PlayerID=100802&amp;StartDate=06%2F19%2F1989&amp;EndDate=06%2F25%2F1989&amp;GameType=all&amp;PlayedFor=0&amp;PlayedVs=0&amp;Park=0" xr:uid="{E9682410-77A9-3C48-80C4-36B8E2D7BF1C}"/>
    <hyperlink ref="A386" r:id="rId367" display="https://www.baseballmusings.com/cgi-bin/PlayerInfo.py?PlayerID=100218&amp;StartDate=06%2F19%2F1989&amp;EndDate=06%2F25%2F1989&amp;GameType=all&amp;PlayedFor=0&amp;PlayedVs=0&amp;Park=0" xr:uid="{FA16EE71-194D-B145-824D-D372040BB2AC}"/>
    <hyperlink ref="A387" r:id="rId368" display="https://www.baseballmusings.com/cgi-bin/PlayerInfo.py?PlayerID=100227&amp;StartDate=06%2F19%2F1989&amp;EndDate=06%2F25%2F1989&amp;GameType=all&amp;PlayedFor=0&amp;PlayedVs=0&amp;Park=0" xr:uid="{CD74AEA1-B5F5-1D45-99E0-CE5EAACB9D67}"/>
    <hyperlink ref="A388" r:id="rId369" display="https://www.baseballmusings.com/cgi-bin/PlayerInfo.py?PlayerID=100898&amp;StartDate=06%2F19%2F1989&amp;EndDate=06%2F25%2F1989&amp;GameType=all&amp;PlayedFor=0&amp;PlayedVs=0&amp;Park=0" xr:uid="{0E948A2A-E5F9-D646-9816-7BC26C3C4FEA}"/>
    <hyperlink ref="A389" r:id="rId370" display="https://www.baseballmusings.com/cgi-bin/PlayerInfo.py?PlayerID=100317&amp;StartDate=06%2F19%2F1989&amp;EndDate=06%2F25%2F1989&amp;GameType=all&amp;PlayedFor=0&amp;PlayedVs=0&amp;Park=0" xr:uid="{095FF1C6-28D3-1E41-BA4E-2FA999F7DE57}"/>
    <hyperlink ref="A390" r:id="rId371" display="https://www.baseballmusings.com/cgi-bin/PlayerInfo.py?PlayerID=100951&amp;StartDate=06%2F19%2F1989&amp;EndDate=06%2F25%2F1989&amp;GameType=all&amp;PlayedFor=0&amp;PlayedVs=0&amp;Park=0" xr:uid="{8F4A8ED2-597D-BC4E-B688-BC6B8FC923FB}"/>
    <hyperlink ref="A391" r:id="rId372" display="https://www.baseballmusings.com/cgi-bin/PlayerInfo.py?PlayerID=101024&amp;StartDate=06%2F19%2F1989&amp;EndDate=06%2F25%2F1989&amp;GameType=all&amp;PlayedFor=0&amp;PlayedVs=0&amp;Park=0" xr:uid="{4D320186-C5F5-2E4E-BEAB-D91E2FD40B45}"/>
    <hyperlink ref="A392" r:id="rId373" display="https://www.baseballmusings.com/cgi-bin/PlayerInfo.py?PlayerID=101041&amp;StartDate=06%2F19%2F1989&amp;EndDate=06%2F25%2F1989&amp;GameType=all&amp;PlayedFor=0&amp;PlayedVs=0&amp;Park=0" xr:uid="{290257B1-5E38-E543-8895-2415E010F6F0}"/>
    <hyperlink ref="A393" r:id="rId374" display="https://www.baseballmusings.com/cgi-bin/PlayerInfo.py?PlayerID=100437&amp;StartDate=06%2F19%2F1989&amp;EndDate=06%2F25%2F1989&amp;GameType=all&amp;PlayedFor=0&amp;PlayedVs=0&amp;Park=0" xr:uid="{A57B3B41-4267-034B-A02B-EE7852A3436A}"/>
    <hyperlink ref="A394" r:id="rId375" display="https://www.baseballmusings.com/cgi-bin/PlayerInfo.py?PlayerID=100457&amp;StartDate=06%2F19%2F1989&amp;EndDate=06%2F25%2F1989&amp;GameType=all&amp;PlayedFor=0&amp;PlayedVs=0&amp;Park=0" xr:uid="{288A9FAF-FF5A-A54B-B276-3253A9A7475E}"/>
    <hyperlink ref="A395" r:id="rId376" display="https://www.baseballmusings.com/cgi-bin/PlayerInfo.py?PlayerID=67&amp;StartDate=06%2F19%2F1989&amp;EndDate=06%2F25%2F1989&amp;GameType=all&amp;PlayedFor=0&amp;PlayedVs=0&amp;Park=0" xr:uid="{55D8EEF2-615B-6C4F-995E-20B03E27E765}"/>
    <hyperlink ref="A396" r:id="rId377" display="https://www.baseballmusings.com/cgi-bin/PlayerInfo.py?PlayerID=115&amp;StartDate=06%2F19%2F1989&amp;EndDate=06%2F25%2F1989&amp;GameType=all&amp;PlayedFor=0&amp;PlayedVs=0&amp;Park=0" xr:uid="{7F6D9646-8ED8-7B45-B28B-8643FEC94E15}"/>
    <hyperlink ref="A397" r:id="rId378" display="https://www.baseballmusings.com/cgi-bin/PlayerInfo.py?PlayerID=100494&amp;StartDate=06%2F19%2F1989&amp;EndDate=06%2F25%2F1989&amp;GameType=all&amp;PlayedFor=0&amp;PlayedVs=0&amp;Park=0" xr:uid="{7222EE95-58A7-B846-87D7-E22883C0D214}"/>
    <hyperlink ref="A398" r:id="rId379" display="https://www.baseballmusings.com/cgi-bin/PlayerInfo.py?PlayerID=349&amp;StartDate=06%2F19%2F1989&amp;EndDate=06%2F25%2F1989&amp;GameType=all&amp;PlayedFor=0&amp;PlayedVs=0&amp;Park=0" xr:uid="{78D0FA27-EDCF-A549-906B-6C75BA5A288F}"/>
    <hyperlink ref="A399" r:id="rId380" display="https://www.baseballmusings.com/cgi-bin/PlayerInfo.py?PlayerID=101192&amp;StartDate=06%2F19%2F1989&amp;EndDate=06%2F25%2F1989&amp;GameType=all&amp;PlayedFor=0&amp;PlayedVs=0&amp;Park=0" xr:uid="{D44AFCC1-05B8-494B-A5AC-27CDAF9EFF2B}"/>
    <hyperlink ref="A401" r:id="rId381" display="https://www.baseballmusings.com/cgi-bin/PlayerInfo.py?PlayerID=101194&amp;StartDate=06%2F19%2F1989&amp;EndDate=06%2F25%2F1989&amp;GameType=all&amp;PlayedFor=0&amp;PlayedVs=0&amp;Park=0" xr:uid="{3B4432FA-9C99-C943-B669-2D17C4A21FC2}"/>
    <hyperlink ref="A402" r:id="rId382" display="https://www.baseballmusings.com/cgi-bin/PlayerInfo.py?PlayerID=101204&amp;StartDate=06%2F19%2F1989&amp;EndDate=06%2F25%2F1989&amp;GameType=all&amp;PlayedFor=0&amp;PlayedVs=0&amp;Park=0" xr:uid="{A9D64194-549F-C646-A5E1-785A95106C1E}"/>
    <hyperlink ref="A403" r:id="rId383" display="https://www.baseballmusings.com/cgi-bin/PlayerInfo.py?PlayerID=100554&amp;StartDate=06%2F19%2F1989&amp;EndDate=06%2F25%2F1989&amp;GameType=all&amp;PlayedFor=0&amp;PlayedVs=0&amp;Park=0" xr:uid="{39ACED8C-AE5F-134D-81C2-63867003D670}"/>
    <hyperlink ref="A404" r:id="rId384" display="https://www.baseballmusings.com/cgi-bin/PlayerInfo.py?PlayerID=100556&amp;StartDate=06%2F19%2F1989&amp;EndDate=06%2F25%2F1989&amp;GameType=all&amp;PlayedFor=0&amp;PlayedVs=0&amp;Park=0" xr:uid="{A8D1B398-0F81-0343-9839-BD23DF4172A6}"/>
    <hyperlink ref="A405" r:id="rId385" display="https://www.baseballmusings.com/cgi-bin/PlayerInfo.py?PlayerID=1680&amp;StartDate=06%2F19%2F1989&amp;EndDate=06%2F25%2F1989&amp;GameType=all&amp;PlayedFor=0&amp;PlayedVs=0&amp;Park=0" xr:uid="{8699E18E-560B-3C42-AC48-47620D163339}"/>
    <hyperlink ref="A406" r:id="rId386" display="https://www.baseballmusings.com/cgi-bin/PlayerInfo.py?PlayerID=100071&amp;StartDate=06%2F19%2F1989&amp;EndDate=06%2F25%2F1989&amp;GameType=all&amp;PlayedFor=0&amp;PlayedVs=0&amp;Park=0" xr:uid="{6C7DDEF4-48A4-C240-8841-5BFED9A223AF}"/>
    <hyperlink ref="A407" r:id="rId387" display="https://www.baseballmusings.com/cgi-bin/PlayerInfo.py?PlayerID=100660&amp;StartDate=06%2F19%2F1989&amp;EndDate=06%2F25%2F1989&amp;GameType=all&amp;PlayedFor=0&amp;PlayedVs=0&amp;Park=0" xr:uid="{172B306D-E598-8940-BFC1-F4DD16D057E5}"/>
    <hyperlink ref="A408" r:id="rId388" display="https://www.baseballmusings.com/cgi-bin/PlayerInfo.py?PlayerID=101351&amp;StartDate=06%2F19%2F1989&amp;EndDate=06%2F25%2F1989&amp;GameType=all&amp;PlayedFor=0&amp;PlayedVs=0&amp;Park=0" xr:uid="{E8249F31-81F8-A346-AEEE-50D61003043A}"/>
    <hyperlink ref="A409" r:id="rId389" display="https://www.baseballmusings.com/cgi-bin/PlayerInfo.py?PlayerID=101365&amp;StartDate=06%2F19%2F1989&amp;EndDate=06%2F25%2F1989&amp;GameType=all&amp;PlayedFor=0&amp;PlayedVs=0&amp;Park=0" xr:uid="{BF922346-E114-6F4A-B473-C584AC3BC679}"/>
    <hyperlink ref="A410" r:id="rId390" display="https://www.baseballmusings.com/cgi-bin/PlayerInfo.py?PlayerID=101386&amp;StartDate=06%2F19%2F1989&amp;EndDate=06%2F25%2F1989&amp;GameType=all&amp;PlayedFor=0&amp;PlayedVs=0&amp;Park=0" xr:uid="{216D42E3-94BB-154C-8741-AEB11EDBD322}"/>
    <hyperlink ref="A411" r:id="rId391" display="https://www.baseballmusings.com/cgi-bin/PlayerInfo.py?PlayerID=100727&amp;StartDate=06%2F19%2F1989&amp;EndDate=06%2F25%2F1989&amp;GameType=all&amp;PlayedFor=0&amp;PlayedVs=0&amp;Park=0" xr:uid="{DDC4D45B-50AC-4246-B7AB-B0B3BE2A2A6F}"/>
    <hyperlink ref="A412" r:id="rId392" display="https://www.baseballmusings.com/cgi-bin/PlayerInfo.py?PlayerID=100146&amp;StartDate=06%2F19%2F1989&amp;EndDate=06%2F25%2F1989&amp;GameType=all&amp;PlayedFor=0&amp;PlayedVs=0&amp;Park=0" xr:uid="{C6A43086-0249-DE4F-A08C-86A302CF8526}"/>
    <hyperlink ref="A413" r:id="rId393" display="https://www.baseballmusings.com/cgi-bin/PlayerInfo.py?PlayerID=100732&amp;StartDate=06%2F19%2F1989&amp;EndDate=06%2F25%2F1989&amp;GameType=all&amp;PlayedFor=0&amp;PlayedVs=0&amp;Park=0" xr:uid="{DB284B44-5228-0B49-A306-EE1F18E99648}"/>
    <hyperlink ref="A414" r:id="rId394" display="https://www.baseballmusings.com/cgi-bin/PlayerInfo.py?PlayerID=100755&amp;StartDate=06%2F19%2F1989&amp;EndDate=06%2F25%2F1989&amp;GameType=all&amp;PlayedFor=0&amp;PlayedVs=0&amp;Park=0" xr:uid="{9FE5EAFC-7EA8-DB43-9AA5-49919B16AD2B}"/>
    <hyperlink ref="A415" r:id="rId395" display="https://www.baseballmusings.com/cgi-bin/PlayerInfo.py?PlayerID=100190&amp;StartDate=06%2F19%2F1989&amp;EndDate=06%2F25%2F1989&amp;GameType=all&amp;PlayedFor=0&amp;PlayedVs=0&amp;Park=0" xr:uid="{0E22190C-8982-854D-8C7E-E4736E0F3473}"/>
    <hyperlink ref="A416" r:id="rId396" display="https://www.baseballmusings.com/cgi-bin/PlayerInfo.py?PlayerID=100768&amp;StartDate=06%2F19%2F1989&amp;EndDate=06%2F25%2F1989&amp;GameType=all&amp;PlayedFor=0&amp;PlayedVs=0&amp;Park=0" xr:uid="{93514A34-87E3-E644-994B-C8B55C50A95C}"/>
    <hyperlink ref="A417" r:id="rId397" display="https://www.baseballmusings.com/cgi-bin/PlayerInfo.py?PlayerID=100299&amp;StartDate=06%2F19%2F1989&amp;EndDate=06%2F25%2F1989&amp;GameType=all&amp;PlayedFor=0&amp;PlayedVs=0&amp;Park=0" xr:uid="{89D21288-1C75-5444-8BC3-05BE041670C4}"/>
    <hyperlink ref="A418" r:id="rId398" display="https://www.baseballmusings.com/cgi-bin/PlayerInfo.py?PlayerID=100948&amp;StartDate=06%2F19%2F1989&amp;EndDate=06%2F25%2F1989&amp;GameType=all&amp;PlayedFor=0&amp;PlayedVs=0&amp;Park=0" xr:uid="{9E2265C6-DAC9-1642-9126-3B66A3254081}"/>
    <hyperlink ref="A419" r:id="rId399" display="https://www.baseballmusings.com/cgi-bin/PlayerInfo.py?PlayerID=100619&amp;StartDate=06%2F19%2F1989&amp;EndDate=06%2F25%2F1989&amp;GameType=all&amp;PlayedFor=0&amp;PlayedVs=0&amp;Park=0" xr:uid="{EAE54DD6-6374-4146-85F4-F53ACF640BBF}"/>
    <hyperlink ref="A420" r:id="rId400" display="https://www.baseballmusings.com/cgi-bin/PlayerInfo.py?PlayerID=100780&amp;StartDate=06%2F19%2F1989&amp;EndDate=06%2F25%2F1989&amp;GameType=all&amp;PlayedFor=0&amp;PlayedVs=0&amp;Park=0" xr:uid="{7310AB17-42FA-CB4B-844F-70908E91E033}"/>
    <hyperlink ref="A422" r:id="rId401" display="https://www.baseballmusings.com/cgi-bin/PlayerInfo.py?PlayerID=100786&amp;StartDate=06%2F19%2F1989&amp;EndDate=06%2F25%2F1989&amp;GameType=all&amp;PlayedFor=0&amp;PlayedVs=0&amp;Park=0" xr:uid="{0BA488E4-2863-F14E-9F47-6E0F7CB6D108}"/>
    <hyperlink ref="A423" r:id="rId402" display="https://www.baseballmusings.com/cgi-bin/PlayerInfo.py?PlayerID=100241&amp;StartDate=06%2F19%2F1989&amp;EndDate=06%2F25%2F1989&amp;GameType=all&amp;PlayedFor=0&amp;PlayedVs=0&amp;Park=0" xr:uid="{1753EFFD-AC05-A24E-942F-828D82380A97}"/>
    <hyperlink ref="A424" r:id="rId403" display="https://www.baseballmusings.com/cgi-bin/PlayerInfo.py?PlayerID=100837&amp;StartDate=06%2F19%2F1989&amp;EndDate=06%2F25%2F1989&amp;GameType=all&amp;PlayedFor=0&amp;PlayedVs=0&amp;Park=0" xr:uid="{1DACEA0E-96B8-B64D-8C59-E883029BC864}"/>
    <hyperlink ref="A425" r:id="rId404" display="https://www.baseballmusings.com/cgi-bin/PlayerInfo.py?PlayerID=100256&amp;StartDate=06%2F19%2F1989&amp;EndDate=06%2F25%2F1989&amp;GameType=all&amp;PlayedFor=0&amp;PlayedVs=0&amp;Park=0" xr:uid="{516140F9-156B-BC4D-8838-6A8810774D79}"/>
    <hyperlink ref="A426" r:id="rId405" display="https://www.baseballmusings.com/cgi-bin/PlayerInfo.py?PlayerID=100330&amp;StartDate=06%2F19%2F1989&amp;EndDate=06%2F25%2F1989&amp;GameType=all&amp;PlayedFor=0&amp;PlayedVs=0&amp;Park=0" xr:uid="{DB50C785-D3D8-E64C-8686-05E3E6FFAD91}"/>
    <hyperlink ref="A427" r:id="rId406" display="https://www.baseballmusings.com/cgi-bin/PlayerInfo.py?PlayerID=100350&amp;StartDate=06%2F19%2F1989&amp;EndDate=06%2F25%2F1989&amp;GameType=all&amp;PlayedFor=0&amp;PlayedVs=0&amp;Park=0" xr:uid="{4B70E3BB-E7DF-114F-8512-9BA50F8AB2E5}"/>
    <hyperlink ref="A428" r:id="rId407" display="https://www.baseballmusings.com/cgi-bin/PlayerInfo.py?PlayerID=101038&amp;StartDate=06%2F19%2F1989&amp;EndDate=06%2F25%2F1989&amp;GameType=all&amp;PlayedFor=0&amp;PlayedVs=0&amp;Park=0" xr:uid="{9D7DF26D-F65A-A34E-ABEA-D30AB5F7CCD9}"/>
    <hyperlink ref="A429" r:id="rId408" display="https://www.baseballmusings.com/cgi-bin/PlayerInfo.py?PlayerID=90&amp;StartDate=06%2F19%2F1989&amp;EndDate=06%2F25%2F1989&amp;GameType=all&amp;PlayedFor=0&amp;PlayedVs=0&amp;Park=0" xr:uid="{78C3593C-A33F-EB41-A3A3-E00922629589}"/>
    <hyperlink ref="A430" r:id="rId409" display="https://www.baseballmusings.com/cgi-bin/PlayerInfo.py?PlayerID=101136&amp;StartDate=06%2F19%2F1989&amp;EndDate=06%2F25%2F1989&amp;GameType=all&amp;PlayedFor=0&amp;PlayedVs=0&amp;Park=0" xr:uid="{894E33E3-EDD9-0941-A098-68A0A3434809}"/>
    <hyperlink ref="A431" r:id="rId410" display="https://www.baseballmusings.com/cgi-bin/PlayerInfo.py?PlayerID=100502&amp;StartDate=06%2F19%2F1989&amp;EndDate=06%2F25%2F1989&amp;GameType=all&amp;PlayedFor=0&amp;PlayedVs=0&amp;Park=0" xr:uid="{BA67E818-0E05-B54E-B935-94A3F209E1D4}"/>
    <hyperlink ref="A432" r:id="rId411" display="https://www.baseballmusings.com/cgi-bin/PlayerInfo.py?PlayerID=101160&amp;StartDate=06%2F19%2F1989&amp;EndDate=06%2F25%2F1989&amp;GameType=all&amp;PlayedFor=0&amp;PlayedVs=0&amp;Park=0" xr:uid="{FFE6BD71-3DCC-1D4C-8700-2EF3135256FB}"/>
    <hyperlink ref="A433" r:id="rId412" display="https://www.baseballmusings.com/cgi-bin/PlayerInfo.py?PlayerID=101173&amp;StartDate=06%2F19%2F1989&amp;EndDate=06%2F25%2F1989&amp;GameType=all&amp;PlayedFor=0&amp;PlayedVs=0&amp;Park=0" xr:uid="{CB52E2AE-35AE-A245-ABE7-4CF3A5126095}"/>
    <hyperlink ref="A434" r:id="rId413" display="https://www.baseballmusings.com/cgi-bin/PlayerInfo.py?PlayerID=101209&amp;StartDate=06%2F19%2F1989&amp;EndDate=06%2F25%2F1989&amp;GameType=all&amp;PlayedFor=0&amp;PlayedVs=0&amp;Park=0" xr:uid="{0526E5D6-E818-8C4F-A6EE-34B0F092D24F}"/>
    <hyperlink ref="A435" r:id="rId414" display="https://www.baseballmusings.com/cgi-bin/PlayerInfo.py?PlayerID=101210&amp;StartDate=06%2F19%2F1989&amp;EndDate=06%2F25%2F1989&amp;GameType=all&amp;PlayedFor=0&amp;PlayedVs=0&amp;Park=0" xr:uid="{F3B992AD-AEF2-BB42-B602-B328BF532252}"/>
    <hyperlink ref="A436" r:id="rId415" display="https://www.baseballmusings.com/cgi-bin/PlayerInfo.py?PlayerID=101219&amp;StartDate=06%2F19%2F1989&amp;EndDate=06%2F25%2F1989&amp;GameType=all&amp;PlayedFor=0&amp;PlayedVs=0&amp;Park=0" xr:uid="{6DE0F510-1CD4-6E4A-9705-8F5344C5387A}"/>
    <hyperlink ref="A437" r:id="rId416" display="https://www.baseballmusings.com/cgi-bin/PlayerInfo.py?PlayerID=100564&amp;StartDate=06%2F19%2F1989&amp;EndDate=06%2F25%2F1989&amp;GameType=all&amp;PlayedFor=0&amp;PlayedVs=0&amp;Park=0" xr:uid="{B090A552-14AB-1140-B474-768B4542602C}"/>
    <hyperlink ref="A438" r:id="rId417" display="https://www.baseballmusings.com/cgi-bin/PlayerInfo.py?PlayerID=100579&amp;StartDate=06%2F19%2F1989&amp;EndDate=06%2F25%2F1989&amp;GameType=all&amp;PlayedFor=0&amp;PlayedVs=0&amp;Park=0" xr:uid="{6B064C76-CAAF-E14B-9ED2-AA2AA68D1402}"/>
    <hyperlink ref="A439" r:id="rId418" display="https://www.baseballmusings.com/cgi-bin/PlayerInfo.py?PlayerID=100621&amp;StartDate=06%2F19%2F1989&amp;EndDate=06%2F25%2F1989&amp;GameType=all&amp;PlayedFor=0&amp;PlayedVs=0&amp;Park=0" xr:uid="{D56F0160-D9B7-6841-AC40-53F38C968A45}"/>
    <hyperlink ref="A440" r:id="rId419" display="https://www.baseballmusings.com/cgi-bin/PlayerInfo.py?PlayerID=100075&amp;StartDate=06%2F19%2F1989&amp;EndDate=06%2F25%2F1989&amp;GameType=all&amp;PlayedFor=0&amp;PlayedVs=0&amp;Park=0" xr:uid="{D38E9992-1990-1848-9F38-9DE0DA76F86E}"/>
    <hyperlink ref="A441" r:id="rId420" display="https://www.baseballmusings.com/cgi-bin/PlayerInfo.py?PlayerID=100684&amp;StartDate=06%2F19%2F1989&amp;EndDate=06%2F25%2F1989&amp;GameType=all&amp;PlayedFor=0&amp;PlayedVs=0&amp;Park=0" xr:uid="{C359C08F-4AE1-D344-B077-9925181FAFBB}"/>
    <hyperlink ref="A443" r:id="rId421" display="https://www.baseballmusings.com/cgi-bin/PlayerInfo.py?PlayerID=101342&amp;StartDate=06%2F19%2F1989&amp;EndDate=06%2F25%2F1989&amp;GameType=all&amp;PlayedFor=0&amp;PlayedVs=0&amp;Park=0" xr:uid="{4D34C02A-F72E-B74C-8C2D-5B81CB05DC84}"/>
    <hyperlink ref="A444" r:id="rId422" display="https://www.baseballmusings.com/cgi-bin/PlayerInfo.py?PlayerID=101344&amp;StartDate=06%2F19%2F1989&amp;EndDate=06%2F25%2F1989&amp;GameType=all&amp;PlayedFor=0&amp;PlayedVs=0&amp;Park=0" xr:uid="{7409405B-A004-C447-8F1F-5CD4C827603F}"/>
    <hyperlink ref="A445" r:id="rId423" display="https://www.baseballmusings.com/cgi-bin/PlayerInfo.py?PlayerID=101355&amp;StartDate=06%2F19%2F1989&amp;EndDate=06%2F25%2F1989&amp;GameType=all&amp;PlayedFor=0&amp;PlayedVs=0&amp;Park=0" xr:uid="{7B6B0842-05C1-204B-AAFD-CDF6088B6F52}"/>
    <hyperlink ref="A446" r:id="rId424" display="https://www.baseballmusings.com/cgi-bin/PlayerInfo.py?PlayerID=101378&amp;StartDate=06%2F19%2F1989&amp;EndDate=06%2F25%2F1989&amp;GameType=all&amp;PlayedFor=0&amp;PlayedVs=0&amp;Park=0" xr:uid="{BECEBC3A-7840-BE4B-B084-9614CE332EBF}"/>
    <hyperlink ref="A447" r:id="rId425" display="https://www.baseballmusings.com/cgi-bin/PlayerInfo.py?PlayerID=100745&amp;StartDate=06%2F19%2F1989&amp;EndDate=06%2F25%2F1989&amp;GameType=all&amp;PlayedFor=0&amp;PlayedVs=0&amp;Park=0" xr:uid="{9E757BAC-31EA-844E-816F-FBA04A1AED94}"/>
    <hyperlink ref="A448" r:id="rId426" display="https://www.baseballmusings.com/cgi-bin/PlayerInfo.py?PlayerID=100762&amp;StartDate=06%2F19%2F1989&amp;EndDate=06%2F25%2F1989&amp;GameType=all&amp;PlayedFor=0&amp;PlayedVs=0&amp;Park=0" xr:uid="{296A0896-2C38-474C-B678-3D6A8507D454}"/>
    <hyperlink ref="A449" r:id="rId427" display="https://www.baseballmusings.com/cgi-bin/PlayerInfo.py?PlayerID=100938&amp;StartDate=06%2F19%2F1989&amp;EndDate=06%2F25%2F1989&amp;GameType=all&amp;PlayedFor=0&amp;PlayedVs=0&amp;Park=0" xr:uid="{3BF848DD-3421-B84C-BC57-63217F8E85EB}"/>
    <hyperlink ref="A450" r:id="rId428" display="https://www.baseballmusings.com/cgi-bin/PlayerInfo.py?PlayerID=101035&amp;StartDate=06%2F19%2F1989&amp;EndDate=06%2F25%2F1989&amp;GameType=all&amp;PlayedFor=0&amp;PlayedVs=0&amp;Park=0" xr:uid="{45FDA1C9-2B4E-0D44-AC29-3B9C1ACEB81B}"/>
    <hyperlink ref="A451" r:id="rId429" display="https://www.baseballmusings.com/cgi-bin/PlayerInfo.py?PlayerID=101350&amp;StartDate=06%2F19%2F1989&amp;EndDate=06%2F25%2F1989&amp;GameType=all&amp;PlayedFor=0&amp;PlayedVs=0&amp;Park=0" xr:uid="{B7F253BF-F439-8F40-88FE-BD7F8D1C4292}"/>
    <hyperlink ref="A452" r:id="rId430" display="https://www.baseballmusings.com/cgi-bin/PlayerInfo.py?PlayerID=100198&amp;StartDate=06%2F19%2F1989&amp;EndDate=06%2F25%2F1989&amp;GameType=all&amp;PlayedFor=0&amp;PlayedVs=0&amp;Park=0" xr:uid="{EAFB6789-ADE6-3642-8A46-34FB91E0C834}"/>
    <hyperlink ref="A453" r:id="rId431" display="https://www.baseballmusings.com/cgi-bin/PlayerInfo.py?PlayerID=100774&amp;StartDate=06%2F19%2F1989&amp;EndDate=06%2F25%2F1989&amp;GameType=all&amp;PlayedFor=0&amp;PlayedVs=0&amp;Park=0" xr:uid="{21E9F9B3-F57D-1545-8892-BB2DD58B9CFB}"/>
    <hyperlink ref="A454" r:id="rId432" display="https://www.baseballmusings.com/cgi-bin/PlayerInfo.py?PlayerID=100200&amp;StartDate=06%2F19%2F1989&amp;EndDate=06%2F25%2F1989&amp;GameType=all&amp;PlayedFor=0&amp;PlayedVs=0&amp;Park=0" xr:uid="{EA6A9F43-A4ED-E64D-8ED2-A818A5E8FFE6}"/>
    <hyperlink ref="A455" r:id="rId433" display="https://www.baseballmusings.com/cgi-bin/PlayerInfo.py?PlayerID=100202&amp;StartDate=06%2F19%2F1989&amp;EndDate=06%2F25%2F1989&amp;GameType=all&amp;PlayedFor=0&amp;PlayedVs=0&amp;Park=0" xr:uid="{B9BA4A5E-C044-E34D-B641-D4E6548E5B9C}"/>
    <hyperlink ref="A456" r:id="rId434" display="https://www.baseballmusings.com/cgi-bin/PlayerInfo.py?PlayerID=100793&amp;StartDate=06%2F19%2F1989&amp;EndDate=06%2F25%2F1989&amp;GameType=all&amp;PlayedFor=0&amp;PlayedVs=0&amp;Park=0" xr:uid="{3FB336C9-A0EE-1A44-95D3-1F568AFED336}"/>
    <hyperlink ref="A457" r:id="rId435" display="https://www.baseballmusings.com/cgi-bin/PlayerInfo.py?PlayerID=100215&amp;StartDate=06%2F19%2F1989&amp;EndDate=06%2F25%2F1989&amp;GameType=all&amp;PlayedFor=0&amp;PlayedVs=0&amp;Park=0" xr:uid="{133187B9-5AEE-0D44-B741-FF459226F6AB}"/>
    <hyperlink ref="A458" r:id="rId436" display="https://www.baseballmusings.com/cgi-bin/PlayerInfo.py?PlayerID=100808&amp;StartDate=06%2F19%2F1989&amp;EndDate=06%2F25%2F1989&amp;GameType=all&amp;PlayedFor=0&amp;PlayedVs=0&amp;Park=0" xr:uid="{F9F428A8-0887-4746-B044-E4FBF9083045}"/>
    <hyperlink ref="A459" r:id="rId437" display="https://www.baseballmusings.com/cgi-bin/PlayerInfo.py?PlayerID=100812&amp;StartDate=06%2F19%2F1989&amp;EndDate=06%2F25%2F1989&amp;GameType=all&amp;PlayedFor=0&amp;PlayedVs=0&amp;Park=0" xr:uid="{9F668935-2AF7-3247-B95C-775A4AAC4CD3}"/>
    <hyperlink ref="A460" r:id="rId438" display="https://www.baseballmusings.com/cgi-bin/PlayerInfo.py?PlayerID=100226&amp;StartDate=06%2F19%2F1989&amp;EndDate=06%2F25%2F1989&amp;GameType=all&amp;PlayedFor=0&amp;PlayedVs=0&amp;Park=0" xr:uid="{D66E3C3B-AF08-254A-836C-6DEEA9814A4F}"/>
    <hyperlink ref="A461" r:id="rId439" display="https://www.baseballmusings.com/cgi-bin/PlayerInfo.py?PlayerID=100815&amp;StartDate=06%2F19%2F1989&amp;EndDate=06%2F25%2F1989&amp;GameType=all&amp;PlayedFor=0&amp;PlayedVs=0&amp;Park=0" xr:uid="{BFC061AD-91E0-234F-9562-8F15D2C16F13}"/>
    <hyperlink ref="A462" r:id="rId440" display="https://www.baseballmusings.com/cgi-bin/PlayerInfo.py?PlayerID=100818&amp;StartDate=06%2F19%2F1989&amp;EndDate=06%2F25%2F1989&amp;GameType=all&amp;PlayedFor=0&amp;PlayedVs=0&amp;Park=0" xr:uid="{FFA32EFA-AB73-6D45-AB0F-C011D5BB74FF}"/>
    <hyperlink ref="A464" r:id="rId441" display="https://www.baseballmusings.com/cgi-bin/PlayerInfo.py?PlayerID=100242&amp;StartDate=06%2F19%2F1989&amp;EndDate=06%2F25%2F1989&amp;GameType=all&amp;PlayedFor=0&amp;PlayedVs=0&amp;Park=0" xr:uid="{42DEAA1D-55CD-EC4B-86F9-998F994D9DD8}"/>
    <hyperlink ref="A465" r:id="rId442" display="https://www.baseballmusings.com/cgi-bin/PlayerInfo.py?PlayerID=100830&amp;StartDate=06%2F19%2F1989&amp;EndDate=06%2F25%2F1989&amp;GameType=all&amp;PlayedFor=0&amp;PlayedVs=0&amp;Park=0" xr:uid="{521D9EF8-99F8-8B4E-8546-5EB95E62A7D0}"/>
    <hyperlink ref="A466" r:id="rId443" display="https://www.baseballmusings.com/cgi-bin/PlayerInfo.py?PlayerID=100831&amp;StartDate=06%2F19%2F1989&amp;EndDate=06%2F25%2F1989&amp;GameType=all&amp;PlayedFor=0&amp;PlayedVs=0&amp;Park=0" xr:uid="{15ECE19A-6166-0645-89D6-EFC5F76E76AA}"/>
    <hyperlink ref="A467" r:id="rId444" display="https://www.baseballmusings.com/cgi-bin/PlayerInfo.py?PlayerID=100834&amp;StartDate=06%2F19%2F1989&amp;EndDate=06%2F25%2F1989&amp;GameType=all&amp;PlayedFor=0&amp;PlayedVs=0&amp;Park=0" xr:uid="{E3734E3A-228D-084C-8ABA-1D505676BEDE}"/>
    <hyperlink ref="A468" r:id="rId445" display="https://www.baseballmusings.com/cgi-bin/PlayerInfo.py?PlayerID=100254&amp;StartDate=06%2F19%2F1989&amp;EndDate=06%2F25%2F1989&amp;GameType=all&amp;PlayedFor=0&amp;PlayedVs=0&amp;Park=0" xr:uid="{D907F921-CD6E-804D-BCE1-AEAA82514D3E}"/>
    <hyperlink ref="A469" r:id="rId446" display="https://www.baseballmusings.com/cgi-bin/PlayerInfo.py?PlayerID=100838&amp;StartDate=06%2F19%2F1989&amp;EndDate=06%2F25%2F1989&amp;GameType=all&amp;PlayedFor=0&amp;PlayedVs=0&amp;Park=0" xr:uid="{21088291-05A5-5E4F-A391-668EC31ED79D}"/>
    <hyperlink ref="A470" r:id="rId447" display="https://www.baseballmusings.com/cgi-bin/PlayerInfo.py?PlayerID=100259&amp;StartDate=06%2F19%2F1989&amp;EndDate=06%2F25%2F1989&amp;GameType=all&amp;PlayedFor=0&amp;PlayedVs=0&amp;Park=0" xr:uid="{8C14FDE8-14DD-8549-9962-2F607D39BC57}"/>
    <hyperlink ref="A471" r:id="rId448" display="https://www.baseballmusings.com/cgi-bin/PlayerInfo.py?PlayerID=100845&amp;StartDate=06%2F19%2F1989&amp;EndDate=06%2F25%2F1989&amp;GameType=all&amp;PlayedFor=0&amp;PlayedVs=0&amp;Park=0" xr:uid="{9DEF9EE7-B2DB-E243-88C6-76B20CEA4766}"/>
    <hyperlink ref="A472" r:id="rId449" display="https://www.baseballmusings.com/cgi-bin/PlayerInfo.py?PlayerID=100260&amp;StartDate=06%2F19%2F1989&amp;EndDate=06%2F25%2F1989&amp;GameType=all&amp;PlayedFor=0&amp;PlayedVs=0&amp;Park=0" xr:uid="{815E6B57-A281-224B-9603-3E89CCB8D101}"/>
    <hyperlink ref="A473" r:id="rId450" display="https://www.baseballmusings.com/cgi-bin/PlayerInfo.py?PlayerID=100261&amp;StartDate=06%2F19%2F1989&amp;EndDate=06%2F25%2F1989&amp;GameType=all&amp;PlayedFor=0&amp;PlayedVs=0&amp;Park=0" xr:uid="{DE11A26E-A42D-9E46-82AD-ED5396EA4142}"/>
    <hyperlink ref="A474" r:id="rId451" display="https://www.baseballmusings.com/cgi-bin/PlayerInfo.py?PlayerID=100263&amp;StartDate=06%2F19%2F1989&amp;EndDate=06%2F25%2F1989&amp;GameType=all&amp;PlayedFor=0&amp;PlayedVs=0&amp;Park=0" xr:uid="{72753C87-363F-294E-B771-6D7C63460E1C}"/>
    <hyperlink ref="A475" r:id="rId452" display="https://www.baseballmusings.com/cgi-bin/PlayerInfo.py?PlayerID=100872&amp;StartDate=06%2F19%2F1989&amp;EndDate=06%2F25%2F1989&amp;GameType=all&amp;PlayedFor=0&amp;PlayedVs=0&amp;Park=0" xr:uid="{04CE448A-1893-BA42-B499-6ED7C7AD0145}"/>
    <hyperlink ref="A476" r:id="rId453" display="https://www.baseballmusings.com/cgi-bin/PlayerInfo.py?PlayerID=100267&amp;StartDate=06%2F19%2F1989&amp;EndDate=06%2F25%2F1989&amp;GameType=all&amp;PlayedFor=0&amp;PlayedVs=0&amp;Park=0" xr:uid="{5A37ECBD-CEB8-5A48-BE47-FA20DD5365CA}"/>
    <hyperlink ref="A477" r:id="rId454" display="https://www.baseballmusings.com/cgi-bin/PlayerInfo.py?PlayerID=100885&amp;StartDate=06%2F19%2F1989&amp;EndDate=06%2F25%2F1989&amp;GameType=all&amp;PlayedFor=0&amp;PlayedVs=0&amp;Park=0" xr:uid="{7C9B8DA8-D6C1-2A4E-A0E2-8A1C2BBDEF68}"/>
    <hyperlink ref="A478" r:id="rId455" display="https://www.baseballmusings.com/cgi-bin/PlayerInfo.py?PlayerID=100281&amp;StartDate=06%2F19%2F1989&amp;EndDate=06%2F25%2F1989&amp;GameType=all&amp;PlayedFor=0&amp;PlayedVs=0&amp;Park=0" xr:uid="{25F1EF3E-0EC4-D543-B522-88B2FB9EF6B1}"/>
    <hyperlink ref="A479" r:id="rId456" display="https://www.baseballmusings.com/cgi-bin/PlayerInfo.py?PlayerID=100284&amp;StartDate=06%2F19%2F1989&amp;EndDate=06%2F25%2F1989&amp;GameType=all&amp;PlayedFor=0&amp;PlayedVs=0&amp;Park=0" xr:uid="{A8CAB2E4-BF5B-6141-AE79-E77D0E9126BB}"/>
    <hyperlink ref="A480" r:id="rId457" display="https://www.baseballmusings.com/cgi-bin/PlayerInfo.py?PlayerID=100889&amp;StartDate=06%2F19%2F1989&amp;EndDate=06%2F25%2F1989&amp;GameType=all&amp;PlayedFor=0&amp;PlayedVs=0&amp;Park=0" xr:uid="{2126EBDF-5A4D-2549-BBB9-F57AB98E76EE}"/>
    <hyperlink ref="A481" r:id="rId458" display="https://www.baseballmusings.com/cgi-bin/PlayerInfo.py?PlayerID=100891&amp;StartDate=06%2F19%2F1989&amp;EndDate=06%2F25%2F1989&amp;GameType=all&amp;PlayedFor=0&amp;PlayedVs=0&amp;Park=0" xr:uid="{64D8BEEF-4A4F-EA47-A323-ECAE5A1A3B25}"/>
    <hyperlink ref="A482" r:id="rId459" display="https://www.baseballmusings.com/cgi-bin/PlayerInfo.py?PlayerID=100893&amp;StartDate=06%2F19%2F1989&amp;EndDate=06%2F25%2F1989&amp;GameType=all&amp;PlayedFor=0&amp;PlayedVs=0&amp;Park=0" xr:uid="{49232906-B524-234C-A499-4B2896E3C0E6}"/>
    <hyperlink ref="A483" r:id="rId460" display="https://www.baseballmusings.com/cgi-bin/PlayerInfo.py?PlayerID=100897&amp;StartDate=06%2F19%2F1989&amp;EndDate=06%2F25%2F1989&amp;GameType=all&amp;PlayedFor=0&amp;PlayedVs=0&amp;Park=0" xr:uid="{3E9ACCC2-BEB6-D441-B464-ED8EF0B7A800}"/>
    <hyperlink ref="A485" r:id="rId461" display="https://www.baseballmusings.com/cgi-bin/PlayerInfo.py?PlayerID=100298&amp;StartDate=06%2F19%2F1989&amp;EndDate=06%2F25%2F1989&amp;GameType=all&amp;PlayedFor=0&amp;PlayedVs=0&amp;Park=0" xr:uid="{A064B84A-E8BC-784F-8091-359A001D2329}"/>
    <hyperlink ref="A486" r:id="rId462" display="https://www.baseballmusings.com/cgi-bin/PlayerInfo.py?PlayerID=100303&amp;StartDate=06%2F19%2F1989&amp;EndDate=06%2F25%2F1989&amp;GameType=all&amp;PlayedFor=0&amp;PlayedVs=0&amp;Park=0" xr:uid="{17FA24BD-0474-DB49-B8D8-2347B1E32FA6}"/>
    <hyperlink ref="A487" r:id="rId463" display="https://www.baseballmusings.com/cgi-bin/PlayerInfo.py?PlayerID=100903&amp;StartDate=06%2F19%2F1989&amp;EndDate=06%2F25%2F1989&amp;GameType=all&amp;PlayedFor=0&amp;PlayedVs=0&amp;Park=0" xr:uid="{D45DD474-54E2-EA4E-85AB-D340BCF40E74}"/>
    <hyperlink ref="A488" r:id="rId464" display="https://www.baseballmusings.com/cgi-bin/PlayerInfo.py?PlayerID=100306&amp;StartDate=06%2F19%2F1989&amp;EndDate=06%2F25%2F1989&amp;GameType=all&amp;PlayedFor=0&amp;PlayedVs=0&amp;Park=0" xr:uid="{F7AD1601-4DDF-AD47-AB11-82EBBBF3723A}"/>
    <hyperlink ref="A489" r:id="rId465" display="https://www.baseballmusings.com/cgi-bin/PlayerInfo.py?PlayerID=100906&amp;StartDate=06%2F19%2F1989&amp;EndDate=06%2F25%2F1989&amp;GameType=all&amp;PlayedFor=0&amp;PlayedVs=0&amp;Park=0" xr:uid="{BF1D25E0-E4C8-8449-81BE-B6EDE5B66A17}"/>
    <hyperlink ref="A490" r:id="rId466" display="https://www.baseballmusings.com/cgi-bin/PlayerInfo.py?PlayerID=100313&amp;StartDate=06%2F19%2F1989&amp;EndDate=06%2F25%2F1989&amp;GameType=all&amp;PlayedFor=0&amp;PlayedVs=0&amp;Park=0" xr:uid="{CD9AAA09-7725-444A-81A4-77645DB08A7C}"/>
    <hyperlink ref="A491" r:id="rId467" display="https://www.baseballmusings.com/cgi-bin/PlayerInfo.py?PlayerID=100911&amp;StartDate=06%2F19%2F1989&amp;EndDate=06%2F25%2F1989&amp;GameType=all&amp;PlayedFor=0&amp;PlayedVs=0&amp;Park=0" xr:uid="{8F8CA462-D399-5545-8AC4-9B112D8B6744}"/>
    <hyperlink ref="A492" r:id="rId468" display="https://www.baseballmusings.com/cgi-bin/PlayerInfo.py?PlayerID=100315&amp;StartDate=06%2F19%2F1989&amp;EndDate=06%2F25%2F1989&amp;GameType=all&amp;PlayedFor=0&amp;PlayedVs=0&amp;Park=0" xr:uid="{5C10C26A-CD49-BF49-9DA9-2EE01051B0E1}"/>
    <hyperlink ref="A493" r:id="rId469" display="https://www.baseballmusings.com/cgi-bin/PlayerInfo.py?PlayerID=100316&amp;StartDate=06%2F19%2F1989&amp;EndDate=06%2F25%2F1989&amp;GameType=all&amp;PlayedFor=0&amp;PlayedVs=0&amp;Park=0" xr:uid="{8C6B2FD1-FB17-8246-87CA-45D623700826}"/>
    <hyperlink ref="A494" r:id="rId470" display="https://www.baseballmusings.com/cgi-bin/PlayerInfo.py?PlayerID=100321&amp;StartDate=06%2F19%2F1989&amp;EndDate=06%2F25%2F1989&amp;GameType=all&amp;PlayedFor=0&amp;PlayedVs=0&amp;Park=0" xr:uid="{9F80ECE9-6A51-6944-88A3-4E3D473BFA08}"/>
    <hyperlink ref="A495" r:id="rId471" display="https://www.baseballmusings.com/cgi-bin/PlayerInfo.py?PlayerID=100926&amp;StartDate=06%2F19%2F1989&amp;EndDate=06%2F25%2F1989&amp;GameType=all&amp;PlayedFor=0&amp;PlayedVs=0&amp;Park=0" xr:uid="{9F6D72AD-7D21-874E-A8E9-7706FB808144}"/>
    <hyperlink ref="A496" r:id="rId472" display="https://www.baseballmusings.com/cgi-bin/PlayerInfo.py?PlayerID=100324&amp;StartDate=06%2F19%2F1989&amp;EndDate=06%2F25%2F1989&amp;GameType=all&amp;PlayedFor=0&amp;PlayedVs=0&amp;Park=0" xr:uid="{A37664DF-F380-D240-B47C-BAA41A4761D0}"/>
    <hyperlink ref="A497" r:id="rId473" display="https://www.baseballmusings.com/cgi-bin/PlayerInfo.py?PlayerID=100940&amp;StartDate=06%2F19%2F1989&amp;EndDate=06%2F25%2F1989&amp;GameType=all&amp;PlayedFor=0&amp;PlayedVs=0&amp;Park=0" xr:uid="{F55DC269-C5FE-7A42-9C8F-AD27C85E5414}"/>
    <hyperlink ref="A498" r:id="rId474" display="https://www.baseballmusings.com/cgi-bin/PlayerInfo.py?PlayerID=100329&amp;StartDate=06%2F19%2F1989&amp;EndDate=06%2F25%2F1989&amp;GameType=all&amp;PlayedFor=0&amp;PlayedVs=0&amp;Park=0" xr:uid="{91A7D016-66AB-AD45-BF81-E16E00F99FC5}"/>
    <hyperlink ref="A499" r:id="rId475" display="https://www.baseballmusings.com/cgi-bin/PlayerInfo.py?PlayerID=100941&amp;StartDate=06%2F19%2F1989&amp;EndDate=06%2F25%2F1989&amp;GameType=all&amp;PlayedFor=0&amp;PlayedVs=0&amp;Park=0" xr:uid="{79C7A813-A5CF-7D48-AFB7-44C4A42F2D22}"/>
    <hyperlink ref="A500" r:id="rId476" display="https://www.baseballmusings.com/cgi-bin/PlayerInfo.py?PlayerID=100943&amp;StartDate=06%2F19%2F1989&amp;EndDate=06%2F25%2F1989&amp;GameType=all&amp;PlayedFor=0&amp;PlayedVs=0&amp;Park=0" xr:uid="{D7D6F8DA-D051-5A40-8D3F-C06C8EFF3110}"/>
    <hyperlink ref="A501" r:id="rId477" display="https://www.baseballmusings.com/cgi-bin/PlayerInfo.py?PlayerID=100331&amp;StartDate=06%2F19%2F1989&amp;EndDate=06%2F25%2F1989&amp;GameType=all&amp;PlayedFor=0&amp;PlayedVs=0&amp;Park=0" xr:uid="{02148C1C-87B2-9B4E-AC29-3411694AD701}"/>
    <hyperlink ref="A502" r:id="rId478" display="https://www.baseballmusings.com/cgi-bin/PlayerInfo.py?PlayerID=100347&amp;StartDate=06%2F19%2F1989&amp;EndDate=06%2F25%2F1989&amp;GameType=all&amp;PlayedFor=0&amp;PlayedVs=0&amp;Park=0" xr:uid="{8414F15E-9637-7E40-BCC3-9B79F69693A7}"/>
    <hyperlink ref="A503" r:id="rId479" display="https://www.baseballmusings.com/cgi-bin/PlayerInfo.py?PlayerID=100981&amp;StartDate=06%2F19%2F1989&amp;EndDate=06%2F25%2F1989&amp;GameType=all&amp;PlayedFor=0&amp;PlayedVs=0&amp;Park=0" xr:uid="{029B53FE-B97C-1243-8718-260AAF4D2528}"/>
    <hyperlink ref="A504" r:id="rId480" display="https://www.baseballmusings.com/cgi-bin/PlayerInfo.py?PlayerID=100986&amp;StartDate=06%2F19%2F1989&amp;EndDate=06%2F25%2F1989&amp;GameType=all&amp;PlayedFor=0&amp;PlayedVs=0&amp;Park=0" xr:uid="{D1165B51-EBBC-B048-B781-C64E5D0FAFD5}"/>
    <hyperlink ref="A506" r:id="rId481" display="https://www.baseballmusings.com/cgi-bin/PlayerInfo.py?PlayerID=100989&amp;StartDate=06%2F19%2F1989&amp;EndDate=06%2F25%2F1989&amp;GameType=all&amp;PlayedFor=0&amp;PlayedVs=0&amp;Park=0" xr:uid="{EBD9E772-9CCA-1F4F-AF7A-44924DEFB3FA}"/>
    <hyperlink ref="A507" r:id="rId482" display="https://www.baseballmusings.com/cgi-bin/PlayerInfo.py?PlayerID=100356&amp;StartDate=06%2F19%2F1989&amp;EndDate=06%2F25%2F1989&amp;GameType=all&amp;PlayedFor=0&amp;PlayedVs=0&amp;Park=0" xr:uid="{2409D881-7597-2448-BF5D-9E4896229704}"/>
    <hyperlink ref="A508" r:id="rId483" display="https://www.baseballmusings.com/cgi-bin/PlayerInfo.py?PlayerID=100994&amp;StartDate=06%2F19%2F1989&amp;EndDate=06%2F25%2F1989&amp;GameType=all&amp;PlayedFor=0&amp;PlayedVs=0&amp;Park=0" xr:uid="{8D46F287-2679-E342-B724-E5D5BB2EC500}"/>
    <hyperlink ref="A509" r:id="rId484" display="https://www.baseballmusings.com/cgi-bin/PlayerInfo.py?PlayerID=100359&amp;StartDate=06%2F19%2F1989&amp;EndDate=06%2F25%2F1989&amp;GameType=all&amp;PlayedFor=0&amp;PlayedVs=0&amp;Park=0" xr:uid="{8D2FBC25-D2C9-4342-8A32-11435D65FC68}"/>
    <hyperlink ref="A510" r:id="rId485" display="https://www.baseballmusings.com/cgi-bin/PlayerInfo.py?PlayerID=100360&amp;StartDate=06%2F19%2F1989&amp;EndDate=06%2F25%2F1989&amp;GameType=all&amp;PlayedFor=0&amp;PlayedVs=0&amp;Park=0" xr:uid="{1B2C3207-151A-894C-9BC8-BE006C494824}"/>
    <hyperlink ref="A511" r:id="rId486" display="https://www.baseballmusings.com/cgi-bin/PlayerInfo.py?PlayerID=101011&amp;StartDate=06%2F19%2F1989&amp;EndDate=06%2F25%2F1989&amp;GameType=all&amp;PlayedFor=0&amp;PlayedVs=0&amp;Park=0" xr:uid="{38EE8BF0-EA0A-BA4A-8EB0-5D23B8D614DC}"/>
    <hyperlink ref="A512" r:id="rId487" display="https://www.baseballmusings.com/cgi-bin/PlayerInfo.py?PlayerID=100370&amp;StartDate=06%2F19%2F1989&amp;EndDate=06%2F25%2F1989&amp;GameType=all&amp;PlayedFor=0&amp;PlayedVs=0&amp;Park=0" xr:uid="{AF117472-BC87-7842-BA3B-4202B171E233}"/>
    <hyperlink ref="A513" r:id="rId488" display="https://www.baseballmusings.com/cgi-bin/PlayerInfo.py?PlayerID=100373&amp;StartDate=06%2F19%2F1989&amp;EndDate=06%2F25%2F1989&amp;GameType=all&amp;PlayedFor=0&amp;PlayedVs=0&amp;Park=0" xr:uid="{F608E185-7DC2-0B4B-B236-8281981D92C3}"/>
    <hyperlink ref="A514" r:id="rId489" display="https://www.baseballmusings.com/cgi-bin/PlayerInfo.py?PlayerID=101027&amp;StartDate=06%2F19%2F1989&amp;EndDate=06%2F25%2F1989&amp;GameType=all&amp;PlayedFor=0&amp;PlayedVs=0&amp;Park=0" xr:uid="{812540B0-AB32-5147-B460-5B0E40A69559}"/>
    <hyperlink ref="A515" r:id="rId490" display="https://www.baseballmusings.com/cgi-bin/PlayerInfo.py?PlayerID=101032&amp;StartDate=06%2F19%2F1989&amp;EndDate=06%2F25%2F1989&amp;GameType=all&amp;PlayedFor=0&amp;PlayedVs=0&amp;Park=0" xr:uid="{25CC6993-6663-3F47-B1B9-FD0CC4A558A1}"/>
    <hyperlink ref="A516" r:id="rId491" display="https://www.baseballmusings.com/cgi-bin/PlayerInfo.py?PlayerID=100387&amp;StartDate=06%2F19%2F1989&amp;EndDate=06%2F25%2F1989&amp;GameType=all&amp;PlayedFor=0&amp;PlayedVs=0&amp;Park=0" xr:uid="{0DFB6260-BE4F-CC47-A915-3760B859B5F0}"/>
    <hyperlink ref="A517" r:id="rId492" display="https://www.baseballmusings.com/cgi-bin/PlayerInfo.py?PlayerID=100392&amp;StartDate=06%2F19%2F1989&amp;EndDate=06%2F25%2F1989&amp;GameType=all&amp;PlayedFor=0&amp;PlayedVs=0&amp;Park=0" xr:uid="{861902FD-A16F-9A4E-92AD-6E13966989C1}"/>
    <hyperlink ref="A518" r:id="rId493" display="https://www.baseballmusings.com/cgi-bin/PlayerInfo.py?PlayerID=101034&amp;StartDate=06%2F19%2F1989&amp;EndDate=06%2F25%2F1989&amp;GameType=all&amp;PlayedFor=0&amp;PlayedVs=0&amp;Park=0" xr:uid="{F1446FF3-D312-9840-8763-9E73397218C0}"/>
    <hyperlink ref="A519" r:id="rId494" display="https://www.baseballmusings.com/cgi-bin/PlayerInfo.py?PlayerID=100402&amp;StartDate=06%2F19%2F1989&amp;EndDate=06%2F25%2F1989&amp;GameType=all&amp;PlayedFor=0&amp;PlayedVs=0&amp;Park=0" xr:uid="{EF036A01-12E7-AB4E-B2FF-D8FB48595FD0}"/>
    <hyperlink ref="A520" r:id="rId495" display="https://www.baseballmusings.com/cgi-bin/PlayerInfo.py?PlayerID=100403&amp;StartDate=06%2F19%2F1989&amp;EndDate=06%2F25%2F1989&amp;GameType=all&amp;PlayedFor=0&amp;PlayedVs=0&amp;Park=0" xr:uid="{357D7E55-C67A-AA45-8F80-8611EBA3797A}"/>
    <hyperlink ref="A521" r:id="rId496" display="https://www.baseballmusings.com/cgi-bin/PlayerInfo.py?PlayerID=101047&amp;StartDate=06%2F19%2F1989&amp;EndDate=06%2F25%2F1989&amp;GameType=all&amp;PlayedFor=0&amp;PlayedVs=0&amp;Park=0" xr:uid="{678E69DD-63AC-0D4B-925D-E2E69E9B4203}"/>
    <hyperlink ref="A522" r:id="rId497" display="https://www.baseballmusings.com/cgi-bin/PlayerInfo.py?PlayerID=100413&amp;StartDate=06%2F19%2F1989&amp;EndDate=06%2F25%2F1989&amp;GameType=all&amp;PlayedFor=0&amp;PlayedVs=0&amp;Park=0" xr:uid="{D2A189D2-D643-D942-B80A-C4691C388A57}"/>
    <hyperlink ref="A523" r:id="rId498" display="https://www.baseballmusings.com/cgi-bin/PlayerInfo.py?PlayerID=100414&amp;StartDate=06%2F19%2F1989&amp;EndDate=06%2F25%2F1989&amp;GameType=all&amp;PlayedFor=0&amp;PlayedVs=0&amp;Park=0" xr:uid="{3010E4A7-D7CF-5849-864D-8946444A6D65}"/>
    <hyperlink ref="A524" r:id="rId499" display="https://www.baseballmusings.com/cgi-bin/PlayerInfo.py?PlayerID=101052&amp;StartDate=06%2F19%2F1989&amp;EndDate=06%2F25%2F1989&amp;GameType=all&amp;PlayedFor=0&amp;PlayedVs=0&amp;Park=0" xr:uid="{E38B837E-7730-E046-9B55-3135FEB4DC1D}"/>
    <hyperlink ref="A525" r:id="rId500" display="https://www.baseballmusings.com/cgi-bin/PlayerInfo.py?PlayerID=101056&amp;StartDate=06%2F19%2F1989&amp;EndDate=06%2F25%2F1989&amp;GameType=all&amp;PlayedFor=0&amp;PlayedVs=0&amp;Park=0" xr:uid="{86FB151C-35ED-1649-BF9E-5F1628D27B20}"/>
    <hyperlink ref="A527" r:id="rId501" display="https://www.baseballmusings.com/cgi-bin/PlayerInfo.py?PlayerID=100425&amp;StartDate=06%2F19%2F1989&amp;EndDate=06%2F25%2F1989&amp;GameType=all&amp;PlayedFor=0&amp;PlayedVs=0&amp;Park=0" xr:uid="{77CD72B8-FFA4-984C-8321-251A52CF773E}"/>
    <hyperlink ref="A528" r:id="rId502" display="https://www.baseballmusings.com/cgi-bin/PlayerInfo.py?PlayerID=101059&amp;StartDate=06%2F19%2F1989&amp;EndDate=06%2F25%2F1989&amp;GameType=all&amp;PlayedFor=0&amp;PlayedVs=0&amp;Park=0" xr:uid="{4CA46B4F-2960-B04B-8C51-F5E3F6306FA8}"/>
    <hyperlink ref="A529" r:id="rId503" display="https://www.baseballmusings.com/cgi-bin/PlayerInfo.py?PlayerID=100428&amp;StartDate=06%2F19%2F1989&amp;EndDate=06%2F25%2F1989&amp;GameType=all&amp;PlayedFor=0&amp;PlayedVs=0&amp;Park=0" xr:uid="{6184AFE9-4D42-B242-8138-955FD959F188}"/>
    <hyperlink ref="A530" r:id="rId504" display="https://www.baseballmusings.com/cgi-bin/PlayerInfo.py?PlayerID=101062&amp;StartDate=06%2F19%2F1989&amp;EndDate=06%2F25%2F1989&amp;GameType=all&amp;PlayedFor=0&amp;PlayedVs=0&amp;Park=0" xr:uid="{16B0AB6E-554F-CA45-B73D-6C014123F292}"/>
    <hyperlink ref="A531" r:id="rId505" display="https://www.baseballmusings.com/cgi-bin/PlayerInfo.py?PlayerID=101070&amp;StartDate=06%2F19%2F1989&amp;EndDate=06%2F25%2F1989&amp;GameType=all&amp;PlayedFor=0&amp;PlayedVs=0&amp;Park=0" xr:uid="{DE5FE303-4811-6A47-BFBB-964BFCEB51CE}"/>
    <hyperlink ref="A532" r:id="rId506" display="https://www.baseballmusings.com/cgi-bin/PlayerInfo.py?PlayerID=101072&amp;StartDate=06%2F19%2F1989&amp;EndDate=06%2F25%2F1989&amp;GameType=all&amp;PlayedFor=0&amp;PlayedVs=0&amp;Park=0" xr:uid="{D59428BB-D475-164E-B0C3-6BC44DE6834B}"/>
    <hyperlink ref="A533" r:id="rId507" display="https://www.baseballmusings.com/cgi-bin/PlayerInfo.py?PlayerID=100445&amp;StartDate=06%2F19%2F1989&amp;EndDate=06%2F25%2F1989&amp;GameType=all&amp;PlayedFor=0&amp;PlayedVs=0&amp;Park=0" xr:uid="{5F76555E-9A93-1647-86CC-22337C26EBF3}"/>
    <hyperlink ref="A534" r:id="rId508" display="https://www.baseballmusings.com/cgi-bin/PlayerInfo.py?PlayerID=101078&amp;StartDate=06%2F19%2F1989&amp;EndDate=06%2F25%2F1989&amp;GameType=all&amp;PlayedFor=0&amp;PlayedVs=0&amp;Park=0" xr:uid="{9CE90D88-A2DB-EF40-97F9-DC0D23E41F72}"/>
    <hyperlink ref="A535" r:id="rId509" display="https://www.baseballmusings.com/cgi-bin/PlayerInfo.py?PlayerID=101079&amp;StartDate=06%2F19%2F1989&amp;EndDate=06%2F25%2F1989&amp;GameType=all&amp;PlayedFor=0&amp;PlayedVs=0&amp;Park=0" xr:uid="{12CAF3EE-7763-E54C-B3F8-CE58CDCBDC79}"/>
    <hyperlink ref="A536" r:id="rId510" display="https://www.baseballmusings.com/cgi-bin/PlayerInfo.py?PlayerID=100452&amp;StartDate=06%2F19%2F1989&amp;EndDate=06%2F25%2F1989&amp;GameType=all&amp;PlayedFor=0&amp;PlayedVs=0&amp;Park=0" xr:uid="{FC07F217-6E65-274E-9475-304AC7FA64DF}"/>
    <hyperlink ref="A537" r:id="rId511" display="https://www.baseballmusings.com/cgi-bin/PlayerInfo.py?PlayerID=3&amp;StartDate=06%2F19%2F1989&amp;EndDate=06%2F25%2F1989&amp;GameType=all&amp;PlayedFor=0&amp;PlayedVs=0&amp;Park=0" xr:uid="{2ED40C7D-A4D8-3047-B9FA-631C8C6DD7AB}"/>
    <hyperlink ref="A538" r:id="rId512" display="https://www.baseballmusings.com/cgi-bin/PlayerInfo.py?PlayerID=101091&amp;StartDate=06%2F19%2F1989&amp;EndDate=06%2F25%2F1989&amp;GameType=all&amp;PlayedFor=0&amp;PlayedVs=0&amp;Park=0" xr:uid="{45DBD48B-DBF3-9F40-8D58-F8601197626E}"/>
    <hyperlink ref="A539" r:id="rId513" display="https://www.baseballmusings.com/cgi-bin/PlayerInfo.py?PlayerID=100458&amp;StartDate=06%2F19%2F1989&amp;EndDate=06%2F25%2F1989&amp;GameType=all&amp;PlayedFor=0&amp;PlayedVs=0&amp;Park=0" xr:uid="{7306D408-9728-E342-953F-54A15E8B651A}"/>
    <hyperlink ref="A540" r:id="rId514" display="https://www.baseballmusings.com/cgi-bin/PlayerInfo.py?PlayerID=100461&amp;StartDate=06%2F19%2F1989&amp;EndDate=06%2F25%2F1989&amp;GameType=all&amp;PlayedFor=0&amp;PlayedVs=0&amp;Park=0" xr:uid="{143D8439-7F86-2C47-AEB2-23F5DF457AFD}"/>
    <hyperlink ref="A541" r:id="rId515" display="https://www.baseballmusings.com/cgi-bin/PlayerInfo.py?PlayerID=60&amp;StartDate=06%2F19%2F1989&amp;EndDate=06%2F25%2F1989&amp;GameType=all&amp;PlayedFor=0&amp;PlayedVs=0&amp;Park=0" xr:uid="{A85301C0-65E4-9C4C-AA64-BFC8E3F91D29}"/>
    <hyperlink ref="A542" r:id="rId516" display="https://www.baseballmusings.com/cgi-bin/PlayerInfo.py?PlayerID=101097&amp;StartDate=06%2F19%2F1989&amp;EndDate=06%2F25%2F1989&amp;GameType=all&amp;PlayedFor=0&amp;PlayedVs=0&amp;Park=0" xr:uid="{A5A29C4E-A4A7-834F-B617-69276BDB15AC}"/>
    <hyperlink ref="A543" r:id="rId517" display="https://www.baseballmusings.com/cgi-bin/PlayerInfo.py?PlayerID=76&amp;StartDate=06%2F19%2F1989&amp;EndDate=06%2F25%2F1989&amp;GameType=all&amp;PlayedFor=0&amp;PlayedVs=0&amp;Park=0" xr:uid="{6758657E-37A9-3045-8CE2-1D95071DCA69}"/>
    <hyperlink ref="A544" r:id="rId518" display="https://www.baseballmusings.com/cgi-bin/PlayerInfo.py?PlayerID=101101&amp;StartDate=06%2F19%2F1989&amp;EndDate=06%2F25%2F1989&amp;GameType=all&amp;PlayedFor=0&amp;PlayedVs=0&amp;Park=0" xr:uid="{BA4180F0-20B2-EF4E-B5AD-4332EC9ECC35}"/>
    <hyperlink ref="A545" r:id="rId519" display="https://www.baseballmusings.com/cgi-bin/PlayerInfo.py?PlayerID=100475&amp;StartDate=06%2F19%2F1989&amp;EndDate=06%2F25%2F1989&amp;GameType=all&amp;PlayedFor=0&amp;PlayedVs=0&amp;Park=0" xr:uid="{9D581BC3-F68F-6843-B257-528F5817FA16}"/>
    <hyperlink ref="A546" r:id="rId520" display="https://www.baseballmusings.com/cgi-bin/PlayerInfo.py?PlayerID=100478&amp;StartDate=06%2F19%2F1989&amp;EndDate=06%2F25%2F1989&amp;GameType=all&amp;PlayedFor=0&amp;PlayedVs=0&amp;Park=0" xr:uid="{7B5F5089-A056-6341-BB7C-2556960B5BCC}"/>
    <hyperlink ref="A548" r:id="rId521" display="https://www.baseballmusings.com/cgi-bin/PlayerInfo.py?PlayerID=101112&amp;StartDate=06%2F19%2F1989&amp;EndDate=06%2F25%2F1989&amp;GameType=all&amp;PlayedFor=0&amp;PlayedVs=0&amp;Park=0" xr:uid="{14DC05FF-B1AA-C541-93EA-F4F736DAA59F}"/>
    <hyperlink ref="A549" r:id="rId522" display="https://www.baseballmusings.com/cgi-bin/PlayerInfo.py?PlayerID=100484&amp;StartDate=06%2F19%2F1989&amp;EndDate=06%2F25%2F1989&amp;GameType=all&amp;PlayedFor=0&amp;PlayedVs=0&amp;Park=0" xr:uid="{2E99A43D-2C13-DB46-9C31-4BD9AA48AB77}"/>
    <hyperlink ref="A550" r:id="rId523" display="https://www.baseballmusings.com/cgi-bin/PlayerInfo.py?PlayerID=101131&amp;StartDate=06%2F19%2F1989&amp;EndDate=06%2F25%2F1989&amp;GameType=all&amp;PlayedFor=0&amp;PlayedVs=0&amp;Park=0" xr:uid="{6462D71A-BBF6-3A4D-B1CC-E9A73CF81858}"/>
    <hyperlink ref="A551" r:id="rId524" display="https://www.baseballmusings.com/cgi-bin/PlayerInfo.py?PlayerID=282&amp;StartDate=06%2F19%2F1989&amp;EndDate=06%2F25%2F1989&amp;GameType=all&amp;PlayedFor=0&amp;PlayedVs=0&amp;Park=0" xr:uid="{61CFE141-96CF-AF43-9A45-E636C3FB3745}"/>
    <hyperlink ref="A552" r:id="rId525" display="https://www.baseballmusings.com/cgi-bin/PlayerInfo.py?PlayerID=100493&amp;StartDate=06%2F19%2F1989&amp;EndDate=06%2F25%2F1989&amp;GameType=all&amp;PlayedFor=0&amp;PlayedVs=0&amp;Park=0" xr:uid="{11201141-59BF-4D4C-B5A4-C13AE4BE0EF1}"/>
    <hyperlink ref="A553" r:id="rId526" display="https://www.baseballmusings.com/cgi-bin/PlayerInfo.py?PlayerID=101132&amp;StartDate=06%2F19%2F1989&amp;EndDate=06%2F25%2F1989&amp;GameType=all&amp;PlayedFor=0&amp;PlayedVs=0&amp;Park=0" xr:uid="{4B273BA0-5D4A-F542-9A8C-F4085BC18CC6}"/>
    <hyperlink ref="A554" r:id="rId527" display="https://www.baseballmusings.com/cgi-bin/PlayerInfo.py?PlayerID=364&amp;StartDate=06%2F19%2F1989&amp;EndDate=06%2F25%2F1989&amp;GameType=all&amp;PlayedFor=0&amp;PlayedVs=0&amp;Park=0" xr:uid="{CF15166A-B916-0B4D-A14F-AEDA800EB32C}"/>
    <hyperlink ref="A555" r:id="rId528" display="https://www.baseballmusings.com/cgi-bin/PlayerInfo.py?PlayerID=101156&amp;StartDate=06%2F19%2F1989&amp;EndDate=06%2F25%2F1989&amp;GameType=all&amp;PlayedFor=0&amp;PlayedVs=0&amp;Park=0" xr:uid="{7BE4D386-601F-CE46-A590-30EBD08AA4A8}"/>
    <hyperlink ref="A556" r:id="rId529" display="https://www.baseballmusings.com/cgi-bin/PlayerInfo.py?PlayerID=384&amp;StartDate=06%2F19%2F1989&amp;EndDate=06%2F25%2F1989&amp;GameType=all&amp;PlayedFor=0&amp;PlayedVs=0&amp;Park=0" xr:uid="{5A7E5176-6F23-A94F-A9AB-4AD4BE0385BB}"/>
    <hyperlink ref="A557" r:id="rId530" display="https://www.baseballmusings.com/cgi-bin/PlayerInfo.py?PlayerID=100505&amp;StartDate=06%2F19%2F1989&amp;EndDate=06%2F25%2F1989&amp;GameType=all&amp;PlayedFor=0&amp;PlayedVs=0&amp;Park=0" xr:uid="{EB9CD1F6-3DD7-6C49-A756-27B762D2A2FC}"/>
    <hyperlink ref="A558" r:id="rId531" display="https://www.baseballmusings.com/cgi-bin/PlayerInfo.py?PlayerID=642&amp;StartDate=06%2F19%2F1989&amp;EndDate=06%2F25%2F1989&amp;GameType=all&amp;PlayedFor=0&amp;PlayedVs=0&amp;Park=0" xr:uid="{99D0A03A-27D2-C84A-A5D7-2DCE3990CD04}"/>
    <hyperlink ref="A559" r:id="rId532" display="https://www.baseballmusings.com/cgi-bin/PlayerInfo.py?PlayerID=667&amp;StartDate=06%2F19%2F1989&amp;EndDate=06%2F25%2F1989&amp;GameType=all&amp;PlayedFor=0&amp;PlayedVs=0&amp;Park=0" xr:uid="{D2B883A2-D323-5545-B813-794D1CC43BB2}"/>
    <hyperlink ref="A560" r:id="rId533" display="https://www.baseballmusings.com/cgi-bin/PlayerInfo.py?PlayerID=732&amp;StartDate=06%2F19%2F1989&amp;EndDate=06%2F25%2F1989&amp;GameType=all&amp;PlayedFor=0&amp;PlayedVs=0&amp;Park=0" xr:uid="{0D1E9FDB-A4CB-1B44-8901-B34A1FCC2354}"/>
    <hyperlink ref="A561" r:id="rId534" display="https://www.baseballmusings.com/cgi-bin/PlayerInfo.py?PlayerID=100526&amp;StartDate=06%2F19%2F1989&amp;EndDate=06%2F25%2F1989&amp;GameType=all&amp;PlayedFor=0&amp;PlayedVs=0&amp;Park=0" xr:uid="{43FC825F-877E-394A-8B34-7FE1F8E09A7A}"/>
    <hyperlink ref="A562" r:id="rId535" display="https://www.baseballmusings.com/cgi-bin/PlayerInfo.py?PlayerID=815&amp;StartDate=06%2F19%2F1989&amp;EndDate=06%2F25%2F1989&amp;GameType=all&amp;PlayedFor=0&amp;PlayedVs=0&amp;Park=0" xr:uid="{5B6ED09F-967D-F846-AB2B-EF473E4A1F05}"/>
    <hyperlink ref="A563" r:id="rId536" display="https://www.baseballmusings.com/cgi-bin/PlayerInfo.py?PlayerID=855&amp;StartDate=06%2F19%2F1989&amp;EndDate=06%2F25%2F1989&amp;GameType=all&amp;PlayedFor=0&amp;PlayedVs=0&amp;Park=0" xr:uid="{BA0EBCE3-168C-F647-9FA5-3D6B2F02EF8A}"/>
    <hyperlink ref="A564" r:id="rId537" display="https://www.baseballmusings.com/cgi-bin/PlayerInfo.py?PlayerID=100535&amp;StartDate=06%2F19%2F1989&amp;EndDate=06%2F25%2F1989&amp;GameType=all&amp;PlayedFor=0&amp;PlayedVs=0&amp;Park=0" xr:uid="{CC2328C5-AF03-A648-99C6-B5BE160571C5}"/>
    <hyperlink ref="A565" r:id="rId538" display="https://www.baseballmusings.com/cgi-bin/PlayerInfo.py?PlayerID=874&amp;StartDate=06%2F19%2F1989&amp;EndDate=06%2F25%2F1989&amp;GameType=all&amp;PlayedFor=0&amp;PlayedVs=0&amp;Park=0" xr:uid="{0574F817-648E-9C41-A76C-BABF17C84A4E}"/>
    <hyperlink ref="A566" r:id="rId539" display="https://www.baseballmusings.com/cgi-bin/PlayerInfo.py?PlayerID=100538&amp;StartDate=06%2F19%2F1989&amp;EndDate=06%2F25%2F1989&amp;GameType=all&amp;PlayedFor=0&amp;PlayedVs=0&amp;Park=0" xr:uid="{4EF4A1A0-3365-0448-9FE1-2E3141C6FD0C}"/>
    <hyperlink ref="A567" r:id="rId540" display="https://www.baseballmusings.com/cgi-bin/PlayerInfo.py?PlayerID=101191&amp;StartDate=06%2F19%2F1989&amp;EndDate=06%2F25%2F1989&amp;GameType=all&amp;PlayedFor=0&amp;PlayedVs=0&amp;Park=0" xr:uid="{AFCFBB13-6F44-254B-AC09-784D6F04190E}"/>
    <hyperlink ref="A569" r:id="rId541" display="https://www.baseballmusings.com/cgi-bin/PlayerInfo.py?PlayerID=100539&amp;StartDate=06%2F19%2F1989&amp;EndDate=06%2F25%2F1989&amp;GameType=all&amp;PlayedFor=0&amp;PlayedVs=0&amp;Park=0" xr:uid="{895C6A7B-3D05-0E4B-A7A8-109616177349}"/>
    <hyperlink ref="A570" r:id="rId542" display="https://www.baseballmusings.com/cgi-bin/PlayerInfo.py?PlayerID=100541&amp;StartDate=06%2F19%2F1989&amp;EndDate=06%2F25%2F1989&amp;GameType=all&amp;PlayedFor=0&amp;PlayedVs=0&amp;Park=0" xr:uid="{C3C8914E-F20F-F043-B241-A8BF6974BF93}"/>
    <hyperlink ref="A571" r:id="rId543" display="https://www.baseballmusings.com/cgi-bin/PlayerInfo.py?PlayerID=101195&amp;StartDate=06%2F19%2F1989&amp;EndDate=06%2F25%2F1989&amp;GameType=all&amp;PlayedFor=0&amp;PlayedVs=0&amp;Park=0" xr:uid="{AD6FE445-3B68-4341-B116-D9E111A88780}"/>
    <hyperlink ref="A572" r:id="rId544" display="https://www.baseballmusings.com/cgi-bin/PlayerInfo.py?PlayerID=1277&amp;StartDate=06%2F19%2F1989&amp;EndDate=06%2F25%2F1989&amp;GameType=all&amp;PlayedFor=0&amp;PlayedVs=0&amp;Park=0" xr:uid="{E21A4A1D-74A3-344F-8908-35C9D1D05E17}"/>
    <hyperlink ref="A573" r:id="rId545" display="https://www.baseballmusings.com/cgi-bin/PlayerInfo.py?PlayerID=1319&amp;StartDate=06%2F19%2F1989&amp;EndDate=06%2F25%2F1989&amp;GameType=all&amp;PlayedFor=0&amp;PlayedVs=0&amp;Park=0" xr:uid="{81AC82C1-2691-F749-AC3A-A12CF2D175BB}"/>
    <hyperlink ref="A574" r:id="rId546" display="https://www.baseballmusings.com/cgi-bin/PlayerInfo.py?PlayerID=101212&amp;StartDate=06%2F19%2F1989&amp;EndDate=06%2F25%2F1989&amp;GameType=all&amp;PlayedFor=0&amp;PlayedVs=0&amp;Park=0" xr:uid="{8F647545-0333-D54F-AACC-194B26434294}"/>
    <hyperlink ref="A575" r:id="rId547" display="https://www.baseballmusings.com/cgi-bin/PlayerInfo.py?PlayerID=101217&amp;StartDate=06%2F19%2F1989&amp;EndDate=06%2F25%2F1989&amp;GameType=all&amp;PlayedFor=0&amp;PlayedVs=0&amp;Park=0" xr:uid="{8D7849D6-C3E5-3D49-B1B0-A6D2029F3743}"/>
    <hyperlink ref="A576" r:id="rId548" display="https://www.baseballmusings.com/cgi-bin/PlayerInfo.py?PlayerID=100562&amp;StartDate=06%2F19%2F1989&amp;EndDate=06%2F25%2F1989&amp;GameType=all&amp;PlayedFor=0&amp;PlayedVs=0&amp;Park=0" xr:uid="{234AA9E3-5CC9-D94D-A89A-6BA38539788E}"/>
    <hyperlink ref="A577" r:id="rId549" display="https://www.baseballmusings.com/cgi-bin/PlayerInfo.py?PlayerID=100563&amp;StartDate=06%2F19%2F1989&amp;EndDate=06%2F25%2F1989&amp;GameType=all&amp;PlayedFor=0&amp;PlayedVs=0&amp;Park=0" xr:uid="{5C37E942-6A6D-8240-964B-90BB89DA526E}"/>
    <hyperlink ref="A578" r:id="rId550" display="https://www.baseballmusings.com/cgi-bin/PlayerInfo.py?PlayerID=101222&amp;StartDate=06%2F19%2F1989&amp;EndDate=06%2F25%2F1989&amp;GameType=all&amp;PlayedFor=0&amp;PlayedVs=0&amp;Park=0" xr:uid="{2F1817E0-F7DA-C84E-981C-40B9DDAF0190}"/>
    <hyperlink ref="A579" r:id="rId551" display="https://www.baseballmusings.com/cgi-bin/PlayerInfo.py?PlayerID=101224&amp;StartDate=06%2F19%2F1989&amp;EndDate=06%2F25%2F1989&amp;GameType=all&amp;PlayedFor=0&amp;PlayedVs=0&amp;Park=0" xr:uid="{06473EE2-A7FB-A848-A00D-2045CD8A207A}"/>
    <hyperlink ref="A580" r:id="rId552" display="https://www.baseballmusings.com/cgi-bin/PlayerInfo.py?PlayerID=100001&amp;StartDate=06%2F19%2F1989&amp;EndDate=06%2F25%2F1989&amp;GameType=all&amp;PlayedFor=0&amp;PlayedVs=0&amp;Park=0" xr:uid="{8DD3D5E2-A4DC-ED4C-881D-47FE7F574D24}"/>
    <hyperlink ref="A581" r:id="rId553" display="https://www.baseballmusings.com/cgi-bin/PlayerInfo.py?PlayerID=100002&amp;StartDate=06%2F19%2F1989&amp;EndDate=06%2F25%2F1989&amp;GameType=all&amp;PlayedFor=0&amp;PlayedVs=0&amp;Park=0" xr:uid="{5BCC6E6D-1664-D948-BCB3-8020E97EB3EF}"/>
    <hyperlink ref="A582" r:id="rId554" display="https://www.baseballmusings.com/cgi-bin/PlayerInfo.py?PlayerID=100003&amp;StartDate=06%2F19%2F1989&amp;EndDate=06%2F25%2F1989&amp;GameType=all&amp;PlayedFor=0&amp;PlayedVs=0&amp;Park=0" xr:uid="{AC94E3E5-AF0A-094C-8688-926CC7F34A69}"/>
    <hyperlink ref="A583" r:id="rId555" display="https://www.baseballmusings.com/cgi-bin/PlayerInfo.py?PlayerID=100570&amp;StartDate=06%2F19%2F1989&amp;EndDate=06%2F25%2F1989&amp;GameType=all&amp;PlayedFor=0&amp;PlayedVs=0&amp;Park=0" xr:uid="{84E682D7-56D5-4B4F-BA0E-DFBD4D5308D9}"/>
    <hyperlink ref="A584" r:id="rId556" display="https://www.baseballmusings.com/cgi-bin/PlayerInfo.py?PlayerID=100006&amp;StartDate=06%2F19%2F1989&amp;EndDate=06%2F25%2F1989&amp;GameType=all&amp;PlayedFor=0&amp;PlayedVs=0&amp;Park=0" xr:uid="{92E04BD0-A59A-684D-92DD-EB7BC09FA63F}"/>
    <hyperlink ref="A585" r:id="rId557" display="https://www.baseballmusings.com/cgi-bin/PlayerInfo.py?PlayerID=100573&amp;StartDate=06%2F19%2F1989&amp;EndDate=06%2F25%2F1989&amp;GameType=all&amp;PlayedFor=0&amp;PlayedVs=0&amp;Park=0" xr:uid="{7782F9CB-706D-7F49-BDA7-42A05F13CD93}"/>
    <hyperlink ref="A586" r:id="rId558" display="https://www.baseballmusings.com/cgi-bin/PlayerInfo.py?PlayerID=100011&amp;StartDate=06%2F19%2F1989&amp;EndDate=06%2F25%2F1989&amp;GameType=all&amp;PlayedFor=0&amp;PlayedVs=0&amp;Park=0" xr:uid="{A4A7D2F8-C2BB-8747-A2B2-9376503B95DF}"/>
    <hyperlink ref="A587" r:id="rId559" display="https://www.baseballmusings.com/cgi-bin/PlayerInfo.py?PlayerID=101238&amp;StartDate=06%2F19%2F1989&amp;EndDate=06%2F25%2F1989&amp;GameType=all&amp;PlayedFor=0&amp;PlayedVs=0&amp;Park=0" xr:uid="{7453A6D9-368D-DA48-8E24-3221ED6D8CF7}"/>
    <hyperlink ref="A588" r:id="rId560" display="https://www.baseballmusings.com/cgi-bin/PlayerInfo.py?PlayerID=101241&amp;StartDate=06%2F19%2F1989&amp;EndDate=06%2F25%2F1989&amp;GameType=all&amp;PlayedFor=0&amp;PlayedVs=0&amp;Park=0" xr:uid="{89B60CE4-EE68-F74F-9ED9-6AAB757D4908}"/>
    <hyperlink ref="A590" r:id="rId561" display="https://www.baseballmusings.com/cgi-bin/PlayerInfo.py?PlayerID=101244&amp;StartDate=06%2F19%2F1989&amp;EndDate=06%2F25%2F1989&amp;GameType=all&amp;PlayedFor=0&amp;PlayedVs=0&amp;Park=0" xr:uid="{E1806DCF-474C-4146-A11D-F25544A43688}"/>
    <hyperlink ref="A591" r:id="rId562" display="https://www.baseballmusings.com/cgi-bin/PlayerInfo.py?PlayerID=100584&amp;StartDate=06%2F19%2F1989&amp;EndDate=06%2F25%2F1989&amp;GameType=all&amp;PlayedFor=0&amp;PlayedVs=0&amp;Park=0" xr:uid="{775EC967-10FE-8D4F-A766-AE1306E22FCC}"/>
    <hyperlink ref="A592" r:id="rId563" display="https://www.baseballmusings.com/cgi-bin/PlayerInfo.py?PlayerID=100020&amp;StartDate=06%2F19%2F1989&amp;EndDate=06%2F25%2F1989&amp;GameType=all&amp;PlayedFor=0&amp;PlayedVs=0&amp;Park=0" xr:uid="{5BF5421D-2C41-6D45-A3AA-048EDED5819D}"/>
    <hyperlink ref="A593" r:id="rId564" display="https://www.baseballmusings.com/cgi-bin/PlayerInfo.py?PlayerID=101249&amp;StartDate=06%2F19%2F1989&amp;EndDate=06%2F25%2F1989&amp;GameType=all&amp;PlayedFor=0&amp;PlayedVs=0&amp;Park=0" xr:uid="{FF47B295-1CE6-A348-9E81-3B29A47D95CB}"/>
    <hyperlink ref="A594" r:id="rId565" display="https://www.baseballmusings.com/cgi-bin/PlayerInfo.py?PlayerID=101250&amp;StartDate=06%2F19%2F1989&amp;EndDate=06%2F25%2F1989&amp;GameType=all&amp;PlayedFor=0&amp;PlayedVs=0&amp;Park=0" xr:uid="{D6BB40C7-F3D3-0148-BE31-680C238468CA}"/>
    <hyperlink ref="A595" r:id="rId566" display="https://www.baseballmusings.com/cgi-bin/PlayerInfo.py?PlayerID=100594&amp;StartDate=06%2F19%2F1989&amp;EndDate=06%2F25%2F1989&amp;GameType=all&amp;PlayedFor=0&amp;PlayedVs=0&amp;Park=0" xr:uid="{196F67F3-115A-7F46-8192-ACC3ABB0ECCF}"/>
    <hyperlink ref="A596" r:id="rId567" display="https://www.baseballmusings.com/cgi-bin/PlayerInfo.py?PlayerID=101255&amp;StartDate=06%2F19%2F1989&amp;EndDate=06%2F25%2F1989&amp;GameType=all&amp;PlayedFor=0&amp;PlayedVs=0&amp;Park=0" xr:uid="{5D6E978A-CF35-1B4F-9B64-ABB8C4E9D95E}"/>
    <hyperlink ref="A597" r:id="rId568" display="https://www.baseballmusings.com/cgi-bin/PlayerInfo.py?PlayerID=100597&amp;StartDate=06%2F19%2F1989&amp;EndDate=06%2F25%2F1989&amp;GameType=all&amp;PlayedFor=0&amp;PlayedVs=0&amp;Park=0" xr:uid="{EE0F40B8-58A8-174F-9FBD-7CA05930DD0D}"/>
    <hyperlink ref="A598" r:id="rId569" display="https://www.baseballmusings.com/cgi-bin/PlayerInfo.py?PlayerID=101258&amp;StartDate=06%2F19%2F1989&amp;EndDate=06%2F25%2F1989&amp;GameType=all&amp;PlayedFor=0&amp;PlayedVs=0&amp;Park=0" xr:uid="{7EECF30B-F0E3-884D-ADA3-AA3D82855FDC}"/>
    <hyperlink ref="A599" r:id="rId570" display="https://www.baseballmusings.com/cgi-bin/PlayerInfo.py?PlayerID=101262&amp;StartDate=06%2F19%2F1989&amp;EndDate=06%2F25%2F1989&amp;GameType=all&amp;PlayedFor=0&amp;PlayedVs=0&amp;Park=0" xr:uid="{030A6A46-11CC-344F-B4FB-E173D24BDC58}"/>
    <hyperlink ref="A600" r:id="rId571" display="https://www.baseballmusings.com/cgi-bin/PlayerInfo.py?PlayerID=101270&amp;StartDate=06%2F19%2F1989&amp;EndDate=06%2F25%2F1989&amp;GameType=all&amp;PlayedFor=0&amp;PlayedVs=0&amp;Park=0" xr:uid="{445E507D-E15D-364B-884C-59D3D1ED7A99}"/>
    <hyperlink ref="A601" r:id="rId572" display="https://www.baseballmusings.com/cgi-bin/PlayerInfo.py?PlayerID=100037&amp;StartDate=06%2F19%2F1989&amp;EndDate=06%2F25%2F1989&amp;GameType=all&amp;PlayedFor=0&amp;PlayedVs=0&amp;Park=0" xr:uid="{BA53E3A7-0D49-0D48-BA6F-35C942EBB148}"/>
    <hyperlink ref="A602" r:id="rId573" display="https://www.baseballmusings.com/cgi-bin/PlayerInfo.py?PlayerID=101273&amp;StartDate=06%2F19%2F1989&amp;EndDate=06%2F25%2F1989&amp;GameType=all&amp;PlayedFor=0&amp;PlayedVs=0&amp;Park=0" xr:uid="{62F14623-8091-6241-A196-43809DEDA4A4}"/>
    <hyperlink ref="A603" r:id="rId574" display="https://www.baseballmusings.com/cgi-bin/PlayerInfo.py?PlayerID=101279&amp;StartDate=06%2F19%2F1989&amp;EndDate=06%2F25%2F1989&amp;GameType=all&amp;PlayedFor=0&amp;PlayedVs=0&amp;Park=0" xr:uid="{52C4FB8F-749C-B748-99E9-0C49B95982BA}"/>
    <hyperlink ref="A604" r:id="rId575" display="https://www.baseballmusings.com/cgi-bin/PlayerInfo.py?PlayerID=100039&amp;StartDate=06%2F19%2F1989&amp;EndDate=06%2F25%2F1989&amp;GameType=all&amp;PlayedFor=0&amp;PlayedVs=0&amp;Park=0" xr:uid="{0F0A90A5-CAE7-E646-8457-94B2A6FC5BAF}"/>
    <hyperlink ref="A605" r:id="rId576" display="https://www.baseballmusings.com/cgi-bin/PlayerInfo.py?PlayerID=101281&amp;StartDate=06%2F19%2F1989&amp;EndDate=06%2F25%2F1989&amp;GameType=all&amp;PlayedFor=0&amp;PlayedVs=0&amp;Park=0" xr:uid="{E9C3D692-877E-E64F-B007-DCB4D9B9FD93}"/>
    <hyperlink ref="A606" r:id="rId577" display="https://www.baseballmusings.com/cgi-bin/PlayerInfo.py?PlayerID=101282&amp;StartDate=06%2F19%2F1989&amp;EndDate=06%2F25%2F1989&amp;GameType=all&amp;PlayedFor=0&amp;PlayedVs=0&amp;Park=0" xr:uid="{952C9ECB-C526-2647-92B9-79328AD528F0}"/>
    <hyperlink ref="A607" r:id="rId578" display="https://www.baseballmusings.com/cgi-bin/PlayerInfo.py?PlayerID=100042&amp;StartDate=06%2F19%2F1989&amp;EndDate=06%2F25%2F1989&amp;GameType=all&amp;PlayedFor=0&amp;PlayedVs=0&amp;Park=0" xr:uid="{2D36CE96-292E-AE4F-91F2-F303397BAFEE}"/>
    <hyperlink ref="A608" r:id="rId579" display="https://www.baseballmusings.com/cgi-bin/PlayerInfo.py?PlayerID=101287&amp;StartDate=06%2F19%2F1989&amp;EndDate=06%2F25%2F1989&amp;GameType=all&amp;PlayedFor=0&amp;PlayedVs=0&amp;Park=0" xr:uid="{7D0375A2-27C4-8946-855B-FFF484FDFFE4}"/>
    <hyperlink ref="A609" r:id="rId580" display="https://www.baseballmusings.com/cgi-bin/PlayerInfo.py?PlayerID=100048&amp;StartDate=06%2F19%2F1989&amp;EndDate=06%2F25%2F1989&amp;GameType=all&amp;PlayedFor=0&amp;PlayedVs=0&amp;Park=0" xr:uid="{5E04286F-FF8D-C347-9F3E-0B5C15D846A9}"/>
    <hyperlink ref="A611" r:id="rId581" display="https://www.baseballmusings.com/cgi-bin/PlayerInfo.py?PlayerID=100053&amp;StartDate=06%2F19%2F1989&amp;EndDate=06%2F25%2F1989&amp;GameType=all&amp;PlayedFor=0&amp;PlayedVs=0&amp;Park=0" xr:uid="{6CEAA379-2379-7A40-9396-BFEBBD403E72}"/>
    <hyperlink ref="A612" r:id="rId582" display="https://www.baseballmusings.com/cgi-bin/PlayerInfo.py?PlayerID=100633&amp;StartDate=06%2F19%2F1989&amp;EndDate=06%2F25%2F1989&amp;GameType=all&amp;PlayedFor=0&amp;PlayedVs=0&amp;Park=0" xr:uid="{3D22D654-415F-154A-8AFB-EB74C022E57B}"/>
    <hyperlink ref="A613" r:id="rId583" display="https://www.baseballmusings.com/cgi-bin/PlayerInfo.py?PlayerID=100056&amp;StartDate=06%2F19%2F1989&amp;EndDate=06%2F25%2F1989&amp;GameType=all&amp;PlayedFor=0&amp;PlayedVs=0&amp;Park=0" xr:uid="{AAEB14C6-7107-4045-A757-DF106F40032B}"/>
    <hyperlink ref="A614" r:id="rId584" display="https://www.baseballmusings.com/cgi-bin/PlayerInfo.py?PlayerID=101295&amp;StartDate=06%2F19%2F1989&amp;EndDate=06%2F25%2F1989&amp;GameType=all&amp;PlayedFor=0&amp;PlayedVs=0&amp;Park=0" xr:uid="{8CD46C87-9C0B-5F43-92DE-5E9ABC255353}"/>
    <hyperlink ref="A615" r:id="rId585" display="https://www.baseballmusings.com/cgi-bin/PlayerInfo.py?PlayerID=101297&amp;StartDate=06%2F19%2F1989&amp;EndDate=06%2F25%2F1989&amp;GameType=all&amp;PlayedFor=0&amp;PlayedVs=0&amp;Park=0" xr:uid="{DE85D493-E8C1-5D43-A27E-59B8096FD1A3}"/>
    <hyperlink ref="A616" r:id="rId586" display="https://www.baseballmusings.com/cgi-bin/PlayerInfo.py?PlayerID=101298&amp;StartDate=06%2F19%2F1989&amp;EndDate=06%2F25%2F1989&amp;GameType=all&amp;PlayedFor=0&amp;PlayedVs=0&amp;Park=0" xr:uid="{C3BD5F58-E347-774E-8904-F5035086F6D9}"/>
    <hyperlink ref="A617" r:id="rId587" display="https://www.baseballmusings.com/cgi-bin/PlayerInfo.py?PlayerID=101299&amp;StartDate=06%2F19%2F1989&amp;EndDate=06%2F25%2F1989&amp;GameType=all&amp;PlayedFor=0&amp;PlayedVs=0&amp;Park=0" xr:uid="{329F28AD-91BD-034A-BC33-F1CFBCBA2205}"/>
    <hyperlink ref="A618" r:id="rId588" display="https://www.baseballmusings.com/cgi-bin/PlayerInfo.py?PlayerID=101311&amp;StartDate=06%2F19%2F1989&amp;EndDate=06%2F25%2F1989&amp;GameType=all&amp;PlayedFor=0&amp;PlayedVs=0&amp;Park=0" xr:uid="{CF5F5061-04B1-214D-B2D9-4E70FA5E7A40}"/>
    <hyperlink ref="A619" r:id="rId589" display="https://www.baseballmusings.com/cgi-bin/PlayerInfo.py?PlayerID=100067&amp;StartDate=06%2F19%2F1989&amp;EndDate=06%2F25%2F1989&amp;GameType=all&amp;PlayedFor=0&amp;PlayedVs=0&amp;Park=0" xr:uid="{6076F25A-175E-394E-9662-3B389DD738DA}"/>
    <hyperlink ref="A620" r:id="rId590" display="https://www.baseballmusings.com/cgi-bin/PlayerInfo.py?PlayerID=100647&amp;StartDate=06%2F19%2F1989&amp;EndDate=06%2F25%2F1989&amp;GameType=all&amp;PlayedFor=0&amp;PlayedVs=0&amp;Park=0" xr:uid="{A54E87E7-DF0A-8F4A-BAB9-74B111B9C019}"/>
    <hyperlink ref="A621" r:id="rId591" display="https://www.baseballmusings.com/cgi-bin/PlayerInfo.py?PlayerID=101314&amp;StartDate=06%2F19%2F1989&amp;EndDate=06%2F25%2F1989&amp;GameType=all&amp;PlayedFor=0&amp;PlayedVs=0&amp;Park=0" xr:uid="{BE3B6433-1613-7A4D-ACDE-F4C41B7B4C29}"/>
    <hyperlink ref="A622" r:id="rId592" display="https://www.baseballmusings.com/cgi-bin/PlayerInfo.py?PlayerID=100651&amp;StartDate=06%2F19%2F1989&amp;EndDate=06%2F25%2F1989&amp;GameType=all&amp;PlayedFor=0&amp;PlayedVs=0&amp;Park=0" xr:uid="{DB45302F-B0AF-104A-8FE9-149C94CAF5E2}"/>
    <hyperlink ref="A623" r:id="rId593" display="https://www.baseballmusings.com/cgi-bin/PlayerInfo.py?PlayerID=100076&amp;StartDate=06%2F19%2F1989&amp;EndDate=06%2F25%2F1989&amp;GameType=all&amp;PlayedFor=0&amp;PlayedVs=0&amp;Park=0" xr:uid="{E6D77A51-2542-3745-93C5-001B876C7671}"/>
    <hyperlink ref="A624" r:id="rId594" display="https://www.baseballmusings.com/cgi-bin/PlayerInfo.py?PlayerID=101329&amp;StartDate=06%2F19%2F1989&amp;EndDate=06%2F25%2F1989&amp;GameType=all&amp;PlayedFor=0&amp;PlayedVs=0&amp;Park=0" xr:uid="{0A92A2B6-9C45-4548-9CE8-6C80AA8EF656}"/>
    <hyperlink ref="A625" r:id="rId595" display="https://www.baseballmusings.com/cgi-bin/PlayerInfo.py?PlayerID=100077&amp;StartDate=06%2F19%2F1989&amp;EndDate=06%2F25%2F1989&amp;GameType=all&amp;PlayedFor=0&amp;PlayedVs=0&amp;Park=0" xr:uid="{17A1B976-E667-C049-B6C1-FD50BC95DB2B}"/>
    <hyperlink ref="A626" r:id="rId596" display="https://www.baseballmusings.com/cgi-bin/PlayerInfo.py?PlayerID=101332&amp;StartDate=06%2F19%2F1989&amp;EndDate=06%2F25%2F1989&amp;GameType=all&amp;PlayedFor=0&amp;PlayedVs=0&amp;Park=0" xr:uid="{3EEF9A7B-0772-CE45-978A-B0ED038AAEB0}"/>
    <hyperlink ref="A627" r:id="rId597" display="https://www.baseballmusings.com/cgi-bin/PlayerInfo.py?PlayerID=100080&amp;StartDate=06%2F19%2F1989&amp;EndDate=06%2F25%2F1989&amp;GameType=all&amp;PlayedFor=0&amp;PlayedVs=0&amp;Park=0" xr:uid="{EADE7552-4F5A-CC4D-83E3-BFD85929969B}"/>
    <hyperlink ref="A628" r:id="rId598" display="https://www.baseballmusings.com/cgi-bin/PlayerInfo.py?PlayerID=100662&amp;StartDate=06%2F19%2F1989&amp;EndDate=06%2F25%2F1989&amp;GameType=all&amp;PlayedFor=0&amp;PlayedVs=0&amp;Park=0" xr:uid="{064BFE94-BD22-C34B-A56E-5ECC7170873C}"/>
    <hyperlink ref="A629" r:id="rId599" display="https://www.baseballmusings.com/cgi-bin/PlayerInfo.py?PlayerID=100090&amp;StartDate=06%2F19%2F1989&amp;EndDate=06%2F25%2F1989&amp;GameType=all&amp;PlayedFor=0&amp;PlayedVs=0&amp;Park=0" xr:uid="{16293EFD-12C1-C54A-935E-B15E96A059B7}"/>
    <hyperlink ref="A630" r:id="rId600" display="https://www.baseballmusings.com/cgi-bin/PlayerInfo.py?PlayerID=101345&amp;StartDate=06%2F19%2F1989&amp;EndDate=06%2F25%2F1989&amp;GameType=all&amp;PlayedFor=0&amp;PlayedVs=0&amp;Park=0" xr:uid="{D8E5767A-8716-6245-86C6-0E6746B1D9BE}"/>
    <hyperlink ref="A632" r:id="rId601" display="https://www.baseballmusings.com/cgi-bin/PlayerInfo.py?PlayerID=100095&amp;StartDate=06%2F19%2F1989&amp;EndDate=06%2F25%2F1989&amp;GameType=all&amp;PlayedFor=0&amp;PlayedVs=0&amp;Park=0" xr:uid="{29B3FA62-A126-CD41-A5CE-3B16EF6FF9B2}"/>
    <hyperlink ref="A633" r:id="rId602" display="https://www.baseballmusings.com/cgi-bin/PlayerInfo.py?PlayerID=100098&amp;StartDate=06%2F19%2F1989&amp;EndDate=06%2F25%2F1989&amp;GameType=all&amp;PlayedFor=0&amp;PlayedVs=0&amp;Park=0" xr:uid="{EBC5892E-FB0F-C241-BAE8-4B4944E1602D}"/>
    <hyperlink ref="A634" r:id="rId603" display="https://www.baseballmusings.com/cgi-bin/PlayerInfo.py?PlayerID=100703&amp;StartDate=06%2F19%2F1989&amp;EndDate=06%2F25%2F1989&amp;GameType=all&amp;PlayedFor=0&amp;PlayedVs=0&amp;Park=0" xr:uid="{CF78204B-93B4-5442-A7E8-297472734178}"/>
    <hyperlink ref="A635" r:id="rId604" display="https://www.baseballmusings.com/cgi-bin/PlayerInfo.py?PlayerID=100704&amp;StartDate=06%2F19%2F1989&amp;EndDate=06%2F25%2F1989&amp;GameType=all&amp;PlayedFor=0&amp;PlayedVs=0&amp;Park=0" xr:uid="{B40A8FA9-14FF-C947-A15B-1ABDB3920470}"/>
    <hyperlink ref="A636" r:id="rId605" display="https://www.baseballmusings.com/cgi-bin/PlayerInfo.py?PlayerID=101359&amp;StartDate=06%2F19%2F1989&amp;EndDate=06%2F25%2F1989&amp;GameType=all&amp;PlayedFor=0&amp;PlayedVs=0&amp;Park=0" xr:uid="{031E5495-9A0D-1B4E-BD29-425FD434864A}"/>
    <hyperlink ref="A637" r:id="rId606" display="https://www.baseballmusings.com/cgi-bin/PlayerInfo.py?PlayerID=100112&amp;StartDate=06%2F19%2F1989&amp;EndDate=06%2F25%2F1989&amp;GameType=all&amp;PlayedFor=0&amp;PlayedVs=0&amp;Park=0" xr:uid="{878DA8D1-E4A4-D444-AEA0-3A021CD9160B}"/>
    <hyperlink ref="A638" r:id="rId607" display="https://www.baseballmusings.com/cgi-bin/PlayerInfo.py?PlayerID=100113&amp;StartDate=06%2F19%2F1989&amp;EndDate=06%2F25%2F1989&amp;GameType=all&amp;PlayedFor=0&amp;PlayedVs=0&amp;Park=0" xr:uid="{73E00E18-54C1-0F44-A705-94CC19AA9F10}"/>
    <hyperlink ref="A639" r:id="rId608" display="https://www.baseballmusings.com/cgi-bin/PlayerInfo.py?PlayerID=100118&amp;StartDate=06%2F19%2F1989&amp;EndDate=06%2F25%2F1989&amp;GameType=all&amp;PlayedFor=0&amp;PlayedVs=0&amp;Park=0" xr:uid="{3FA4615E-B45B-C84D-9495-D3A6C6801166}"/>
    <hyperlink ref="A640" r:id="rId609" display="https://www.baseballmusings.com/cgi-bin/PlayerInfo.py?PlayerID=100119&amp;StartDate=06%2F19%2F1989&amp;EndDate=06%2F25%2F1989&amp;GameType=all&amp;PlayedFor=0&amp;PlayedVs=0&amp;Park=0" xr:uid="{9A81AB17-10E1-9C4B-A547-31F902BB3CDB}"/>
    <hyperlink ref="A641" r:id="rId610" display="https://www.baseballmusings.com/cgi-bin/PlayerInfo.py?PlayerID=100123&amp;StartDate=06%2F19%2F1989&amp;EndDate=06%2F25%2F1989&amp;GameType=all&amp;PlayedFor=0&amp;PlayedVs=0&amp;Park=0" xr:uid="{EAAA583F-3C98-514F-AC9F-59BAE9B680FD}"/>
    <hyperlink ref="A642" r:id="rId611" display="https://www.baseballmusings.com/cgi-bin/PlayerInfo.py?PlayerID=100715&amp;StartDate=06%2F19%2F1989&amp;EndDate=06%2F25%2F1989&amp;GameType=all&amp;PlayedFor=0&amp;PlayedVs=0&amp;Park=0" xr:uid="{6F8E942A-71E7-7C4A-9C46-84B962AFA631}"/>
    <hyperlink ref="A643" r:id="rId612" display="https://www.baseballmusings.com/cgi-bin/PlayerInfo.py?PlayerID=101380&amp;StartDate=06%2F19%2F1989&amp;EndDate=06%2F25%2F1989&amp;GameType=all&amp;PlayedFor=0&amp;PlayedVs=0&amp;Park=0" xr:uid="{A26A929B-C93E-374B-949F-5401B9762C1D}"/>
    <hyperlink ref="A644" r:id="rId613" display="https://www.baseballmusings.com/cgi-bin/PlayerInfo.py?PlayerID=101383&amp;StartDate=06%2F19%2F1989&amp;EndDate=06%2F25%2F1989&amp;GameType=all&amp;PlayedFor=0&amp;PlayedVs=0&amp;Park=0" xr:uid="{BA349A32-74A4-3743-82D6-F7BA664B3CD0}"/>
    <hyperlink ref="A645" r:id="rId614" display="https://www.baseballmusings.com/cgi-bin/PlayerInfo.py?PlayerID=100129&amp;StartDate=06%2F19%2F1989&amp;EndDate=06%2F25%2F1989&amp;GameType=all&amp;PlayedFor=0&amp;PlayedVs=0&amp;Park=0" xr:uid="{4F2B3770-7304-E341-B428-A5F77B0631A7}"/>
    <hyperlink ref="A646" r:id="rId615" display="https://www.baseballmusings.com/cgi-bin/PlayerInfo.py?PlayerID=100736&amp;StartDate=06%2F19%2F1989&amp;EndDate=06%2F25%2F1989&amp;GameType=all&amp;PlayedFor=0&amp;PlayedVs=0&amp;Park=0" xr:uid="{A8236E75-946A-4141-B601-0953BAA3060C}"/>
    <hyperlink ref="A647" r:id="rId616" display="https://www.baseballmusings.com/cgi-bin/PlayerInfo.py?PlayerID=100154&amp;StartDate=06%2F19%2F1989&amp;EndDate=06%2F25%2F1989&amp;GameType=all&amp;PlayedFor=0&amp;PlayedVs=0&amp;Park=0" xr:uid="{046D72B2-D40A-FE4C-A859-7D5A538E6432}"/>
    <hyperlink ref="A648" r:id="rId617" display="https://www.baseballmusings.com/cgi-bin/PlayerInfo.py?PlayerID=100739&amp;StartDate=06%2F19%2F1989&amp;EndDate=06%2F25%2F1989&amp;GameType=all&amp;PlayedFor=0&amp;PlayedVs=0&amp;Park=0" xr:uid="{D69D6BA8-6F2F-B647-922D-77BB0781981E}"/>
    <hyperlink ref="A649" r:id="rId618" display="https://www.baseballmusings.com/cgi-bin/PlayerInfo.py?PlayerID=100747&amp;StartDate=06%2F19%2F1989&amp;EndDate=06%2F25%2F1989&amp;GameType=all&amp;PlayedFor=0&amp;PlayedVs=0&amp;Park=0" xr:uid="{75048DD3-ADAA-D347-9BD9-D8E1DBCFAE34}"/>
    <hyperlink ref="A650" r:id="rId619" display="https://www.baseballmusings.com/cgi-bin/PlayerInfo.py?PlayerID=100177&amp;StartDate=06%2F19%2F1989&amp;EndDate=06%2F25%2F1989&amp;GameType=all&amp;PlayedFor=0&amp;PlayedVs=0&amp;Park=0" xr:uid="{49F0273B-1A82-1A48-A8BF-FFD705CF3443}"/>
    <hyperlink ref="A651" r:id="rId620" display="https://www.baseballmusings.com/cgi-bin/PlayerInfo.py?PlayerID=100181&amp;StartDate=06%2F19%2F1989&amp;EndDate=06%2F25%2F1989&amp;GameType=all&amp;PlayedFor=0&amp;PlayedVs=0&amp;Park=0" xr:uid="{5FCDF4A9-8B4C-094A-81F8-07D86FC7BD6B}"/>
    <hyperlink ref="A653" r:id="rId621" display="https://www.baseballmusings.com/cgi-bin/PlayerInfo.py?PlayerID=100756&amp;StartDate=06%2F19%2F1989&amp;EndDate=06%2F25%2F1989&amp;GameType=all&amp;PlayedFor=0&amp;PlayedVs=0&amp;Park=0" xr:uid="{AA00EE63-F611-BF46-91B3-45D2292E6022}"/>
    <hyperlink ref="A654" r:id="rId622" display="https://www.baseballmusings.com/cgi-bin/PlayerInfo.py?PlayerID=100189&amp;StartDate=06%2F19%2F1989&amp;EndDate=06%2F25%2F1989&amp;GameType=all&amp;PlayedFor=0&amp;PlayedVs=0&amp;Park=0" xr:uid="{D34F6DDC-2B1A-004B-AC8A-C68A3389BED0}"/>
    <hyperlink ref="A655" r:id="rId623" display="https://www.baseballmusings.com/cgi-bin/PlayerInfo.py?PlayerID=100763&amp;StartDate=06%2F19%2F1989&amp;EndDate=06%2F25%2F1989&amp;GameType=all&amp;PlayedFor=0&amp;PlayedVs=0&amp;Park=0" xr:uid="{0FE6F5F2-6257-A24F-8D70-3A53126790D6}"/>
    <hyperlink ref="A656" r:id="rId624" display="https://www.baseballmusings.com/cgi-bin/PlayerInfo.py?PlayerID=100194&amp;StartDate=06%2F19%2F1989&amp;EndDate=06%2F25%2F1989&amp;GameType=all&amp;PlayedFor=0&amp;PlayedVs=0&amp;Park=0" xr:uid="{5C930DCD-2BB6-354B-8AF9-BD95B0334B47}"/>
    <hyperlink ref="A657" r:id="rId625" display="https://www.baseballmusings.com/cgi-bin/PlayerInfo.py?PlayerID=100195&amp;StartDate=06%2F19%2F1989&amp;EndDate=06%2F25%2F1989&amp;GameType=all&amp;PlayedFor=0&amp;PlayedVs=0&amp;Park=0" xr:uid="{1ABE6779-3257-E742-8CEC-80496E1196C6}"/>
    <hyperlink ref="A658" r:id="rId626" display="https://www.baseballmusings.com/cgi-bin/PlayerInfo.py?PlayerID=100769&amp;StartDate=06%2F19%2F1989&amp;EndDate=06%2F25%2F1989&amp;GameType=all&amp;PlayedFor=0&amp;PlayedVs=0&amp;Park=0" xr:uid="{B178EFB8-9DDD-3244-AC5E-7EF75ACE6F99}"/>
    <hyperlink ref="A659" r:id="rId627" display="https://www.baseballmusings.com/cgi-bin/PlayerInfo.py?PlayerID=100196&amp;StartDate=06%2F19%2F1989&amp;EndDate=06%2F25%2F1989&amp;GameType=all&amp;PlayedFor=0&amp;PlayedVs=0&amp;Park=0" xr:uid="{D9307A5B-9456-C34A-B5DC-A40EF11F9ABA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59"/>
  <sheetViews>
    <sheetView topLeftCell="A211" zoomScale="167" zoomScaleNormal="167" workbookViewId="0">
      <selection activeCell="A228" sqref="A228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77</v>
      </c>
      <c r="B2" s="62">
        <v>2</v>
      </c>
      <c r="C2" s="62">
        <v>2</v>
      </c>
      <c r="D2" s="62">
        <v>1</v>
      </c>
      <c r="E2" s="62">
        <v>0</v>
      </c>
      <c r="F2" s="62">
        <v>1</v>
      </c>
      <c r="G2" s="62">
        <v>1</v>
      </c>
      <c r="H2" s="62">
        <v>0.5</v>
      </c>
      <c r="I2" s="62">
        <v>0</v>
      </c>
      <c r="J2" s="62">
        <v>1</v>
      </c>
      <c r="K2" s="62" t="s">
        <v>283</v>
      </c>
      <c r="L2" s="62">
        <v>9</v>
      </c>
      <c r="M2" s="62">
        <v>5</v>
      </c>
      <c r="N2" s="62">
        <v>5</v>
      </c>
      <c r="O2" s="62">
        <v>2</v>
      </c>
      <c r="P2" s="62">
        <v>8</v>
      </c>
      <c r="Q2" s="62">
        <v>9</v>
      </c>
      <c r="R2" s="62">
        <v>2</v>
      </c>
      <c r="S2" s="62">
        <v>1</v>
      </c>
      <c r="T2" s="62">
        <v>0</v>
      </c>
      <c r="U2" s="62">
        <v>3</v>
      </c>
      <c r="V2" s="62">
        <v>5.4</v>
      </c>
      <c r="W2" s="62">
        <v>4.8</v>
      </c>
      <c r="X2" s="62">
        <v>1.2</v>
      </c>
      <c r="Y2" s="62">
        <v>4.4000000000000004</v>
      </c>
      <c r="Z2" s="62">
        <v>1.1299999999999999</v>
      </c>
    </row>
    <row r="3" spans="1:26" ht="17" x14ac:dyDescent="0.2">
      <c r="A3" s="13" t="s">
        <v>275</v>
      </c>
      <c r="B3" s="62">
        <v>2</v>
      </c>
      <c r="C3" s="62">
        <v>2</v>
      </c>
      <c r="D3" s="62">
        <v>0</v>
      </c>
      <c r="E3" s="62">
        <v>0</v>
      </c>
      <c r="F3" s="62">
        <v>1</v>
      </c>
      <c r="G3" s="62">
        <v>1</v>
      </c>
      <c r="H3" s="62">
        <v>0.5</v>
      </c>
      <c r="I3" s="62">
        <v>0</v>
      </c>
      <c r="J3" s="62">
        <v>0</v>
      </c>
      <c r="K3" s="62" t="s">
        <v>283</v>
      </c>
      <c r="L3" s="62">
        <v>20</v>
      </c>
      <c r="M3" s="62">
        <v>7</v>
      </c>
      <c r="N3" s="62">
        <v>7</v>
      </c>
      <c r="O3" s="62">
        <v>1</v>
      </c>
      <c r="P3" s="62">
        <v>3</v>
      </c>
      <c r="Q3" s="62">
        <v>12</v>
      </c>
      <c r="R3" s="62">
        <v>0</v>
      </c>
      <c r="S3" s="62">
        <v>1</v>
      </c>
      <c r="T3" s="62">
        <v>0</v>
      </c>
      <c r="U3" s="62">
        <v>4.2</v>
      </c>
      <c r="V3" s="62">
        <v>7.2</v>
      </c>
      <c r="W3" s="62">
        <v>1.8</v>
      </c>
      <c r="X3" s="62">
        <v>0.6</v>
      </c>
      <c r="Y3" s="62">
        <v>2.7</v>
      </c>
      <c r="Z3" s="62">
        <v>1.53</v>
      </c>
    </row>
    <row r="4" spans="1:26" ht="17" x14ac:dyDescent="0.2">
      <c r="A4" s="13" t="s">
        <v>258</v>
      </c>
      <c r="B4" s="62">
        <v>2</v>
      </c>
      <c r="C4" s="62">
        <v>2</v>
      </c>
      <c r="D4" s="62">
        <v>1</v>
      </c>
      <c r="E4" s="62">
        <v>0</v>
      </c>
      <c r="F4" s="62">
        <v>1</v>
      </c>
      <c r="G4" s="62">
        <v>1</v>
      </c>
      <c r="H4" s="62">
        <v>0.5</v>
      </c>
      <c r="I4" s="62">
        <v>0</v>
      </c>
      <c r="J4" s="62">
        <v>0</v>
      </c>
      <c r="K4" s="69">
        <v>14.333333333333334</v>
      </c>
      <c r="L4" s="62">
        <v>15</v>
      </c>
      <c r="M4" s="62">
        <v>7</v>
      </c>
      <c r="N4" s="62">
        <v>5</v>
      </c>
      <c r="O4" s="62">
        <v>1</v>
      </c>
      <c r="P4" s="62">
        <v>2</v>
      </c>
      <c r="Q4" s="62">
        <v>20</v>
      </c>
      <c r="R4" s="62">
        <v>0</v>
      </c>
      <c r="S4" s="62">
        <v>1</v>
      </c>
      <c r="T4" s="62">
        <v>0</v>
      </c>
      <c r="U4" s="62">
        <v>3.14</v>
      </c>
      <c r="V4" s="62">
        <v>12.56</v>
      </c>
      <c r="W4" s="62">
        <v>1.26</v>
      </c>
      <c r="X4" s="62">
        <v>0.63</v>
      </c>
      <c r="Y4" s="62">
        <v>5.2</v>
      </c>
      <c r="Z4" s="62">
        <v>1.19</v>
      </c>
    </row>
    <row r="5" spans="1:26" ht="17" x14ac:dyDescent="0.2">
      <c r="A5" s="13" t="s">
        <v>228</v>
      </c>
      <c r="B5" s="62">
        <v>2</v>
      </c>
      <c r="C5" s="62">
        <v>2</v>
      </c>
      <c r="D5" s="62">
        <v>0</v>
      </c>
      <c r="E5" s="62">
        <v>0</v>
      </c>
      <c r="F5" s="62">
        <v>1</v>
      </c>
      <c r="G5" s="62">
        <v>0</v>
      </c>
      <c r="H5" s="62">
        <v>1</v>
      </c>
      <c r="I5" s="62">
        <v>0</v>
      </c>
      <c r="J5" s="62">
        <v>0</v>
      </c>
      <c r="K5" s="69">
        <v>12.666666666666666</v>
      </c>
      <c r="L5" s="62">
        <v>8</v>
      </c>
      <c r="M5" s="62">
        <v>4</v>
      </c>
      <c r="N5" s="62">
        <v>4</v>
      </c>
      <c r="O5" s="62">
        <v>1</v>
      </c>
      <c r="P5" s="62">
        <v>4</v>
      </c>
      <c r="Q5" s="62">
        <v>18</v>
      </c>
      <c r="R5" s="62">
        <v>0</v>
      </c>
      <c r="S5" s="62">
        <v>1</v>
      </c>
      <c r="T5" s="62">
        <v>0</v>
      </c>
      <c r="U5" s="62">
        <v>2.84</v>
      </c>
      <c r="V5" s="62">
        <v>12.79</v>
      </c>
      <c r="W5" s="62">
        <v>2.84</v>
      </c>
      <c r="X5" s="62">
        <v>0.71</v>
      </c>
      <c r="Y5" s="62">
        <v>5.0999999999999996</v>
      </c>
      <c r="Z5" s="62">
        <v>0.95</v>
      </c>
    </row>
    <row r="6" spans="1:26" ht="17" x14ac:dyDescent="0.2">
      <c r="A6" s="13" t="s">
        <v>98</v>
      </c>
      <c r="B6" s="62">
        <v>2</v>
      </c>
      <c r="C6" s="62">
        <v>2</v>
      </c>
      <c r="D6" s="62">
        <v>0</v>
      </c>
      <c r="E6" s="62">
        <v>0</v>
      </c>
      <c r="F6" s="62">
        <v>0</v>
      </c>
      <c r="G6" s="62">
        <v>2</v>
      </c>
      <c r="H6" s="62">
        <v>0</v>
      </c>
      <c r="I6" s="62">
        <v>0</v>
      </c>
      <c r="J6" s="62">
        <v>0</v>
      </c>
      <c r="K6" s="62" t="s">
        <v>647</v>
      </c>
      <c r="L6" s="62">
        <v>13</v>
      </c>
      <c r="M6" s="62">
        <v>6</v>
      </c>
      <c r="N6" s="62">
        <v>6</v>
      </c>
      <c r="O6" s="62">
        <v>0</v>
      </c>
      <c r="P6" s="62">
        <v>5</v>
      </c>
      <c r="Q6" s="62">
        <v>8</v>
      </c>
      <c r="R6" s="62">
        <v>1</v>
      </c>
      <c r="S6" s="62">
        <v>1</v>
      </c>
      <c r="T6" s="62">
        <v>0</v>
      </c>
      <c r="U6" s="62">
        <v>4.5</v>
      </c>
      <c r="V6" s="62">
        <v>6</v>
      </c>
      <c r="W6" s="62">
        <v>3.75</v>
      </c>
      <c r="X6" s="62">
        <v>0</v>
      </c>
      <c r="Y6" s="62">
        <v>0.8</v>
      </c>
      <c r="Z6" s="62">
        <v>1.5</v>
      </c>
    </row>
    <row r="7" spans="1:26" ht="17" x14ac:dyDescent="0.2">
      <c r="A7" s="13" t="s">
        <v>514</v>
      </c>
      <c r="B7" s="62">
        <v>2</v>
      </c>
      <c r="C7" s="62">
        <v>2</v>
      </c>
      <c r="D7" s="62">
        <v>0</v>
      </c>
      <c r="E7" s="62">
        <v>0</v>
      </c>
      <c r="F7" s="62">
        <v>1</v>
      </c>
      <c r="G7" s="62">
        <v>0</v>
      </c>
      <c r="H7" s="62">
        <v>1</v>
      </c>
      <c r="I7" s="62">
        <v>0</v>
      </c>
      <c r="J7" s="62">
        <v>0</v>
      </c>
      <c r="K7" s="69">
        <v>11.666666666666666</v>
      </c>
      <c r="L7" s="62">
        <v>8</v>
      </c>
      <c r="M7" s="62">
        <v>4</v>
      </c>
      <c r="N7" s="62">
        <v>4</v>
      </c>
      <c r="O7" s="62">
        <v>1</v>
      </c>
      <c r="P7" s="62">
        <v>5</v>
      </c>
      <c r="Q7" s="62">
        <v>3</v>
      </c>
      <c r="R7" s="62">
        <v>0</v>
      </c>
      <c r="S7" s="62">
        <v>1</v>
      </c>
      <c r="T7" s="62">
        <v>0</v>
      </c>
      <c r="U7" s="62">
        <v>3.09</v>
      </c>
      <c r="V7" s="62">
        <v>2.31</v>
      </c>
      <c r="W7" s="62">
        <v>3.86</v>
      </c>
      <c r="X7" s="62">
        <v>0.77</v>
      </c>
      <c r="Y7" s="62">
        <v>3.1</v>
      </c>
      <c r="Z7" s="62">
        <v>1.1100000000000001</v>
      </c>
    </row>
    <row r="8" spans="1:26" ht="17" x14ac:dyDescent="0.2">
      <c r="A8" s="13" t="s">
        <v>515</v>
      </c>
      <c r="B8" s="62">
        <v>2</v>
      </c>
      <c r="C8" s="62">
        <v>2</v>
      </c>
      <c r="D8" s="62">
        <v>0</v>
      </c>
      <c r="E8" s="62">
        <v>0</v>
      </c>
      <c r="F8" s="62">
        <v>1</v>
      </c>
      <c r="G8" s="62">
        <v>1</v>
      </c>
      <c r="H8" s="62">
        <v>0.5</v>
      </c>
      <c r="I8" s="62">
        <v>0</v>
      </c>
      <c r="J8" s="62">
        <v>0</v>
      </c>
      <c r="K8" s="69">
        <v>10.333333333333334</v>
      </c>
      <c r="L8" s="62">
        <v>15</v>
      </c>
      <c r="M8" s="62">
        <v>10</v>
      </c>
      <c r="N8" s="62">
        <v>9</v>
      </c>
      <c r="O8" s="62">
        <v>4</v>
      </c>
      <c r="P8" s="62">
        <v>4</v>
      </c>
      <c r="Q8" s="62">
        <v>5</v>
      </c>
      <c r="R8" s="62">
        <v>0</v>
      </c>
      <c r="S8" s="62">
        <v>1</v>
      </c>
      <c r="T8" s="62">
        <v>1</v>
      </c>
      <c r="U8" s="62">
        <v>7.84</v>
      </c>
      <c r="V8" s="62">
        <v>4.3499999999999996</v>
      </c>
      <c r="W8" s="62">
        <v>3.48</v>
      </c>
      <c r="X8" s="62">
        <v>3.48</v>
      </c>
      <c r="Y8" s="62">
        <v>-2.2999999999999998</v>
      </c>
      <c r="Z8" s="62">
        <v>1.84</v>
      </c>
    </row>
    <row r="9" spans="1:26" ht="17" x14ac:dyDescent="0.2">
      <c r="A9" s="13" t="s">
        <v>500</v>
      </c>
      <c r="B9" s="62">
        <v>1</v>
      </c>
      <c r="C9" s="62">
        <v>1</v>
      </c>
      <c r="D9" s="62">
        <v>0</v>
      </c>
      <c r="E9" s="62">
        <v>0</v>
      </c>
      <c r="F9" s="62">
        <v>0</v>
      </c>
      <c r="G9" s="62">
        <v>1</v>
      </c>
      <c r="H9" s="62">
        <v>0</v>
      </c>
      <c r="I9" s="62">
        <v>0</v>
      </c>
      <c r="J9" s="62">
        <v>0</v>
      </c>
      <c r="K9" s="69">
        <v>7.333333333333333</v>
      </c>
      <c r="L9" s="62">
        <v>9</v>
      </c>
      <c r="M9" s="62">
        <v>4</v>
      </c>
      <c r="N9" s="62">
        <v>4</v>
      </c>
      <c r="O9" s="62">
        <v>3</v>
      </c>
      <c r="P9" s="62">
        <v>4</v>
      </c>
      <c r="Q9" s="62">
        <v>7</v>
      </c>
      <c r="R9" s="62">
        <v>0</v>
      </c>
      <c r="S9" s="62">
        <v>1</v>
      </c>
      <c r="T9" s="62">
        <v>0</v>
      </c>
      <c r="U9" s="62">
        <v>4.91</v>
      </c>
      <c r="V9" s="62">
        <v>8.59</v>
      </c>
      <c r="W9" s="62">
        <v>4.91</v>
      </c>
      <c r="X9" s="62">
        <v>3.68</v>
      </c>
      <c r="Y9" s="62">
        <v>0.4</v>
      </c>
      <c r="Z9" s="62">
        <v>1.77</v>
      </c>
    </row>
    <row r="10" spans="1:26" ht="17" x14ac:dyDescent="0.2">
      <c r="A10" s="13" t="s">
        <v>510</v>
      </c>
      <c r="B10" s="62">
        <v>1</v>
      </c>
      <c r="C10" s="62">
        <v>1</v>
      </c>
      <c r="D10" s="62">
        <v>0</v>
      </c>
      <c r="E10" s="62">
        <v>0</v>
      </c>
      <c r="F10" s="62">
        <v>1</v>
      </c>
      <c r="G10" s="62">
        <v>0</v>
      </c>
      <c r="H10" s="62">
        <v>1</v>
      </c>
      <c r="I10" s="62">
        <v>0</v>
      </c>
      <c r="J10" s="62">
        <v>0</v>
      </c>
      <c r="K10" s="62" t="s">
        <v>264</v>
      </c>
      <c r="L10" s="62">
        <v>4</v>
      </c>
      <c r="M10" s="62">
        <v>1</v>
      </c>
      <c r="N10" s="62">
        <v>1</v>
      </c>
      <c r="O10" s="62">
        <v>0</v>
      </c>
      <c r="P10" s="62">
        <v>2</v>
      </c>
      <c r="Q10" s="62">
        <v>4</v>
      </c>
      <c r="R10" s="62">
        <v>0</v>
      </c>
      <c r="S10" s="62">
        <v>1</v>
      </c>
      <c r="T10" s="62">
        <v>0</v>
      </c>
      <c r="U10" s="62">
        <v>1.29</v>
      </c>
      <c r="V10" s="62">
        <v>5.14</v>
      </c>
      <c r="W10" s="62">
        <v>2.57</v>
      </c>
      <c r="X10" s="62">
        <v>0</v>
      </c>
      <c r="Y10" s="62">
        <v>3.9</v>
      </c>
      <c r="Z10" s="62">
        <v>0.86</v>
      </c>
    </row>
    <row r="11" spans="1:26" ht="17" x14ac:dyDescent="0.2">
      <c r="A11" s="13" t="s">
        <v>276</v>
      </c>
      <c r="B11" s="62">
        <v>1</v>
      </c>
      <c r="C11" s="62">
        <v>1</v>
      </c>
      <c r="D11" s="62">
        <v>0</v>
      </c>
      <c r="E11" s="62">
        <v>0</v>
      </c>
      <c r="F11" s="62">
        <v>0</v>
      </c>
      <c r="G11" s="62">
        <v>0</v>
      </c>
      <c r="H11" s="62" t="s">
        <v>38</v>
      </c>
      <c r="I11" s="62">
        <v>0</v>
      </c>
      <c r="J11" s="62">
        <v>0</v>
      </c>
      <c r="K11" s="62" t="s">
        <v>264</v>
      </c>
      <c r="L11" s="62">
        <v>9</v>
      </c>
      <c r="M11" s="62">
        <v>2</v>
      </c>
      <c r="N11" s="62">
        <v>2</v>
      </c>
      <c r="O11" s="62">
        <v>0</v>
      </c>
      <c r="P11" s="62">
        <v>2</v>
      </c>
      <c r="Q11" s="62">
        <v>1</v>
      </c>
      <c r="R11" s="62">
        <v>0</v>
      </c>
      <c r="S11" s="62">
        <v>1</v>
      </c>
      <c r="T11" s="62">
        <v>0</v>
      </c>
      <c r="U11" s="62">
        <v>2.57</v>
      </c>
      <c r="V11" s="62">
        <v>1.29</v>
      </c>
      <c r="W11" s="62">
        <v>2.57</v>
      </c>
      <c r="X11" s="62">
        <v>0</v>
      </c>
      <c r="Y11" s="62">
        <v>1.6</v>
      </c>
      <c r="Z11" s="62">
        <v>1.57</v>
      </c>
    </row>
    <row r="12" spans="1:26" ht="17" x14ac:dyDescent="0.2">
      <c r="A12" s="13" t="s">
        <v>699</v>
      </c>
      <c r="B12" s="62">
        <v>1</v>
      </c>
      <c r="C12" s="62">
        <v>1</v>
      </c>
      <c r="D12" s="62">
        <v>0</v>
      </c>
      <c r="E12" s="62">
        <v>0</v>
      </c>
      <c r="F12" s="62">
        <v>1</v>
      </c>
      <c r="G12" s="62">
        <v>0</v>
      </c>
      <c r="H12" s="62">
        <v>1</v>
      </c>
      <c r="I12" s="62">
        <v>0</v>
      </c>
      <c r="J12" s="62">
        <v>0</v>
      </c>
      <c r="K12" s="69">
        <v>6.333333333333333</v>
      </c>
      <c r="L12" s="62">
        <v>8</v>
      </c>
      <c r="M12" s="62">
        <v>2</v>
      </c>
      <c r="N12" s="62">
        <v>2</v>
      </c>
      <c r="O12" s="62">
        <v>0</v>
      </c>
      <c r="P12" s="62">
        <v>2</v>
      </c>
      <c r="Q12" s="62">
        <v>4</v>
      </c>
      <c r="R12" s="62">
        <v>0</v>
      </c>
      <c r="S12" s="62">
        <v>1</v>
      </c>
      <c r="T12" s="62">
        <v>0</v>
      </c>
      <c r="U12" s="62">
        <v>2.84</v>
      </c>
      <c r="V12" s="62">
        <v>5.68</v>
      </c>
      <c r="W12" s="62">
        <v>2.84</v>
      </c>
      <c r="X12" s="62">
        <v>0</v>
      </c>
      <c r="Y12" s="62">
        <v>2.6</v>
      </c>
      <c r="Z12" s="62">
        <v>1.58</v>
      </c>
    </row>
    <row r="13" spans="1:26" ht="17" x14ac:dyDescent="0.2">
      <c r="A13" s="13" t="s">
        <v>464</v>
      </c>
      <c r="B13" s="62">
        <v>1</v>
      </c>
      <c r="C13" s="62">
        <v>1</v>
      </c>
      <c r="D13" s="62">
        <v>0</v>
      </c>
      <c r="E13" s="62">
        <v>0</v>
      </c>
      <c r="F13" s="62">
        <v>0</v>
      </c>
      <c r="G13" s="62">
        <v>0</v>
      </c>
      <c r="H13" s="62" t="s">
        <v>38</v>
      </c>
      <c r="I13" s="62">
        <v>0</v>
      </c>
      <c r="J13" s="62">
        <v>0</v>
      </c>
      <c r="K13" s="62" t="s">
        <v>261</v>
      </c>
      <c r="L13" s="62">
        <v>5</v>
      </c>
      <c r="M13" s="62">
        <v>2</v>
      </c>
      <c r="N13" s="62">
        <v>2</v>
      </c>
      <c r="O13" s="62">
        <v>0</v>
      </c>
      <c r="P13" s="62">
        <v>3</v>
      </c>
      <c r="Q13" s="62">
        <v>2</v>
      </c>
      <c r="R13" s="62">
        <v>0</v>
      </c>
      <c r="S13" s="62">
        <v>1</v>
      </c>
      <c r="T13" s="62">
        <v>0</v>
      </c>
      <c r="U13" s="62">
        <v>3</v>
      </c>
      <c r="V13" s="62">
        <v>3</v>
      </c>
      <c r="W13" s="62">
        <v>4.5</v>
      </c>
      <c r="X13" s="62">
        <v>0</v>
      </c>
      <c r="Y13" s="62">
        <v>1.2</v>
      </c>
      <c r="Z13" s="62">
        <v>1.33</v>
      </c>
    </row>
    <row r="14" spans="1:26" ht="17" x14ac:dyDescent="0.2">
      <c r="A14" s="13" t="s">
        <v>71</v>
      </c>
      <c r="B14" s="62">
        <v>3</v>
      </c>
      <c r="C14" s="62">
        <v>0</v>
      </c>
      <c r="D14" s="62">
        <v>0</v>
      </c>
      <c r="E14" s="62">
        <v>1</v>
      </c>
      <c r="F14" s="62">
        <v>0</v>
      </c>
      <c r="G14" s="62">
        <v>0</v>
      </c>
      <c r="H14" s="62" t="s">
        <v>38</v>
      </c>
      <c r="I14" s="62">
        <v>0</v>
      </c>
      <c r="J14" s="62">
        <v>0</v>
      </c>
      <c r="K14" s="69">
        <v>5.666666666666667</v>
      </c>
      <c r="L14" s="62">
        <v>7</v>
      </c>
      <c r="M14" s="62">
        <v>3</v>
      </c>
      <c r="N14" s="62">
        <v>3</v>
      </c>
      <c r="O14" s="62">
        <v>0</v>
      </c>
      <c r="P14" s="62">
        <v>5</v>
      </c>
      <c r="Q14" s="62">
        <v>4</v>
      </c>
      <c r="R14" s="62">
        <v>0</v>
      </c>
      <c r="S14" s="62">
        <v>1</v>
      </c>
      <c r="T14" s="62">
        <v>0</v>
      </c>
      <c r="U14" s="62">
        <v>4.76</v>
      </c>
      <c r="V14" s="62">
        <v>6.35</v>
      </c>
      <c r="W14" s="62">
        <v>7.94</v>
      </c>
      <c r="X14" s="62">
        <v>0</v>
      </c>
      <c r="Y14" s="62">
        <v>0.2</v>
      </c>
      <c r="Z14" s="62">
        <v>2.12</v>
      </c>
    </row>
    <row r="15" spans="1:26" ht="17" x14ac:dyDescent="0.2">
      <c r="A15" s="13" t="s">
        <v>409</v>
      </c>
      <c r="B15" s="62">
        <v>3</v>
      </c>
      <c r="C15" s="62">
        <v>0</v>
      </c>
      <c r="D15" s="62">
        <v>0</v>
      </c>
      <c r="E15" s="62">
        <v>1</v>
      </c>
      <c r="F15" s="62">
        <v>0</v>
      </c>
      <c r="G15" s="62">
        <v>0</v>
      </c>
      <c r="H15" s="62" t="s">
        <v>38</v>
      </c>
      <c r="I15" s="62">
        <v>0</v>
      </c>
      <c r="J15" s="62">
        <v>0</v>
      </c>
      <c r="K15" s="69">
        <v>5.333333333333333</v>
      </c>
      <c r="L15" s="62">
        <v>5</v>
      </c>
      <c r="M15" s="62">
        <v>1</v>
      </c>
      <c r="N15" s="62">
        <v>1</v>
      </c>
      <c r="O15" s="62">
        <v>0</v>
      </c>
      <c r="P15" s="62">
        <v>2</v>
      </c>
      <c r="Q15" s="62">
        <v>3</v>
      </c>
      <c r="R15" s="62">
        <v>0</v>
      </c>
      <c r="S15" s="62">
        <v>1</v>
      </c>
      <c r="T15" s="62">
        <v>0</v>
      </c>
      <c r="U15" s="62">
        <v>1.69</v>
      </c>
      <c r="V15" s="62">
        <v>5.0599999999999996</v>
      </c>
      <c r="W15" s="62">
        <v>3.38</v>
      </c>
      <c r="X15" s="62">
        <v>0</v>
      </c>
      <c r="Y15" s="62">
        <v>2</v>
      </c>
      <c r="Z15" s="62">
        <v>1.31</v>
      </c>
    </row>
    <row r="16" spans="1:26" ht="17" x14ac:dyDescent="0.2">
      <c r="A16" s="13" t="s">
        <v>379</v>
      </c>
      <c r="B16" s="62">
        <v>3</v>
      </c>
      <c r="C16" s="62">
        <v>0</v>
      </c>
      <c r="D16" s="62">
        <v>0</v>
      </c>
      <c r="E16" s="62">
        <v>2</v>
      </c>
      <c r="F16" s="62">
        <v>0</v>
      </c>
      <c r="G16" s="62">
        <v>1</v>
      </c>
      <c r="H16" s="62">
        <v>0</v>
      </c>
      <c r="I16" s="62">
        <v>1</v>
      </c>
      <c r="J16" s="62">
        <v>0</v>
      </c>
      <c r="K16" s="69">
        <v>5.333333333333333</v>
      </c>
      <c r="L16" s="62">
        <v>6</v>
      </c>
      <c r="M16" s="62">
        <v>3</v>
      </c>
      <c r="N16" s="62">
        <v>3</v>
      </c>
      <c r="O16" s="62">
        <v>0</v>
      </c>
      <c r="P16" s="62">
        <v>3</v>
      </c>
      <c r="Q16" s="62">
        <v>9</v>
      </c>
      <c r="R16" s="62">
        <v>0</v>
      </c>
      <c r="S16" s="62">
        <v>1</v>
      </c>
      <c r="T16" s="62">
        <v>0</v>
      </c>
      <c r="U16" s="62">
        <v>5.0599999999999996</v>
      </c>
      <c r="V16" s="62">
        <v>15.19</v>
      </c>
      <c r="W16" s="62">
        <v>5.0599999999999996</v>
      </c>
      <c r="X16" s="62">
        <v>0</v>
      </c>
      <c r="Y16" s="62">
        <v>0.6</v>
      </c>
      <c r="Z16" s="62">
        <v>1.69</v>
      </c>
    </row>
    <row r="17" spans="1:26" ht="17" x14ac:dyDescent="0.2">
      <c r="A17" s="13" t="s">
        <v>352</v>
      </c>
      <c r="B17" s="62">
        <v>3</v>
      </c>
      <c r="C17" s="62">
        <v>0</v>
      </c>
      <c r="D17" s="62">
        <v>0</v>
      </c>
      <c r="E17" s="62">
        <v>3</v>
      </c>
      <c r="F17" s="62">
        <v>0</v>
      </c>
      <c r="G17" s="62">
        <v>0</v>
      </c>
      <c r="H17" s="62" t="s">
        <v>38</v>
      </c>
      <c r="I17" s="62">
        <v>2</v>
      </c>
      <c r="J17" s="62">
        <v>0</v>
      </c>
      <c r="K17" s="69">
        <v>4.333333333333333</v>
      </c>
      <c r="L17" s="62">
        <v>2</v>
      </c>
      <c r="M17" s="62">
        <v>1</v>
      </c>
      <c r="N17" s="62">
        <v>1</v>
      </c>
      <c r="O17" s="62">
        <v>1</v>
      </c>
      <c r="P17" s="62">
        <v>0</v>
      </c>
      <c r="Q17" s="62">
        <v>3</v>
      </c>
      <c r="R17" s="62">
        <v>0</v>
      </c>
      <c r="S17" s="62">
        <v>1</v>
      </c>
      <c r="T17" s="62">
        <v>0</v>
      </c>
      <c r="U17" s="62">
        <v>2.08</v>
      </c>
      <c r="V17" s="62">
        <v>6.23</v>
      </c>
      <c r="W17" s="62">
        <v>0</v>
      </c>
      <c r="X17" s="62">
        <v>2.08</v>
      </c>
      <c r="Y17" s="62">
        <v>1.5</v>
      </c>
      <c r="Z17" s="62">
        <v>0.46</v>
      </c>
    </row>
    <row r="18" spans="1:26" ht="17" x14ac:dyDescent="0.2">
      <c r="A18" s="13" t="s">
        <v>516</v>
      </c>
      <c r="B18" s="62">
        <v>2</v>
      </c>
      <c r="C18" s="62">
        <v>0</v>
      </c>
      <c r="D18" s="62">
        <v>0</v>
      </c>
      <c r="E18" s="62">
        <v>0</v>
      </c>
      <c r="F18" s="62">
        <v>1</v>
      </c>
      <c r="G18" s="62">
        <v>0</v>
      </c>
      <c r="H18" s="62">
        <v>1</v>
      </c>
      <c r="I18" s="62">
        <v>0</v>
      </c>
      <c r="J18" s="62">
        <v>0</v>
      </c>
      <c r="K18" s="62" t="s">
        <v>257</v>
      </c>
      <c r="L18" s="62">
        <v>5</v>
      </c>
      <c r="M18" s="62">
        <v>1</v>
      </c>
      <c r="N18" s="62">
        <v>0</v>
      </c>
      <c r="O18" s="62">
        <v>0</v>
      </c>
      <c r="P18" s="62">
        <v>0</v>
      </c>
      <c r="Q18" s="62">
        <v>3</v>
      </c>
      <c r="R18" s="62">
        <v>0</v>
      </c>
      <c r="S18" s="62">
        <v>1</v>
      </c>
      <c r="T18" s="62">
        <v>0</v>
      </c>
      <c r="U18" s="62">
        <v>0</v>
      </c>
      <c r="V18" s="62">
        <v>6.75</v>
      </c>
      <c r="W18" s="62">
        <v>0</v>
      </c>
      <c r="X18" s="62">
        <v>0</v>
      </c>
      <c r="Y18" s="62">
        <v>3.3</v>
      </c>
      <c r="Z18" s="62">
        <v>1.25</v>
      </c>
    </row>
    <row r="19" spans="1:26" ht="17" x14ac:dyDescent="0.2">
      <c r="A19" s="13" t="s">
        <v>224</v>
      </c>
      <c r="B19" s="62">
        <v>1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 t="s">
        <v>38</v>
      </c>
      <c r="I19" s="62">
        <v>0</v>
      </c>
      <c r="J19" s="62">
        <v>0</v>
      </c>
      <c r="K19" s="69">
        <v>2.6666666666666665</v>
      </c>
      <c r="L19" s="62">
        <v>1</v>
      </c>
      <c r="M19" s="62">
        <v>0</v>
      </c>
      <c r="N19" s="62">
        <v>0</v>
      </c>
      <c r="O19" s="62">
        <v>0</v>
      </c>
      <c r="P19" s="62">
        <v>3</v>
      </c>
      <c r="Q19" s="62">
        <v>1</v>
      </c>
      <c r="R19" s="62">
        <v>0</v>
      </c>
      <c r="S19" s="62">
        <v>1</v>
      </c>
      <c r="T19" s="62">
        <v>0</v>
      </c>
      <c r="U19" s="62">
        <v>0</v>
      </c>
      <c r="V19" s="62">
        <v>3.38</v>
      </c>
      <c r="W19" s="62">
        <v>10.119999999999999</v>
      </c>
      <c r="X19" s="62">
        <v>0</v>
      </c>
      <c r="Y19" s="62">
        <v>1.4</v>
      </c>
      <c r="Z19" s="62">
        <v>1.5</v>
      </c>
    </row>
    <row r="20" spans="1:26" ht="17" x14ac:dyDescent="0.2">
      <c r="A20" s="13" t="s">
        <v>274</v>
      </c>
      <c r="B20" s="62">
        <v>2</v>
      </c>
      <c r="C20" s="62">
        <v>2</v>
      </c>
      <c r="D20" s="62">
        <v>0</v>
      </c>
      <c r="E20" s="62">
        <v>0</v>
      </c>
      <c r="F20" s="62">
        <v>2</v>
      </c>
      <c r="G20" s="62">
        <v>0</v>
      </c>
      <c r="H20" s="62">
        <v>1</v>
      </c>
      <c r="I20" s="62">
        <v>0</v>
      </c>
      <c r="J20" s="62">
        <v>0</v>
      </c>
      <c r="K20" s="69">
        <v>16.666666666666668</v>
      </c>
      <c r="L20" s="62">
        <v>14</v>
      </c>
      <c r="M20" s="62">
        <v>3</v>
      </c>
      <c r="N20" s="62">
        <v>3</v>
      </c>
      <c r="O20" s="62">
        <v>2</v>
      </c>
      <c r="P20" s="62">
        <v>3</v>
      </c>
      <c r="Q20" s="62">
        <v>7</v>
      </c>
      <c r="R20" s="62">
        <v>0</v>
      </c>
      <c r="S20" s="62">
        <v>0</v>
      </c>
      <c r="T20" s="62">
        <v>0</v>
      </c>
      <c r="U20" s="62">
        <v>1.62</v>
      </c>
      <c r="V20" s="62">
        <v>3.78</v>
      </c>
      <c r="W20" s="62">
        <v>1.62</v>
      </c>
      <c r="X20" s="62">
        <v>1.08</v>
      </c>
      <c r="Y20" s="62">
        <v>8</v>
      </c>
      <c r="Z20" s="62">
        <v>1.02</v>
      </c>
    </row>
    <row r="21" spans="1:26" ht="17" x14ac:dyDescent="0.2">
      <c r="A21" s="13" t="s">
        <v>16</v>
      </c>
      <c r="B21" s="62">
        <v>2</v>
      </c>
      <c r="C21" s="62">
        <v>2</v>
      </c>
      <c r="D21" s="62">
        <v>0</v>
      </c>
      <c r="E21" s="62">
        <v>0</v>
      </c>
      <c r="F21" s="62">
        <v>1</v>
      </c>
      <c r="G21" s="62">
        <v>0</v>
      </c>
      <c r="H21" s="62">
        <v>1</v>
      </c>
      <c r="I21" s="62">
        <v>0</v>
      </c>
      <c r="J21" s="62">
        <v>0</v>
      </c>
      <c r="K21" s="69">
        <v>15.333333333333334</v>
      </c>
      <c r="L21" s="62">
        <v>7</v>
      </c>
      <c r="M21" s="62">
        <v>2</v>
      </c>
      <c r="N21" s="62">
        <v>2</v>
      </c>
      <c r="O21" s="62">
        <v>1</v>
      </c>
      <c r="P21" s="62">
        <v>4</v>
      </c>
      <c r="Q21" s="62">
        <v>13</v>
      </c>
      <c r="R21" s="62">
        <v>0</v>
      </c>
      <c r="S21" s="62">
        <v>0</v>
      </c>
      <c r="T21" s="62">
        <v>0</v>
      </c>
      <c r="U21" s="62">
        <v>1.17</v>
      </c>
      <c r="V21" s="62">
        <v>7.63</v>
      </c>
      <c r="W21" s="62">
        <v>2.35</v>
      </c>
      <c r="X21" s="62">
        <v>0.59</v>
      </c>
      <c r="Y21" s="62">
        <v>8</v>
      </c>
      <c r="Z21" s="62">
        <v>0.72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418</v>
      </c>
      <c r="B23" s="62">
        <v>2</v>
      </c>
      <c r="C23" s="62">
        <v>2</v>
      </c>
      <c r="D23" s="62">
        <v>0</v>
      </c>
      <c r="E23" s="62">
        <v>0</v>
      </c>
      <c r="F23" s="62">
        <v>2</v>
      </c>
      <c r="G23" s="62">
        <v>0</v>
      </c>
      <c r="H23" s="62">
        <v>1</v>
      </c>
      <c r="I23" s="62">
        <v>0</v>
      </c>
      <c r="J23" s="62">
        <v>0</v>
      </c>
      <c r="K23" s="69">
        <v>15.333333333333334</v>
      </c>
      <c r="L23" s="62">
        <v>12</v>
      </c>
      <c r="M23" s="62">
        <v>2</v>
      </c>
      <c r="N23" s="62">
        <v>2</v>
      </c>
      <c r="O23" s="62">
        <v>1</v>
      </c>
      <c r="P23" s="62">
        <v>4</v>
      </c>
      <c r="Q23" s="62">
        <v>1</v>
      </c>
      <c r="R23" s="62">
        <v>0</v>
      </c>
      <c r="S23" s="62">
        <v>0</v>
      </c>
      <c r="T23" s="62">
        <v>0</v>
      </c>
      <c r="U23" s="62">
        <v>1.17</v>
      </c>
      <c r="V23" s="62">
        <v>0.59</v>
      </c>
      <c r="W23" s="62">
        <v>2.35</v>
      </c>
      <c r="X23" s="62">
        <v>0.59</v>
      </c>
      <c r="Y23" s="62">
        <v>7.8</v>
      </c>
      <c r="Z23" s="62">
        <v>1.04</v>
      </c>
    </row>
    <row r="24" spans="1:26" ht="17" x14ac:dyDescent="0.2">
      <c r="A24" s="13" t="s">
        <v>76</v>
      </c>
      <c r="B24" s="62">
        <v>2</v>
      </c>
      <c r="C24" s="62">
        <v>2</v>
      </c>
      <c r="D24" s="62">
        <v>1</v>
      </c>
      <c r="E24" s="62">
        <v>0</v>
      </c>
      <c r="F24" s="62">
        <v>1</v>
      </c>
      <c r="G24" s="62">
        <v>1</v>
      </c>
      <c r="H24" s="62">
        <v>0.5</v>
      </c>
      <c r="I24" s="62">
        <v>0</v>
      </c>
      <c r="J24" s="62">
        <v>1</v>
      </c>
      <c r="K24" s="62" t="s">
        <v>283</v>
      </c>
      <c r="L24" s="62">
        <v>18</v>
      </c>
      <c r="M24" s="62">
        <v>5</v>
      </c>
      <c r="N24" s="62">
        <v>2</v>
      </c>
      <c r="O24" s="62">
        <v>2</v>
      </c>
      <c r="P24" s="62">
        <v>3</v>
      </c>
      <c r="Q24" s="62">
        <v>14</v>
      </c>
      <c r="R24" s="62">
        <v>0</v>
      </c>
      <c r="S24" s="62">
        <v>0</v>
      </c>
      <c r="T24" s="62">
        <v>0</v>
      </c>
      <c r="U24" s="62">
        <v>1.2</v>
      </c>
      <c r="V24" s="62">
        <v>8.4</v>
      </c>
      <c r="W24" s="62">
        <v>1.8</v>
      </c>
      <c r="X24" s="62">
        <v>1.2</v>
      </c>
      <c r="Y24" s="62">
        <v>7.9</v>
      </c>
      <c r="Z24" s="62">
        <v>1.4</v>
      </c>
    </row>
    <row r="25" spans="1:26" ht="17" x14ac:dyDescent="0.2">
      <c r="A25" s="13" t="s">
        <v>710</v>
      </c>
      <c r="B25" s="62">
        <v>2</v>
      </c>
      <c r="C25" s="62">
        <v>2</v>
      </c>
      <c r="D25" s="62">
        <v>0</v>
      </c>
      <c r="E25" s="62">
        <v>0</v>
      </c>
      <c r="F25" s="62">
        <v>1</v>
      </c>
      <c r="G25" s="62">
        <v>0</v>
      </c>
      <c r="H25" s="62">
        <v>1</v>
      </c>
      <c r="I25" s="62">
        <v>0</v>
      </c>
      <c r="J25" s="62">
        <v>0</v>
      </c>
      <c r="K25" s="62" t="s">
        <v>280</v>
      </c>
      <c r="L25" s="62">
        <v>17</v>
      </c>
      <c r="M25" s="62">
        <v>3</v>
      </c>
      <c r="N25" s="62">
        <v>2</v>
      </c>
      <c r="O25" s="62">
        <v>0</v>
      </c>
      <c r="P25" s="62">
        <v>2</v>
      </c>
      <c r="Q25" s="62">
        <v>9</v>
      </c>
      <c r="R25" s="62">
        <v>0</v>
      </c>
      <c r="S25" s="62">
        <v>0</v>
      </c>
      <c r="T25" s="62">
        <v>0</v>
      </c>
      <c r="U25" s="62">
        <v>1.29</v>
      </c>
      <c r="V25" s="62">
        <v>5.79</v>
      </c>
      <c r="W25" s="62">
        <v>1.29</v>
      </c>
      <c r="X25" s="62">
        <v>0</v>
      </c>
      <c r="Y25" s="62">
        <v>6.9</v>
      </c>
      <c r="Z25" s="62">
        <v>1.36</v>
      </c>
    </row>
    <row r="26" spans="1:26" ht="17" x14ac:dyDescent="0.2">
      <c r="A26" s="13" t="s">
        <v>459</v>
      </c>
      <c r="B26" s="62">
        <v>2</v>
      </c>
      <c r="C26" s="62">
        <v>2</v>
      </c>
      <c r="D26" s="62">
        <v>0</v>
      </c>
      <c r="E26" s="62">
        <v>0</v>
      </c>
      <c r="F26" s="62">
        <v>1</v>
      </c>
      <c r="G26" s="62">
        <v>1</v>
      </c>
      <c r="H26" s="62">
        <v>0.5</v>
      </c>
      <c r="I26" s="62">
        <v>0</v>
      </c>
      <c r="J26" s="62">
        <v>0</v>
      </c>
      <c r="K26" s="69">
        <v>13.333333333333334</v>
      </c>
      <c r="L26" s="62">
        <v>17</v>
      </c>
      <c r="M26" s="62">
        <v>9</v>
      </c>
      <c r="N26" s="62">
        <v>9</v>
      </c>
      <c r="O26" s="62">
        <v>2</v>
      </c>
      <c r="P26" s="62">
        <v>4</v>
      </c>
      <c r="Q26" s="62">
        <v>6</v>
      </c>
      <c r="R26" s="62">
        <v>0</v>
      </c>
      <c r="S26" s="62">
        <v>0</v>
      </c>
      <c r="T26" s="62">
        <v>0</v>
      </c>
      <c r="U26" s="62">
        <v>6.08</v>
      </c>
      <c r="V26" s="62">
        <v>4.05</v>
      </c>
      <c r="W26" s="62">
        <v>2.7</v>
      </c>
      <c r="X26" s="62">
        <v>1.35</v>
      </c>
      <c r="Y26" s="62">
        <v>-0.7</v>
      </c>
      <c r="Z26" s="62">
        <v>1.57</v>
      </c>
    </row>
    <row r="27" spans="1:26" ht="17" x14ac:dyDescent="0.2">
      <c r="A27" s="13" t="s">
        <v>255</v>
      </c>
      <c r="B27" s="62">
        <v>2</v>
      </c>
      <c r="C27" s="62">
        <v>2</v>
      </c>
      <c r="D27" s="62">
        <v>1</v>
      </c>
      <c r="E27" s="62">
        <v>0</v>
      </c>
      <c r="F27" s="62">
        <v>1</v>
      </c>
      <c r="G27" s="62">
        <v>1</v>
      </c>
      <c r="H27" s="62">
        <v>0.5</v>
      </c>
      <c r="I27" s="62">
        <v>0</v>
      </c>
      <c r="J27" s="62">
        <v>0</v>
      </c>
      <c r="K27" s="62" t="s">
        <v>584</v>
      </c>
      <c r="L27" s="62">
        <v>14</v>
      </c>
      <c r="M27" s="62">
        <v>7</v>
      </c>
      <c r="N27" s="62">
        <v>7</v>
      </c>
      <c r="O27" s="62">
        <v>0</v>
      </c>
      <c r="P27" s="62">
        <v>4</v>
      </c>
      <c r="Q27" s="62">
        <v>6</v>
      </c>
      <c r="R27" s="62">
        <v>1</v>
      </c>
      <c r="S27" s="62">
        <v>0</v>
      </c>
      <c r="T27" s="62">
        <v>0</v>
      </c>
      <c r="U27" s="62">
        <v>4.8499999999999996</v>
      </c>
      <c r="V27" s="62">
        <v>4.1500000000000004</v>
      </c>
      <c r="W27" s="62">
        <v>2.77</v>
      </c>
      <c r="X27" s="62">
        <v>0</v>
      </c>
      <c r="Y27" s="62">
        <v>1.1000000000000001</v>
      </c>
      <c r="Z27" s="62">
        <v>1.38</v>
      </c>
    </row>
    <row r="28" spans="1:26" ht="17" x14ac:dyDescent="0.2">
      <c r="A28" s="13" t="s">
        <v>323</v>
      </c>
      <c r="B28" s="62">
        <v>2</v>
      </c>
      <c r="C28" s="62">
        <v>2</v>
      </c>
      <c r="D28" s="62">
        <v>0</v>
      </c>
      <c r="E28" s="62">
        <v>0</v>
      </c>
      <c r="F28" s="62">
        <v>1</v>
      </c>
      <c r="G28" s="62">
        <v>0</v>
      </c>
      <c r="H28" s="62">
        <v>1</v>
      </c>
      <c r="I28" s="62">
        <v>0</v>
      </c>
      <c r="J28" s="62">
        <v>0</v>
      </c>
      <c r="K28" s="62" t="s">
        <v>584</v>
      </c>
      <c r="L28" s="62">
        <v>16</v>
      </c>
      <c r="M28" s="62">
        <v>5</v>
      </c>
      <c r="N28" s="62">
        <v>5</v>
      </c>
      <c r="O28" s="62">
        <v>0</v>
      </c>
      <c r="P28" s="62">
        <v>3</v>
      </c>
      <c r="Q28" s="62">
        <v>6</v>
      </c>
      <c r="R28" s="62">
        <v>1</v>
      </c>
      <c r="S28" s="62">
        <v>0</v>
      </c>
      <c r="T28" s="62">
        <v>0</v>
      </c>
      <c r="U28" s="62">
        <v>3.46</v>
      </c>
      <c r="V28" s="62">
        <v>4.1500000000000004</v>
      </c>
      <c r="W28" s="62">
        <v>2.08</v>
      </c>
      <c r="X28" s="62">
        <v>0</v>
      </c>
      <c r="Y28" s="62">
        <v>3.1</v>
      </c>
      <c r="Z28" s="62">
        <v>1.46</v>
      </c>
    </row>
    <row r="29" spans="1:26" ht="17" x14ac:dyDescent="0.2">
      <c r="A29" s="13" t="s">
        <v>63</v>
      </c>
      <c r="B29" s="62">
        <v>2</v>
      </c>
      <c r="C29" s="62">
        <v>2</v>
      </c>
      <c r="D29" s="62">
        <v>0</v>
      </c>
      <c r="E29" s="62">
        <v>0</v>
      </c>
      <c r="F29" s="62">
        <v>0</v>
      </c>
      <c r="G29" s="62">
        <v>1</v>
      </c>
      <c r="H29" s="62">
        <v>0</v>
      </c>
      <c r="I29" s="62">
        <v>0</v>
      </c>
      <c r="J29" s="62">
        <v>0</v>
      </c>
      <c r="K29" s="69">
        <v>12.666666666666666</v>
      </c>
      <c r="L29" s="62">
        <v>11</v>
      </c>
      <c r="M29" s="62">
        <v>6</v>
      </c>
      <c r="N29" s="62">
        <v>6</v>
      </c>
      <c r="O29" s="62">
        <v>1</v>
      </c>
      <c r="P29" s="62">
        <v>4</v>
      </c>
      <c r="Q29" s="62">
        <v>11</v>
      </c>
      <c r="R29" s="62">
        <v>0</v>
      </c>
      <c r="S29" s="62">
        <v>0</v>
      </c>
      <c r="T29" s="62">
        <v>0</v>
      </c>
      <c r="U29" s="62">
        <v>4.26</v>
      </c>
      <c r="V29" s="62">
        <v>7.82</v>
      </c>
      <c r="W29" s="62">
        <v>2.84</v>
      </c>
      <c r="X29" s="62">
        <v>0.71</v>
      </c>
      <c r="Y29" s="62">
        <v>1.4</v>
      </c>
      <c r="Z29" s="62">
        <v>1.18</v>
      </c>
    </row>
    <row r="30" spans="1:26" ht="17" x14ac:dyDescent="0.2">
      <c r="A30" s="13" t="s">
        <v>260</v>
      </c>
      <c r="B30" s="62">
        <v>2</v>
      </c>
      <c r="C30" s="62">
        <v>2</v>
      </c>
      <c r="D30" s="62">
        <v>0</v>
      </c>
      <c r="E30" s="62">
        <v>0</v>
      </c>
      <c r="F30" s="62">
        <v>1</v>
      </c>
      <c r="G30" s="62">
        <v>0</v>
      </c>
      <c r="H30" s="62">
        <v>1</v>
      </c>
      <c r="I30" s="62">
        <v>0</v>
      </c>
      <c r="J30" s="62">
        <v>0</v>
      </c>
      <c r="K30" s="69">
        <v>12.666666666666666</v>
      </c>
      <c r="L30" s="62">
        <v>10</v>
      </c>
      <c r="M30" s="62">
        <v>5</v>
      </c>
      <c r="N30" s="62">
        <v>5</v>
      </c>
      <c r="O30" s="62">
        <v>2</v>
      </c>
      <c r="P30" s="62">
        <v>3</v>
      </c>
      <c r="Q30" s="62">
        <v>9</v>
      </c>
      <c r="R30" s="62">
        <v>0</v>
      </c>
      <c r="S30" s="62">
        <v>0</v>
      </c>
      <c r="T30" s="62">
        <v>0</v>
      </c>
      <c r="U30" s="62">
        <v>3.55</v>
      </c>
      <c r="V30" s="62">
        <v>6.39</v>
      </c>
      <c r="W30" s="62">
        <v>2.13</v>
      </c>
      <c r="X30" s="62">
        <v>1.42</v>
      </c>
      <c r="Y30" s="62">
        <v>3.2</v>
      </c>
      <c r="Z30" s="62">
        <v>1.03</v>
      </c>
    </row>
    <row r="31" spans="1:26" ht="17" x14ac:dyDescent="0.2">
      <c r="A31" s="13" t="s">
        <v>286</v>
      </c>
      <c r="B31" s="62">
        <v>2</v>
      </c>
      <c r="C31" s="62">
        <v>2</v>
      </c>
      <c r="D31" s="62">
        <v>1</v>
      </c>
      <c r="E31" s="62">
        <v>0</v>
      </c>
      <c r="F31" s="62">
        <v>1</v>
      </c>
      <c r="G31" s="62">
        <v>1</v>
      </c>
      <c r="H31" s="62">
        <v>0.5</v>
      </c>
      <c r="I31" s="62">
        <v>0</v>
      </c>
      <c r="J31" s="62">
        <v>0</v>
      </c>
      <c r="K31" s="69">
        <v>12.666666666666666</v>
      </c>
      <c r="L31" s="62">
        <v>13</v>
      </c>
      <c r="M31" s="62">
        <v>7</v>
      </c>
      <c r="N31" s="62">
        <v>6</v>
      </c>
      <c r="O31" s="62">
        <v>0</v>
      </c>
      <c r="P31" s="62">
        <v>4</v>
      </c>
      <c r="Q31" s="62">
        <v>7</v>
      </c>
      <c r="R31" s="62">
        <v>0</v>
      </c>
      <c r="S31" s="62">
        <v>0</v>
      </c>
      <c r="T31" s="62">
        <v>0</v>
      </c>
      <c r="U31" s="62">
        <v>4.26</v>
      </c>
      <c r="V31" s="62">
        <v>4.97</v>
      </c>
      <c r="W31" s="62">
        <v>2.84</v>
      </c>
      <c r="X31" s="62">
        <v>0</v>
      </c>
      <c r="Y31" s="62">
        <v>2</v>
      </c>
      <c r="Z31" s="62">
        <v>1.34</v>
      </c>
    </row>
    <row r="32" spans="1:26" ht="17" x14ac:dyDescent="0.2">
      <c r="A32" s="13" t="s">
        <v>223</v>
      </c>
      <c r="B32" s="62">
        <v>2</v>
      </c>
      <c r="C32" s="62">
        <v>2</v>
      </c>
      <c r="D32" s="62">
        <v>1</v>
      </c>
      <c r="E32" s="62">
        <v>0</v>
      </c>
      <c r="F32" s="62">
        <v>1</v>
      </c>
      <c r="G32" s="62">
        <v>0</v>
      </c>
      <c r="H32" s="62">
        <v>1</v>
      </c>
      <c r="I32" s="62">
        <v>0</v>
      </c>
      <c r="J32" s="62">
        <v>0</v>
      </c>
      <c r="K32" s="62" t="s">
        <v>647</v>
      </c>
      <c r="L32" s="62">
        <v>13</v>
      </c>
      <c r="M32" s="62">
        <v>6</v>
      </c>
      <c r="N32" s="62">
        <v>6</v>
      </c>
      <c r="O32" s="62">
        <v>3</v>
      </c>
      <c r="P32" s="62">
        <v>6</v>
      </c>
      <c r="Q32" s="62">
        <v>10</v>
      </c>
      <c r="R32" s="62">
        <v>0</v>
      </c>
      <c r="S32" s="62">
        <v>0</v>
      </c>
      <c r="T32" s="62">
        <v>0</v>
      </c>
      <c r="U32" s="62">
        <v>4.5</v>
      </c>
      <c r="V32" s="62">
        <v>7.5</v>
      </c>
      <c r="W32" s="62">
        <v>4.5</v>
      </c>
      <c r="X32" s="62">
        <v>2.25</v>
      </c>
      <c r="Y32" s="62">
        <v>2</v>
      </c>
      <c r="Z32" s="62">
        <v>1.58</v>
      </c>
    </row>
    <row r="33" spans="1:26" ht="17" x14ac:dyDescent="0.2">
      <c r="A33" s="13" t="s">
        <v>59</v>
      </c>
      <c r="B33" s="62">
        <v>2</v>
      </c>
      <c r="C33" s="62">
        <v>2</v>
      </c>
      <c r="D33" s="62">
        <v>0</v>
      </c>
      <c r="E33" s="62">
        <v>0</v>
      </c>
      <c r="F33" s="62">
        <v>1</v>
      </c>
      <c r="G33" s="62">
        <v>1</v>
      </c>
      <c r="H33" s="62">
        <v>0.5</v>
      </c>
      <c r="I33" s="62">
        <v>0</v>
      </c>
      <c r="J33" s="62">
        <v>0</v>
      </c>
      <c r="K33" s="62" t="s">
        <v>647</v>
      </c>
      <c r="L33" s="62">
        <v>12</v>
      </c>
      <c r="M33" s="62">
        <v>6</v>
      </c>
      <c r="N33" s="62">
        <v>6</v>
      </c>
      <c r="O33" s="62">
        <v>2</v>
      </c>
      <c r="P33" s="62">
        <v>5</v>
      </c>
      <c r="Q33" s="62">
        <v>3</v>
      </c>
      <c r="R33" s="62">
        <v>1</v>
      </c>
      <c r="S33" s="62">
        <v>0</v>
      </c>
      <c r="T33" s="62">
        <v>1</v>
      </c>
      <c r="U33" s="62">
        <v>4.5</v>
      </c>
      <c r="V33" s="62">
        <v>2.25</v>
      </c>
      <c r="W33" s="62">
        <v>3.75</v>
      </c>
      <c r="X33" s="62">
        <v>1.5</v>
      </c>
      <c r="Y33" s="62">
        <v>1.3</v>
      </c>
      <c r="Z33" s="62">
        <v>1.42</v>
      </c>
    </row>
    <row r="34" spans="1:26" ht="17" x14ac:dyDescent="0.2">
      <c r="A34" s="13" t="s">
        <v>108</v>
      </c>
      <c r="B34" s="62">
        <v>2</v>
      </c>
      <c r="C34" s="62">
        <v>2</v>
      </c>
      <c r="D34" s="62">
        <v>0</v>
      </c>
      <c r="E34" s="62">
        <v>0</v>
      </c>
      <c r="F34" s="62">
        <v>1</v>
      </c>
      <c r="G34" s="62">
        <v>1</v>
      </c>
      <c r="H34" s="62">
        <v>0.5</v>
      </c>
      <c r="I34" s="62">
        <v>0</v>
      </c>
      <c r="J34" s="62">
        <v>0</v>
      </c>
      <c r="K34" s="62" t="s">
        <v>647</v>
      </c>
      <c r="L34" s="62">
        <v>11</v>
      </c>
      <c r="M34" s="62">
        <v>4</v>
      </c>
      <c r="N34" s="62">
        <v>4</v>
      </c>
      <c r="O34" s="62">
        <v>2</v>
      </c>
      <c r="P34" s="62">
        <v>3</v>
      </c>
      <c r="Q34" s="62">
        <v>6</v>
      </c>
      <c r="R34" s="62">
        <v>0</v>
      </c>
      <c r="S34" s="62">
        <v>0</v>
      </c>
      <c r="T34" s="62">
        <v>0</v>
      </c>
      <c r="U34" s="62">
        <v>3</v>
      </c>
      <c r="V34" s="62">
        <v>4.5</v>
      </c>
      <c r="W34" s="62">
        <v>2.25</v>
      </c>
      <c r="X34" s="62">
        <v>1.5</v>
      </c>
      <c r="Y34" s="62">
        <v>3.6</v>
      </c>
      <c r="Z34" s="62">
        <v>1.17</v>
      </c>
    </row>
    <row r="35" spans="1:26" ht="17" x14ac:dyDescent="0.2">
      <c r="A35" s="13" t="s">
        <v>304</v>
      </c>
      <c r="B35" s="62">
        <v>2</v>
      </c>
      <c r="C35" s="62">
        <v>2</v>
      </c>
      <c r="D35" s="62">
        <v>0</v>
      </c>
      <c r="E35" s="62">
        <v>0</v>
      </c>
      <c r="F35" s="62">
        <v>1</v>
      </c>
      <c r="G35" s="62">
        <v>1</v>
      </c>
      <c r="H35" s="62">
        <v>0.5</v>
      </c>
      <c r="I35" s="62">
        <v>0</v>
      </c>
      <c r="J35" s="62">
        <v>0</v>
      </c>
      <c r="K35" s="62" t="s">
        <v>647</v>
      </c>
      <c r="L35" s="62">
        <v>16</v>
      </c>
      <c r="M35" s="62">
        <v>7</v>
      </c>
      <c r="N35" s="62">
        <v>5</v>
      </c>
      <c r="O35" s="62">
        <v>1</v>
      </c>
      <c r="P35" s="62">
        <v>4</v>
      </c>
      <c r="Q35" s="62">
        <v>3</v>
      </c>
      <c r="R35" s="62">
        <v>0</v>
      </c>
      <c r="S35" s="62">
        <v>0</v>
      </c>
      <c r="T35" s="62">
        <v>0</v>
      </c>
      <c r="U35" s="62">
        <v>3.75</v>
      </c>
      <c r="V35" s="62">
        <v>2.25</v>
      </c>
      <c r="W35" s="62">
        <v>3</v>
      </c>
      <c r="X35" s="62">
        <v>0.75</v>
      </c>
      <c r="Y35" s="62">
        <v>2.2999999999999998</v>
      </c>
      <c r="Z35" s="62">
        <v>1.67</v>
      </c>
    </row>
    <row r="36" spans="1:26" ht="17" x14ac:dyDescent="0.2">
      <c r="A36" s="13" t="s">
        <v>227</v>
      </c>
      <c r="B36" s="62">
        <v>2</v>
      </c>
      <c r="C36" s="62">
        <v>2</v>
      </c>
      <c r="D36" s="62">
        <v>0</v>
      </c>
      <c r="E36" s="62">
        <v>0</v>
      </c>
      <c r="F36" s="62">
        <v>0</v>
      </c>
      <c r="G36" s="62">
        <v>1</v>
      </c>
      <c r="H36" s="62">
        <v>0</v>
      </c>
      <c r="I36" s="62">
        <v>0</v>
      </c>
      <c r="J36" s="62">
        <v>0</v>
      </c>
      <c r="K36" s="62" t="s">
        <v>277</v>
      </c>
      <c r="L36" s="62">
        <v>12</v>
      </c>
      <c r="M36" s="62">
        <v>7</v>
      </c>
      <c r="N36" s="62">
        <v>7</v>
      </c>
      <c r="O36" s="62">
        <v>1</v>
      </c>
      <c r="P36" s="62">
        <v>7</v>
      </c>
      <c r="Q36" s="62">
        <v>6</v>
      </c>
      <c r="R36" s="62">
        <v>1</v>
      </c>
      <c r="S36" s="62">
        <v>0</v>
      </c>
      <c r="T36" s="62">
        <v>1</v>
      </c>
      <c r="U36" s="62">
        <v>5.73</v>
      </c>
      <c r="V36" s="62">
        <v>4.91</v>
      </c>
      <c r="W36" s="62">
        <v>5.73</v>
      </c>
      <c r="X36" s="62">
        <v>0.82</v>
      </c>
      <c r="Y36" s="62">
        <v>-0.9</v>
      </c>
      <c r="Z36" s="62">
        <v>1.73</v>
      </c>
    </row>
    <row r="37" spans="1:26" ht="17" x14ac:dyDescent="0.2">
      <c r="A37" s="13" t="s">
        <v>558</v>
      </c>
      <c r="B37" s="62">
        <v>2</v>
      </c>
      <c r="C37" s="62">
        <v>2</v>
      </c>
      <c r="D37" s="62">
        <v>0</v>
      </c>
      <c r="E37" s="62">
        <v>0</v>
      </c>
      <c r="F37" s="62">
        <v>0</v>
      </c>
      <c r="G37" s="62">
        <v>1</v>
      </c>
      <c r="H37" s="62">
        <v>0</v>
      </c>
      <c r="I37" s="62">
        <v>0</v>
      </c>
      <c r="J37" s="62">
        <v>0</v>
      </c>
      <c r="K37" s="62" t="s">
        <v>277</v>
      </c>
      <c r="L37" s="62">
        <v>11</v>
      </c>
      <c r="M37" s="62">
        <v>4</v>
      </c>
      <c r="N37" s="62">
        <v>4</v>
      </c>
      <c r="O37" s="62">
        <v>0</v>
      </c>
      <c r="P37" s="62">
        <v>4</v>
      </c>
      <c r="Q37" s="62">
        <v>6</v>
      </c>
      <c r="R37" s="62">
        <v>0</v>
      </c>
      <c r="S37" s="62">
        <v>0</v>
      </c>
      <c r="T37" s="62">
        <v>0</v>
      </c>
      <c r="U37" s="62">
        <v>3.27</v>
      </c>
      <c r="V37" s="62">
        <v>4.91</v>
      </c>
      <c r="W37" s="62">
        <v>3.27</v>
      </c>
      <c r="X37" s="62">
        <v>0</v>
      </c>
      <c r="Y37" s="62">
        <v>2.1</v>
      </c>
      <c r="Z37" s="62">
        <v>1.36</v>
      </c>
    </row>
    <row r="38" spans="1:26" ht="17" x14ac:dyDescent="0.2">
      <c r="A38" s="13" t="s">
        <v>457</v>
      </c>
      <c r="B38" s="62">
        <v>2</v>
      </c>
      <c r="C38" s="62">
        <v>2</v>
      </c>
      <c r="D38" s="62">
        <v>0</v>
      </c>
      <c r="E38" s="62">
        <v>0</v>
      </c>
      <c r="F38" s="62">
        <v>1</v>
      </c>
      <c r="G38" s="62">
        <v>1</v>
      </c>
      <c r="H38" s="62">
        <v>0.5</v>
      </c>
      <c r="I38" s="62">
        <v>0</v>
      </c>
      <c r="J38" s="62">
        <v>0</v>
      </c>
      <c r="K38" s="69">
        <v>10.666666666666666</v>
      </c>
      <c r="L38" s="62">
        <v>19</v>
      </c>
      <c r="M38" s="62">
        <v>8</v>
      </c>
      <c r="N38" s="62">
        <v>8</v>
      </c>
      <c r="O38" s="62">
        <v>2</v>
      </c>
      <c r="P38" s="62">
        <v>4</v>
      </c>
      <c r="Q38" s="62">
        <v>7</v>
      </c>
      <c r="R38" s="62">
        <v>0</v>
      </c>
      <c r="S38" s="62">
        <v>0</v>
      </c>
      <c r="T38" s="62">
        <v>0</v>
      </c>
      <c r="U38" s="62">
        <v>6.75</v>
      </c>
      <c r="V38" s="62">
        <v>5.91</v>
      </c>
      <c r="W38" s="62">
        <v>3.38</v>
      </c>
      <c r="X38" s="62">
        <v>1.69</v>
      </c>
      <c r="Y38" s="62">
        <v>-1</v>
      </c>
      <c r="Z38" s="62">
        <v>2.16</v>
      </c>
    </row>
    <row r="39" spans="1:26" ht="17" x14ac:dyDescent="0.2">
      <c r="A39" s="13" t="s">
        <v>636</v>
      </c>
      <c r="B39" s="62">
        <v>2</v>
      </c>
      <c r="C39" s="62">
        <v>2</v>
      </c>
      <c r="D39" s="62">
        <v>0</v>
      </c>
      <c r="E39" s="62">
        <v>0</v>
      </c>
      <c r="F39" s="62">
        <v>1</v>
      </c>
      <c r="G39" s="62">
        <v>0</v>
      </c>
      <c r="H39" s="62">
        <v>1</v>
      </c>
      <c r="I39" s="62">
        <v>0</v>
      </c>
      <c r="J39" s="62">
        <v>0</v>
      </c>
      <c r="K39" s="69">
        <v>10.333333333333334</v>
      </c>
      <c r="L39" s="62">
        <v>11</v>
      </c>
      <c r="M39" s="62">
        <v>6</v>
      </c>
      <c r="N39" s="62">
        <v>6</v>
      </c>
      <c r="O39" s="62">
        <v>0</v>
      </c>
      <c r="P39" s="62">
        <v>6</v>
      </c>
      <c r="Q39" s="62">
        <v>8</v>
      </c>
      <c r="R39" s="62">
        <v>0</v>
      </c>
      <c r="S39" s="62">
        <v>0</v>
      </c>
      <c r="T39" s="62">
        <v>0</v>
      </c>
      <c r="U39" s="62">
        <v>5.23</v>
      </c>
      <c r="V39" s="62">
        <v>6.97</v>
      </c>
      <c r="W39" s="62">
        <v>5.23</v>
      </c>
      <c r="X39" s="62">
        <v>0</v>
      </c>
      <c r="Y39" s="62">
        <v>1</v>
      </c>
      <c r="Z39" s="62">
        <v>1.65</v>
      </c>
    </row>
    <row r="40" spans="1:26" ht="17" x14ac:dyDescent="0.2">
      <c r="A40" s="13" t="s">
        <v>343</v>
      </c>
      <c r="B40" s="62">
        <v>2</v>
      </c>
      <c r="C40" s="62">
        <v>2</v>
      </c>
      <c r="D40" s="62">
        <v>0</v>
      </c>
      <c r="E40" s="62">
        <v>0</v>
      </c>
      <c r="F40" s="62">
        <v>0</v>
      </c>
      <c r="G40" s="62">
        <v>1</v>
      </c>
      <c r="H40" s="62">
        <v>0</v>
      </c>
      <c r="I40" s="62">
        <v>0</v>
      </c>
      <c r="J40" s="62">
        <v>0</v>
      </c>
      <c r="K40" s="69">
        <v>10.333333333333334</v>
      </c>
      <c r="L40" s="62">
        <v>10</v>
      </c>
      <c r="M40" s="62">
        <v>6</v>
      </c>
      <c r="N40" s="62">
        <v>5</v>
      </c>
      <c r="O40" s="62">
        <v>0</v>
      </c>
      <c r="P40" s="62">
        <v>4</v>
      </c>
      <c r="Q40" s="62">
        <v>10</v>
      </c>
      <c r="R40" s="62">
        <v>0</v>
      </c>
      <c r="S40" s="62">
        <v>0</v>
      </c>
      <c r="T40" s="62">
        <v>0</v>
      </c>
      <c r="U40" s="62">
        <v>4.3499999999999996</v>
      </c>
      <c r="V40" s="62">
        <v>8.7100000000000009</v>
      </c>
      <c r="W40" s="62">
        <v>3.48</v>
      </c>
      <c r="X40" s="62">
        <v>0</v>
      </c>
      <c r="Y40" s="62">
        <v>1.2</v>
      </c>
      <c r="Z40" s="62">
        <v>1.35</v>
      </c>
    </row>
    <row r="41" spans="1:26" ht="17" x14ac:dyDescent="0.2">
      <c r="A41" s="13" t="s">
        <v>404</v>
      </c>
      <c r="B41" s="62">
        <v>1</v>
      </c>
      <c r="C41" s="62">
        <v>1</v>
      </c>
      <c r="D41" s="62">
        <v>0</v>
      </c>
      <c r="E41" s="62">
        <v>0</v>
      </c>
      <c r="F41" s="62">
        <v>1</v>
      </c>
      <c r="G41" s="62">
        <v>0</v>
      </c>
      <c r="H41" s="62">
        <v>1</v>
      </c>
      <c r="I41" s="62">
        <v>0</v>
      </c>
      <c r="J41" s="62">
        <v>0</v>
      </c>
      <c r="K41" s="62" t="s">
        <v>616</v>
      </c>
      <c r="L41" s="62">
        <v>6</v>
      </c>
      <c r="M41" s="62">
        <v>0</v>
      </c>
      <c r="N41" s="62">
        <v>0</v>
      </c>
      <c r="O41" s="62">
        <v>0</v>
      </c>
      <c r="P41" s="62">
        <v>4</v>
      </c>
      <c r="Q41" s="62">
        <v>5</v>
      </c>
      <c r="R41" s="62">
        <v>0</v>
      </c>
      <c r="S41" s="62">
        <v>0</v>
      </c>
      <c r="T41" s="62">
        <v>0</v>
      </c>
      <c r="U41" s="62">
        <v>0</v>
      </c>
      <c r="V41" s="62">
        <v>4.5</v>
      </c>
      <c r="W41" s="62">
        <v>3.6</v>
      </c>
      <c r="X41" s="62">
        <v>0</v>
      </c>
      <c r="Y41" s="62">
        <v>6.5</v>
      </c>
      <c r="Z41" s="62">
        <v>1</v>
      </c>
    </row>
    <row r="42" spans="1:26" ht="17" x14ac:dyDescent="0.2">
      <c r="A42" s="13" t="s">
        <v>242</v>
      </c>
      <c r="B42" s="62">
        <v>2</v>
      </c>
      <c r="C42" s="62">
        <v>2</v>
      </c>
      <c r="D42" s="62">
        <v>0</v>
      </c>
      <c r="E42" s="62">
        <v>0</v>
      </c>
      <c r="F42" s="62">
        <v>1</v>
      </c>
      <c r="G42" s="62">
        <v>1</v>
      </c>
      <c r="H42" s="62">
        <v>0.5</v>
      </c>
      <c r="I42" s="62">
        <v>0</v>
      </c>
      <c r="J42" s="62">
        <v>0</v>
      </c>
      <c r="K42" s="62" t="s">
        <v>616</v>
      </c>
      <c r="L42" s="62">
        <v>14</v>
      </c>
      <c r="M42" s="62">
        <v>6</v>
      </c>
      <c r="N42" s="62">
        <v>6</v>
      </c>
      <c r="O42" s="62">
        <v>2</v>
      </c>
      <c r="P42" s="62">
        <v>1</v>
      </c>
      <c r="Q42" s="62">
        <v>6</v>
      </c>
      <c r="R42" s="62">
        <v>0</v>
      </c>
      <c r="S42" s="62">
        <v>0</v>
      </c>
      <c r="T42" s="62">
        <v>0</v>
      </c>
      <c r="U42" s="62">
        <v>5.4</v>
      </c>
      <c r="V42" s="62">
        <v>5.4</v>
      </c>
      <c r="W42" s="62">
        <v>0.9</v>
      </c>
      <c r="X42" s="62">
        <v>1.8</v>
      </c>
      <c r="Y42" s="62">
        <v>0.6</v>
      </c>
      <c r="Z42" s="62">
        <v>1.5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305</v>
      </c>
      <c r="B44" s="62">
        <v>3</v>
      </c>
      <c r="C44" s="62">
        <v>0</v>
      </c>
      <c r="D44" s="62">
        <v>0</v>
      </c>
      <c r="E44" s="62">
        <v>2</v>
      </c>
      <c r="F44" s="62">
        <v>0</v>
      </c>
      <c r="G44" s="62">
        <v>0</v>
      </c>
      <c r="H44" s="62" t="s">
        <v>38</v>
      </c>
      <c r="I44" s="62">
        <v>0</v>
      </c>
      <c r="J44" s="62">
        <v>0</v>
      </c>
      <c r="K44" s="69">
        <v>9.6666666666666661</v>
      </c>
      <c r="L44" s="62">
        <v>8</v>
      </c>
      <c r="M44" s="62">
        <v>4</v>
      </c>
      <c r="N44" s="62">
        <v>3</v>
      </c>
      <c r="O44" s="62">
        <v>0</v>
      </c>
      <c r="P44" s="62">
        <v>2</v>
      </c>
      <c r="Q44" s="62">
        <v>5</v>
      </c>
      <c r="R44" s="62">
        <v>0</v>
      </c>
      <c r="S44" s="62">
        <v>0</v>
      </c>
      <c r="T44" s="62">
        <v>0</v>
      </c>
      <c r="U44" s="62">
        <v>2.79</v>
      </c>
      <c r="V44" s="62">
        <v>4.66</v>
      </c>
      <c r="W44" s="62">
        <v>1.86</v>
      </c>
      <c r="X44" s="62">
        <v>0</v>
      </c>
      <c r="Y44" s="62">
        <v>2.2999999999999998</v>
      </c>
      <c r="Z44" s="62">
        <v>1.03</v>
      </c>
    </row>
    <row r="45" spans="1:26" ht="17" x14ac:dyDescent="0.2">
      <c r="A45" s="13" t="s">
        <v>551</v>
      </c>
      <c r="B45" s="62">
        <v>2</v>
      </c>
      <c r="C45" s="62">
        <v>2</v>
      </c>
      <c r="D45" s="62">
        <v>0</v>
      </c>
      <c r="E45" s="62">
        <v>0</v>
      </c>
      <c r="F45" s="62">
        <v>0</v>
      </c>
      <c r="G45" s="62">
        <v>0</v>
      </c>
      <c r="H45" s="62" t="s">
        <v>38</v>
      </c>
      <c r="I45" s="62">
        <v>0</v>
      </c>
      <c r="J45" s="62">
        <v>0</v>
      </c>
      <c r="K45" s="69">
        <v>9.6666666666666661</v>
      </c>
      <c r="L45" s="62">
        <v>17</v>
      </c>
      <c r="M45" s="62">
        <v>6</v>
      </c>
      <c r="N45" s="62">
        <v>6</v>
      </c>
      <c r="O45" s="62">
        <v>0</v>
      </c>
      <c r="P45" s="62">
        <v>1</v>
      </c>
      <c r="Q45" s="62">
        <v>7</v>
      </c>
      <c r="R45" s="62">
        <v>0</v>
      </c>
      <c r="S45" s="62">
        <v>0</v>
      </c>
      <c r="T45" s="62">
        <v>0</v>
      </c>
      <c r="U45" s="62">
        <v>5.59</v>
      </c>
      <c r="V45" s="62">
        <v>6.52</v>
      </c>
      <c r="W45" s="62">
        <v>0.93</v>
      </c>
      <c r="X45" s="62">
        <v>0</v>
      </c>
      <c r="Y45" s="62">
        <v>-0.5</v>
      </c>
      <c r="Z45" s="62">
        <v>1.86</v>
      </c>
    </row>
    <row r="46" spans="1:26" ht="17" x14ac:dyDescent="0.2">
      <c r="A46" s="13" t="s">
        <v>405</v>
      </c>
      <c r="B46" s="62">
        <v>2</v>
      </c>
      <c r="C46" s="62">
        <v>2</v>
      </c>
      <c r="D46" s="62">
        <v>0</v>
      </c>
      <c r="E46" s="62">
        <v>0</v>
      </c>
      <c r="F46" s="62">
        <v>1</v>
      </c>
      <c r="G46" s="62">
        <v>1</v>
      </c>
      <c r="H46" s="62">
        <v>0.5</v>
      </c>
      <c r="I46" s="62">
        <v>0</v>
      </c>
      <c r="J46" s="62">
        <v>0</v>
      </c>
      <c r="K46" s="69">
        <v>9.3333333333333339</v>
      </c>
      <c r="L46" s="62">
        <v>13</v>
      </c>
      <c r="M46" s="62">
        <v>8</v>
      </c>
      <c r="N46" s="62">
        <v>8</v>
      </c>
      <c r="O46" s="62">
        <v>2</v>
      </c>
      <c r="P46" s="62">
        <v>5</v>
      </c>
      <c r="Q46" s="62">
        <v>3</v>
      </c>
      <c r="R46" s="62">
        <v>1</v>
      </c>
      <c r="S46" s="62">
        <v>0</v>
      </c>
      <c r="T46" s="62">
        <v>0</v>
      </c>
      <c r="U46" s="62">
        <v>7.71</v>
      </c>
      <c r="V46" s="62">
        <v>2.89</v>
      </c>
      <c r="W46" s="62">
        <v>4.82</v>
      </c>
      <c r="X46" s="62">
        <v>1.93</v>
      </c>
      <c r="Y46" s="62">
        <v>-2</v>
      </c>
      <c r="Z46" s="62">
        <v>1.93</v>
      </c>
    </row>
    <row r="47" spans="1:26" ht="17" x14ac:dyDescent="0.2">
      <c r="A47" s="13" t="s">
        <v>361</v>
      </c>
      <c r="B47" s="62">
        <v>3</v>
      </c>
      <c r="C47" s="62">
        <v>0</v>
      </c>
      <c r="D47" s="62">
        <v>0</v>
      </c>
      <c r="E47" s="62">
        <v>0</v>
      </c>
      <c r="F47" s="62">
        <v>1</v>
      </c>
      <c r="G47" s="62">
        <v>1</v>
      </c>
      <c r="H47" s="62">
        <v>0.5</v>
      </c>
      <c r="I47" s="62">
        <v>0</v>
      </c>
      <c r="J47" s="62">
        <v>0</v>
      </c>
      <c r="K47" s="69">
        <v>9.3333333333333339</v>
      </c>
      <c r="L47" s="62">
        <v>6</v>
      </c>
      <c r="M47" s="62">
        <v>3</v>
      </c>
      <c r="N47" s="62">
        <v>2</v>
      </c>
      <c r="O47" s="62">
        <v>1</v>
      </c>
      <c r="P47" s="62">
        <v>3</v>
      </c>
      <c r="Q47" s="62">
        <v>5</v>
      </c>
      <c r="R47" s="62">
        <v>0</v>
      </c>
      <c r="S47" s="62">
        <v>0</v>
      </c>
      <c r="T47" s="62">
        <v>0</v>
      </c>
      <c r="U47" s="62">
        <v>1.93</v>
      </c>
      <c r="V47" s="62">
        <v>4.82</v>
      </c>
      <c r="W47" s="62">
        <v>2.89</v>
      </c>
      <c r="X47" s="62">
        <v>0.96</v>
      </c>
      <c r="Y47" s="62">
        <v>4.2</v>
      </c>
      <c r="Z47" s="62">
        <v>0.96</v>
      </c>
    </row>
    <row r="48" spans="1:26" ht="17" x14ac:dyDescent="0.2">
      <c r="A48" s="13" t="s">
        <v>627</v>
      </c>
      <c r="B48" s="62">
        <v>2</v>
      </c>
      <c r="C48" s="62">
        <v>2</v>
      </c>
      <c r="D48" s="62">
        <v>0</v>
      </c>
      <c r="E48" s="62">
        <v>0</v>
      </c>
      <c r="F48" s="62">
        <v>0</v>
      </c>
      <c r="G48" s="62">
        <v>2</v>
      </c>
      <c r="H48" s="62">
        <v>0</v>
      </c>
      <c r="I48" s="62">
        <v>0</v>
      </c>
      <c r="J48" s="62">
        <v>0</v>
      </c>
      <c r="K48" s="69">
        <v>9.3333333333333339</v>
      </c>
      <c r="L48" s="62">
        <v>15</v>
      </c>
      <c r="M48" s="62">
        <v>11</v>
      </c>
      <c r="N48" s="62">
        <v>11</v>
      </c>
      <c r="O48" s="62">
        <v>1</v>
      </c>
      <c r="P48" s="62">
        <v>6</v>
      </c>
      <c r="Q48" s="62">
        <v>8</v>
      </c>
      <c r="R48" s="62">
        <v>0</v>
      </c>
      <c r="S48" s="62">
        <v>0</v>
      </c>
      <c r="T48" s="62">
        <v>0</v>
      </c>
      <c r="U48" s="62">
        <v>10.61</v>
      </c>
      <c r="V48" s="62">
        <v>7.71</v>
      </c>
      <c r="W48" s="62">
        <v>5.79</v>
      </c>
      <c r="X48" s="62">
        <v>0.96</v>
      </c>
      <c r="Y48" s="62">
        <v>-5.5</v>
      </c>
      <c r="Z48" s="62">
        <v>2.25</v>
      </c>
    </row>
    <row r="49" spans="1:26" ht="17" x14ac:dyDescent="0.2">
      <c r="A49" s="13" t="s">
        <v>284</v>
      </c>
      <c r="B49" s="62">
        <v>1</v>
      </c>
      <c r="C49" s="62">
        <v>1</v>
      </c>
      <c r="D49" s="62">
        <v>1</v>
      </c>
      <c r="E49" s="62">
        <v>0</v>
      </c>
      <c r="F49" s="62">
        <v>1</v>
      </c>
      <c r="G49" s="62">
        <v>0</v>
      </c>
      <c r="H49" s="62">
        <v>1</v>
      </c>
      <c r="I49" s="62">
        <v>0</v>
      </c>
      <c r="J49" s="62">
        <v>1</v>
      </c>
      <c r="K49" s="62" t="s">
        <v>273</v>
      </c>
      <c r="L49" s="62">
        <v>6</v>
      </c>
      <c r="M49" s="62">
        <v>0</v>
      </c>
      <c r="N49" s="62">
        <v>0</v>
      </c>
      <c r="O49" s="62">
        <v>0</v>
      </c>
      <c r="P49" s="62">
        <v>0</v>
      </c>
      <c r="Q49" s="62">
        <v>6</v>
      </c>
      <c r="R49" s="62">
        <v>0</v>
      </c>
      <c r="S49" s="62">
        <v>0</v>
      </c>
      <c r="T49" s="62">
        <v>0</v>
      </c>
      <c r="U49" s="62">
        <v>0</v>
      </c>
      <c r="V49" s="62">
        <v>6</v>
      </c>
      <c r="W49" s="62">
        <v>0</v>
      </c>
      <c r="X49" s="62">
        <v>0</v>
      </c>
      <c r="Y49" s="62">
        <v>6.1</v>
      </c>
      <c r="Z49" s="62">
        <v>0.67</v>
      </c>
    </row>
    <row r="50" spans="1:26" ht="17" x14ac:dyDescent="0.2">
      <c r="A50" s="13" t="s">
        <v>603</v>
      </c>
      <c r="B50" s="62">
        <v>1</v>
      </c>
      <c r="C50" s="62">
        <v>1</v>
      </c>
      <c r="D50" s="62">
        <v>1</v>
      </c>
      <c r="E50" s="62">
        <v>0</v>
      </c>
      <c r="F50" s="62">
        <v>1</v>
      </c>
      <c r="G50" s="62">
        <v>0</v>
      </c>
      <c r="H50" s="62">
        <v>1</v>
      </c>
      <c r="I50" s="62">
        <v>0</v>
      </c>
      <c r="J50" s="62">
        <v>1</v>
      </c>
      <c r="K50" s="62" t="s">
        <v>273</v>
      </c>
      <c r="L50" s="62">
        <v>4</v>
      </c>
      <c r="M50" s="62">
        <v>0</v>
      </c>
      <c r="N50" s="62">
        <v>0</v>
      </c>
      <c r="O50" s="62">
        <v>0</v>
      </c>
      <c r="P50" s="62">
        <v>2</v>
      </c>
      <c r="Q50" s="62">
        <v>3</v>
      </c>
      <c r="R50" s="62">
        <v>0</v>
      </c>
      <c r="S50" s="62">
        <v>0</v>
      </c>
      <c r="T50" s="62">
        <v>0</v>
      </c>
      <c r="U50" s="62">
        <v>0</v>
      </c>
      <c r="V50" s="62">
        <v>3</v>
      </c>
      <c r="W50" s="62">
        <v>2</v>
      </c>
      <c r="X50" s="62">
        <v>0</v>
      </c>
      <c r="Y50" s="62">
        <v>5.8</v>
      </c>
      <c r="Z50" s="62">
        <v>0.67</v>
      </c>
    </row>
    <row r="51" spans="1:26" ht="17" x14ac:dyDescent="0.2">
      <c r="A51" s="13" t="s">
        <v>291</v>
      </c>
      <c r="B51" s="62">
        <v>1</v>
      </c>
      <c r="C51" s="62">
        <v>1</v>
      </c>
      <c r="D51" s="62">
        <v>0</v>
      </c>
      <c r="E51" s="62">
        <v>0</v>
      </c>
      <c r="F51" s="62">
        <v>0</v>
      </c>
      <c r="G51" s="62">
        <v>0</v>
      </c>
      <c r="H51" s="62" t="s">
        <v>38</v>
      </c>
      <c r="I51" s="62">
        <v>0</v>
      </c>
      <c r="J51" s="62">
        <v>0</v>
      </c>
      <c r="K51" s="62" t="s">
        <v>273</v>
      </c>
      <c r="L51" s="62">
        <v>4</v>
      </c>
      <c r="M51" s="62">
        <v>1</v>
      </c>
      <c r="N51" s="62">
        <v>1</v>
      </c>
      <c r="O51" s="62">
        <v>0</v>
      </c>
      <c r="P51" s="62">
        <v>0</v>
      </c>
      <c r="Q51" s="62">
        <v>9</v>
      </c>
      <c r="R51" s="62">
        <v>0</v>
      </c>
      <c r="S51" s="62">
        <v>0</v>
      </c>
      <c r="T51" s="62">
        <v>0</v>
      </c>
      <c r="U51" s="62">
        <v>1</v>
      </c>
      <c r="V51" s="62">
        <v>9</v>
      </c>
      <c r="W51" s="62">
        <v>0</v>
      </c>
      <c r="X51" s="62">
        <v>0</v>
      </c>
      <c r="Y51" s="62">
        <v>4.4000000000000004</v>
      </c>
      <c r="Z51" s="62">
        <v>0.44</v>
      </c>
    </row>
    <row r="52" spans="1:26" ht="17" x14ac:dyDescent="0.2">
      <c r="A52" s="13" t="s">
        <v>117</v>
      </c>
      <c r="B52" s="62">
        <v>1</v>
      </c>
      <c r="C52" s="62">
        <v>1</v>
      </c>
      <c r="D52" s="62">
        <v>1</v>
      </c>
      <c r="E52" s="62">
        <v>0</v>
      </c>
      <c r="F52" s="62">
        <v>1</v>
      </c>
      <c r="G52" s="62">
        <v>0</v>
      </c>
      <c r="H52" s="62">
        <v>1</v>
      </c>
      <c r="I52" s="62">
        <v>0</v>
      </c>
      <c r="J52" s="62">
        <v>0</v>
      </c>
      <c r="K52" s="62" t="s">
        <v>273</v>
      </c>
      <c r="L52" s="62">
        <v>6</v>
      </c>
      <c r="M52" s="62">
        <v>1</v>
      </c>
      <c r="N52" s="62">
        <v>1</v>
      </c>
      <c r="O52" s="62">
        <v>0</v>
      </c>
      <c r="P52" s="62">
        <v>1</v>
      </c>
      <c r="Q52" s="62">
        <v>4</v>
      </c>
      <c r="R52" s="62">
        <v>0</v>
      </c>
      <c r="S52" s="62">
        <v>0</v>
      </c>
      <c r="T52" s="62">
        <v>0</v>
      </c>
      <c r="U52" s="62">
        <v>1</v>
      </c>
      <c r="V52" s="62">
        <v>4</v>
      </c>
      <c r="W52" s="62">
        <v>1</v>
      </c>
      <c r="X52" s="62">
        <v>0</v>
      </c>
      <c r="Y52" s="62">
        <v>4.9000000000000004</v>
      </c>
      <c r="Z52" s="62">
        <v>0.78</v>
      </c>
    </row>
    <row r="53" spans="1:26" ht="17" x14ac:dyDescent="0.2">
      <c r="A53" s="13" t="s">
        <v>288</v>
      </c>
      <c r="B53" s="62">
        <v>1</v>
      </c>
      <c r="C53" s="62">
        <v>1</v>
      </c>
      <c r="D53" s="62">
        <v>1</v>
      </c>
      <c r="E53" s="62">
        <v>0</v>
      </c>
      <c r="F53" s="62">
        <v>1</v>
      </c>
      <c r="G53" s="62">
        <v>0</v>
      </c>
      <c r="H53" s="62">
        <v>1</v>
      </c>
      <c r="I53" s="62">
        <v>0</v>
      </c>
      <c r="J53" s="62">
        <v>1</v>
      </c>
      <c r="K53" s="62" t="s">
        <v>273</v>
      </c>
      <c r="L53" s="62">
        <v>8</v>
      </c>
      <c r="M53" s="62">
        <v>0</v>
      </c>
      <c r="N53" s="62">
        <v>0</v>
      </c>
      <c r="O53" s="62">
        <v>0</v>
      </c>
      <c r="P53" s="62">
        <v>2</v>
      </c>
      <c r="Q53" s="62">
        <v>5</v>
      </c>
      <c r="R53" s="62">
        <v>0</v>
      </c>
      <c r="S53" s="62">
        <v>0</v>
      </c>
      <c r="T53" s="62">
        <v>0</v>
      </c>
      <c r="U53" s="62">
        <v>0</v>
      </c>
      <c r="V53" s="62">
        <v>5</v>
      </c>
      <c r="W53" s="62">
        <v>2</v>
      </c>
      <c r="X53" s="62">
        <v>0</v>
      </c>
      <c r="Y53" s="62">
        <v>6</v>
      </c>
      <c r="Z53" s="62">
        <v>1.1100000000000001</v>
      </c>
    </row>
    <row r="54" spans="1:26" ht="17" x14ac:dyDescent="0.2">
      <c r="A54" s="13" t="s">
        <v>17</v>
      </c>
      <c r="B54" s="62">
        <v>1</v>
      </c>
      <c r="C54" s="62">
        <v>1</v>
      </c>
      <c r="D54" s="62">
        <v>1</v>
      </c>
      <c r="E54" s="62">
        <v>0</v>
      </c>
      <c r="F54" s="62">
        <v>1</v>
      </c>
      <c r="G54" s="62">
        <v>0</v>
      </c>
      <c r="H54" s="62">
        <v>1</v>
      </c>
      <c r="I54" s="62">
        <v>0</v>
      </c>
      <c r="J54" s="62">
        <v>1</v>
      </c>
      <c r="K54" s="62" t="s">
        <v>273</v>
      </c>
      <c r="L54" s="62">
        <v>3</v>
      </c>
      <c r="M54" s="62">
        <v>0</v>
      </c>
      <c r="N54" s="62">
        <v>0</v>
      </c>
      <c r="O54" s="62">
        <v>0</v>
      </c>
      <c r="P54" s="62">
        <v>0</v>
      </c>
      <c r="Q54" s="62">
        <v>5</v>
      </c>
      <c r="R54" s="62">
        <v>0</v>
      </c>
      <c r="S54" s="62">
        <v>0</v>
      </c>
      <c r="T54" s="62">
        <v>0</v>
      </c>
      <c r="U54" s="62">
        <v>0</v>
      </c>
      <c r="V54" s="62">
        <v>5</v>
      </c>
      <c r="W54" s="62">
        <v>0</v>
      </c>
      <c r="X54" s="62">
        <v>0</v>
      </c>
      <c r="Y54" s="62">
        <v>6</v>
      </c>
      <c r="Z54" s="62">
        <v>0.33</v>
      </c>
    </row>
    <row r="55" spans="1:26" ht="17" x14ac:dyDescent="0.2">
      <c r="A55" s="13" t="s">
        <v>694</v>
      </c>
      <c r="B55" s="62">
        <v>2</v>
      </c>
      <c r="C55" s="62">
        <v>2</v>
      </c>
      <c r="D55" s="62">
        <v>0</v>
      </c>
      <c r="E55" s="62">
        <v>0</v>
      </c>
      <c r="F55" s="62">
        <v>0</v>
      </c>
      <c r="G55" s="62">
        <v>1</v>
      </c>
      <c r="H55" s="62">
        <v>0</v>
      </c>
      <c r="I55" s="62">
        <v>0</v>
      </c>
      <c r="J55" s="62">
        <v>0</v>
      </c>
      <c r="K55" s="62" t="s">
        <v>273</v>
      </c>
      <c r="L55" s="62">
        <v>14</v>
      </c>
      <c r="M55" s="62">
        <v>7</v>
      </c>
      <c r="N55" s="62">
        <v>7</v>
      </c>
      <c r="O55" s="62">
        <v>0</v>
      </c>
      <c r="P55" s="62">
        <v>2</v>
      </c>
      <c r="Q55" s="62">
        <v>4</v>
      </c>
      <c r="R55" s="62">
        <v>0</v>
      </c>
      <c r="S55" s="62">
        <v>0</v>
      </c>
      <c r="T55" s="62">
        <v>0</v>
      </c>
      <c r="U55" s="62">
        <v>7</v>
      </c>
      <c r="V55" s="62">
        <v>4</v>
      </c>
      <c r="W55" s="62">
        <v>2</v>
      </c>
      <c r="X55" s="62">
        <v>0</v>
      </c>
      <c r="Y55" s="62">
        <v>-2.1</v>
      </c>
      <c r="Z55" s="62">
        <v>1.78</v>
      </c>
    </row>
    <row r="56" spans="1:26" ht="17" x14ac:dyDescent="0.2">
      <c r="A56" s="13" t="s">
        <v>466</v>
      </c>
      <c r="B56" s="62">
        <v>1</v>
      </c>
      <c r="C56" s="62">
        <v>1</v>
      </c>
      <c r="D56" s="62">
        <v>1</v>
      </c>
      <c r="E56" s="62">
        <v>0</v>
      </c>
      <c r="F56" s="62">
        <v>1</v>
      </c>
      <c r="G56" s="62">
        <v>0</v>
      </c>
      <c r="H56" s="62">
        <v>1</v>
      </c>
      <c r="I56" s="62">
        <v>0</v>
      </c>
      <c r="J56" s="62">
        <v>0</v>
      </c>
      <c r="K56" s="62" t="s">
        <v>273</v>
      </c>
      <c r="L56" s="62">
        <v>5</v>
      </c>
      <c r="M56" s="62">
        <v>1</v>
      </c>
      <c r="N56" s="62">
        <v>1</v>
      </c>
      <c r="O56" s="62">
        <v>0</v>
      </c>
      <c r="P56" s="62">
        <v>2</v>
      </c>
      <c r="Q56" s="62">
        <v>3</v>
      </c>
      <c r="R56" s="62">
        <v>0</v>
      </c>
      <c r="S56" s="62">
        <v>0</v>
      </c>
      <c r="T56" s="62">
        <v>0</v>
      </c>
      <c r="U56" s="62">
        <v>1</v>
      </c>
      <c r="V56" s="62">
        <v>3</v>
      </c>
      <c r="W56" s="62">
        <v>2</v>
      </c>
      <c r="X56" s="62">
        <v>0</v>
      </c>
      <c r="Y56" s="62">
        <v>4.8</v>
      </c>
      <c r="Z56" s="62">
        <v>0.78</v>
      </c>
    </row>
    <row r="57" spans="1:26" ht="17" x14ac:dyDescent="0.2">
      <c r="A57" s="13" t="s">
        <v>571</v>
      </c>
      <c r="B57" s="62">
        <v>1</v>
      </c>
      <c r="C57" s="62">
        <v>1</v>
      </c>
      <c r="D57" s="62">
        <v>1</v>
      </c>
      <c r="E57" s="62">
        <v>0</v>
      </c>
      <c r="F57" s="62">
        <v>1</v>
      </c>
      <c r="G57" s="62">
        <v>0</v>
      </c>
      <c r="H57" s="62">
        <v>1</v>
      </c>
      <c r="I57" s="62">
        <v>0</v>
      </c>
      <c r="J57" s="62">
        <v>1</v>
      </c>
      <c r="K57" s="62" t="s">
        <v>273</v>
      </c>
      <c r="L57" s="62">
        <v>5</v>
      </c>
      <c r="M57" s="62">
        <v>0</v>
      </c>
      <c r="N57" s="62">
        <v>0</v>
      </c>
      <c r="O57" s="62">
        <v>0</v>
      </c>
      <c r="P57" s="62">
        <v>1</v>
      </c>
      <c r="Q57" s="62">
        <v>4</v>
      </c>
      <c r="R57" s="62">
        <v>0</v>
      </c>
      <c r="S57" s="62">
        <v>0</v>
      </c>
      <c r="T57" s="62">
        <v>1</v>
      </c>
      <c r="U57" s="62">
        <v>0</v>
      </c>
      <c r="V57" s="62">
        <v>4</v>
      </c>
      <c r="W57" s="62">
        <v>1</v>
      </c>
      <c r="X57" s="62">
        <v>0</v>
      </c>
      <c r="Y57" s="62">
        <v>5.9</v>
      </c>
      <c r="Z57" s="62">
        <v>0.67</v>
      </c>
    </row>
    <row r="58" spans="1:26" ht="17" x14ac:dyDescent="0.2">
      <c r="A58" s="13" t="s">
        <v>287</v>
      </c>
      <c r="B58" s="62">
        <v>1</v>
      </c>
      <c r="C58" s="62">
        <v>1</v>
      </c>
      <c r="D58" s="62">
        <v>1</v>
      </c>
      <c r="E58" s="62">
        <v>0</v>
      </c>
      <c r="F58" s="62">
        <v>1</v>
      </c>
      <c r="G58" s="62">
        <v>0</v>
      </c>
      <c r="H58" s="62">
        <v>1</v>
      </c>
      <c r="I58" s="62">
        <v>0</v>
      </c>
      <c r="J58" s="62">
        <v>0</v>
      </c>
      <c r="K58" s="62" t="s">
        <v>273</v>
      </c>
      <c r="L58" s="62">
        <v>11</v>
      </c>
      <c r="M58" s="62">
        <v>5</v>
      </c>
      <c r="N58" s="62">
        <v>4</v>
      </c>
      <c r="O58" s="62">
        <v>0</v>
      </c>
      <c r="P58" s="62">
        <v>1</v>
      </c>
      <c r="Q58" s="62">
        <v>7</v>
      </c>
      <c r="R58" s="62">
        <v>1</v>
      </c>
      <c r="S58" s="62">
        <v>0</v>
      </c>
      <c r="T58" s="62">
        <v>0</v>
      </c>
      <c r="U58" s="62">
        <v>4</v>
      </c>
      <c r="V58" s="62">
        <v>7</v>
      </c>
      <c r="W58" s="62">
        <v>1</v>
      </c>
      <c r="X58" s="62">
        <v>0</v>
      </c>
      <c r="Y58" s="62">
        <v>2.2000000000000002</v>
      </c>
      <c r="Z58" s="62">
        <v>1.33</v>
      </c>
    </row>
    <row r="59" spans="1:26" ht="17" x14ac:dyDescent="0.2">
      <c r="A59" s="13" t="s">
        <v>317</v>
      </c>
      <c r="B59" s="62">
        <v>1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 t="s">
        <v>38</v>
      </c>
      <c r="I59" s="62">
        <v>0</v>
      </c>
      <c r="J59" s="62">
        <v>0</v>
      </c>
      <c r="K59" s="62" t="s">
        <v>273</v>
      </c>
      <c r="L59" s="62">
        <v>5</v>
      </c>
      <c r="M59" s="62">
        <v>0</v>
      </c>
      <c r="N59" s="62">
        <v>0</v>
      </c>
      <c r="O59" s="62">
        <v>0</v>
      </c>
      <c r="P59" s="62">
        <v>3</v>
      </c>
      <c r="Q59" s="62">
        <v>4</v>
      </c>
      <c r="R59" s="62">
        <v>0</v>
      </c>
      <c r="S59" s="62">
        <v>0</v>
      </c>
      <c r="T59" s="62">
        <v>1</v>
      </c>
      <c r="U59" s="62">
        <v>0</v>
      </c>
      <c r="V59" s="62">
        <v>4</v>
      </c>
      <c r="W59" s="62">
        <v>3</v>
      </c>
      <c r="X59" s="62">
        <v>0</v>
      </c>
      <c r="Y59" s="62">
        <v>4.9000000000000004</v>
      </c>
      <c r="Z59" s="62">
        <v>0.89</v>
      </c>
    </row>
    <row r="60" spans="1:26" ht="17" x14ac:dyDescent="0.2">
      <c r="A60" s="13" t="s">
        <v>529</v>
      </c>
      <c r="B60" s="62">
        <v>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 t="s">
        <v>38</v>
      </c>
      <c r="I60" s="62">
        <v>0</v>
      </c>
      <c r="J60" s="62">
        <v>0</v>
      </c>
      <c r="K60" s="62" t="s">
        <v>273</v>
      </c>
      <c r="L60" s="62">
        <v>6</v>
      </c>
      <c r="M60" s="62">
        <v>2</v>
      </c>
      <c r="N60" s="62">
        <v>2</v>
      </c>
      <c r="O60" s="62">
        <v>0</v>
      </c>
      <c r="P60" s="62">
        <v>3</v>
      </c>
      <c r="Q60" s="62">
        <v>6</v>
      </c>
      <c r="R60" s="62">
        <v>0</v>
      </c>
      <c r="S60" s="62">
        <v>0</v>
      </c>
      <c r="T60" s="62">
        <v>0</v>
      </c>
      <c r="U60" s="62">
        <v>2</v>
      </c>
      <c r="V60" s="62">
        <v>6</v>
      </c>
      <c r="W60" s="62">
        <v>3</v>
      </c>
      <c r="X60" s="62">
        <v>0</v>
      </c>
      <c r="Y60" s="62">
        <v>3.1</v>
      </c>
      <c r="Z60" s="62">
        <v>1</v>
      </c>
    </row>
    <row r="61" spans="1:26" ht="17" x14ac:dyDescent="0.2">
      <c r="A61" s="13" t="s">
        <v>82</v>
      </c>
      <c r="B61" s="62">
        <v>2</v>
      </c>
      <c r="C61" s="62">
        <v>0</v>
      </c>
      <c r="D61" s="62">
        <v>0</v>
      </c>
      <c r="E61" s="62">
        <v>1</v>
      </c>
      <c r="F61" s="62">
        <v>1</v>
      </c>
      <c r="G61" s="62">
        <v>0</v>
      </c>
      <c r="H61" s="62">
        <v>1</v>
      </c>
      <c r="I61" s="62">
        <v>0</v>
      </c>
      <c r="J61" s="62">
        <v>0</v>
      </c>
      <c r="K61" s="69">
        <v>8.6666666666666661</v>
      </c>
      <c r="L61" s="62">
        <v>9</v>
      </c>
      <c r="M61" s="62">
        <v>2</v>
      </c>
      <c r="N61" s="62">
        <v>2</v>
      </c>
      <c r="O61" s="62">
        <v>0</v>
      </c>
      <c r="P61" s="62">
        <v>1</v>
      </c>
      <c r="Q61" s="62">
        <v>5</v>
      </c>
      <c r="R61" s="62">
        <v>0</v>
      </c>
      <c r="S61" s="62">
        <v>0</v>
      </c>
      <c r="T61" s="62">
        <v>0</v>
      </c>
      <c r="U61" s="62">
        <v>2.08</v>
      </c>
      <c r="V61" s="62">
        <v>5.19</v>
      </c>
      <c r="W61" s="62">
        <v>1.04</v>
      </c>
      <c r="X61" s="62">
        <v>0</v>
      </c>
      <c r="Y61" s="62">
        <v>3.8</v>
      </c>
      <c r="Z61" s="62">
        <v>1.1499999999999999</v>
      </c>
    </row>
    <row r="62" spans="1:26" ht="17" x14ac:dyDescent="0.2">
      <c r="A62" s="13" t="s">
        <v>613</v>
      </c>
      <c r="B62" s="62">
        <v>4</v>
      </c>
      <c r="C62" s="62">
        <v>0</v>
      </c>
      <c r="D62" s="62">
        <v>0</v>
      </c>
      <c r="E62" s="62">
        <v>1</v>
      </c>
      <c r="F62" s="62">
        <v>0</v>
      </c>
      <c r="G62" s="62">
        <v>0</v>
      </c>
      <c r="H62" s="62" t="s">
        <v>38</v>
      </c>
      <c r="I62" s="62">
        <v>0</v>
      </c>
      <c r="J62" s="62">
        <v>0</v>
      </c>
      <c r="K62" s="69">
        <v>8.6666666666666661</v>
      </c>
      <c r="L62" s="62">
        <v>4</v>
      </c>
      <c r="M62" s="62">
        <v>1</v>
      </c>
      <c r="N62" s="62">
        <v>1</v>
      </c>
      <c r="O62" s="62">
        <v>1</v>
      </c>
      <c r="P62" s="62">
        <v>1</v>
      </c>
      <c r="Q62" s="62">
        <v>9</v>
      </c>
      <c r="R62" s="62">
        <v>0</v>
      </c>
      <c r="S62" s="62">
        <v>0</v>
      </c>
      <c r="T62" s="62">
        <v>0</v>
      </c>
      <c r="U62" s="62">
        <v>1.04</v>
      </c>
      <c r="V62" s="62">
        <v>9.35</v>
      </c>
      <c r="W62" s="62">
        <v>1.04</v>
      </c>
      <c r="X62" s="62">
        <v>1.04</v>
      </c>
      <c r="Y62" s="62">
        <v>4.2</v>
      </c>
      <c r="Z62" s="62">
        <v>0.57999999999999996</v>
      </c>
    </row>
    <row r="63" spans="1:26" ht="17" x14ac:dyDescent="0.2">
      <c r="A63" s="13" t="s">
        <v>668</v>
      </c>
      <c r="B63" s="62">
        <v>4</v>
      </c>
      <c r="C63" s="62">
        <v>0</v>
      </c>
      <c r="D63" s="62">
        <v>0</v>
      </c>
      <c r="E63" s="62">
        <v>1</v>
      </c>
      <c r="F63" s="62">
        <v>0</v>
      </c>
      <c r="G63" s="62">
        <v>1</v>
      </c>
      <c r="H63" s="62">
        <v>0</v>
      </c>
      <c r="I63" s="62">
        <v>0</v>
      </c>
      <c r="J63" s="62">
        <v>0</v>
      </c>
      <c r="K63" s="69">
        <v>8.6666666666666661</v>
      </c>
      <c r="L63" s="62">
        <v>6</v>
      </c>
      <c r="M63" s="62">
        <v>2</v>
      </c>
      <c r="N63" s="62">
        <v>1</v>
      </c>
      <c r="O63" s="62">
        <v>0</v>
      </c>
      <c r="P63" s="62">
        <v>3</v>
      </c>
      <c r="Q63" s="62">
        <v>5</v>
      </c>
      <c r="R63" s="62">
        <v>0</v>
      </c>
      <c r="S63" s="62">
        <v>0</v>
      </c>
      <c r="T63" s="62">
        <v>0</v>
      </c>
      <c r="U63" s="62">
        <v>1.04</v>
      </c>
      <c r="V63" s="62">
        <v>5.19</v>
      </c>
      <c r="W63" s="62">
        <v>3.12</v>
      </c>
      <c r="X63" s="62">
        <v>0</v>
      </c>
      <c r="Y63" s="62">
        <v>3.8</v>
      </c>
      <c r="Z63" s="62">
        <v>1.04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262</v>
      </c>
      <c r="B65" s="62">
        <v>3</v>
      </c>
      <c r="C65" s="62">
        <v>0</v>
      </c>
      <c r="D65" s="62">
        <v>0</v>
      </c>
      <c r="E65" s="62">
        <v>2</v>
      </c>
      <c r="F65" s="62">
        <v>1</v>
      </c>
      <c r="G65" s="62">
        <v>0</v>
      </c>
      <c r="H65" s="62">
        <v>1</v>
      </c>
      <c r="I65" s="62">
        <v>0</v>
      </c>
      <c r="J65" s="62">
        <v>0</v>
      </c>
      <c r="K65" s="69">
        <v>8.3333333333333339</v>
      </c>
      <c r="L65" s="62">
        <v>3</v>
      </c>
      <c r="M65" s="62">
        <v>0</v>
      </c>
      <c r="N65" s="62">
        <v>0</v>
      </c>
      <c r="O65" s="62">
        <v>0</v>
      </c>
      <c r="P65" s="62">
        <v>1</v>
      </c>
      <c r="Q65" s="62">
        <v>3</v>
      </c>
      <c r="R65" s="62">
        <v>0</v>
      </c>
      <c r="S65" s="62">
        <v>0</v>
      </c>
      <c r="T65" s="62">
        <v>0</v>
      </c>
      <c r="U65" s="62">
        <v>0</v>
      </c>
      <c r="V65" s="62">
        <v>3.24</v>
      </c>
      <c r="W65" s="62">
        <v>1.08</v>
      </c>
      <c r="X65" s="62">
        <v>0</v>
      </c>
      <c r="Y65" s="62">
        <v>5.5</v>
      </c>
      <c r="Z65" s="62">
        <v>0.48</v>
      </c>
    </row>
    <row r="66" spans="1:26" ht="17" x14ac:dyDescent="0.2">
      <c r="A66" s="13" t="s">
        <v>665</v>
      </c>
      <c r="B66" s="62">
        <v>2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 t="s">
        <v>38</v>
      </c>
      <c r="I66" s="62">
        <v>0</v>
      </c>
      <c r="J66" s="62">
        <v>0</v>
      </c>
      <c r="K66" s="62" t="s">
        <v>268</v>
      </c>
      <c r="L66" s="62">
        <v>4</v>
      </c>
      <c r="M66" s="62">
        <v>3</v>
      </c>
      <c r="N66" s="62">
        <v>3</v>
      </c>
      <c r="O66" s="62">
        <v>0</v>
      </c>
      <c r="P66" s="62">
        <v>6</v>
      </c>
      <c r="Q66" s="62">
        <v>10</v>
      </c>
      <c r="R66" s="62">
        <v>0</v>
      </c>
      <c r="S66" s="62">
        <v>0</v>
      </c>
      <c r="T66" s="62">
        <v>1</v>
      </c>
      <c r="U66" s="62">
        <v>3.38</v>
      </c>
      <c r="V66" s="62">
        <v>11.25</v>
      </c>
      <c r="W66" s="62">
        <v>6.75</v>
      </c>
      <c r="X66" s="62">
        <v>0</v>
      </c>
      <c r="Y66" s="62">
        <v>2</v>
      </c>
      <c r="Z66" s="62">
        <v>1.25</v>
      </c>
    </row>
    <row r="67" spans="1:26" ht="17" x14ac:dyDescent="0.2">
      <c r="A67" s="13" t="s">
        <v>351</v>
      </c>
      <c r="B67" s="62">
        <v>1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 t="s">
        <v>38</v>
      </c>
      <c r="I67" s="62">
        <v>0</v>
      </c>
      <c r="J67" s="62">
        <v>0</v>
      </c>
      <c r="K67" s="62" t="s">
        <v>268</v>
      </c>
      <c r="L67" s="62">
        <v>4</v>
      </c>
      <c r="M67" s="62">
        <v>0</v>
      </c>
      <c r="N67" s="62">
        <v>0</v>
      </c>
      <c r="O67" s="62">
        <v>0</v>
      </c>
      <c r="P67" s="62">
        <v>1</v>
      </c>
      <c r="Q67" s="62">
        <v>2</v>
      </c>
      <c r="R67" s="62">
        <v>0</v>
      </c>
      <c r="S67" s="62">
        <v>0</v>
      </c>
      <c r="T67" s="62">
        <v>0</v>
      </c>
      <c r="U67" s="62">
        <v>0</v>
      </c>
      <c r="V67" s="62">
        <v>2.25</v>
      </c>
      <c r="W67" s="62">
        <v>1.1200000000000001</v>
      </c>
      <c r="X67" s="62">
        <v>0</v>
      </c>
      <c r="Y67" s="62">
        <v>4.2</v>
      </c>
      <c r="Z67" s="62">
        <v>0.62</v>
      </c>
    </row>
    <row r="68" spans="1:26" ht="17" x14ac:dyDescent="0.2">
      <c r="A68" s="13" t="s">
        <v>103</v>
      </c>
      <c r="B68" s="62">
        <v>1</v>
      </c>
      <c r="C68" s="62">
        <v>1</v>
      </c>
      <c r="D68" s="62">
        <v>0</v>
      </c>
      <c r="E68" s="62">
        <v>0</v>
      </c>
      <c r="F68" s="62">
        <v>1</v>
      </c>
      <c r="G68" s="62">
        <v>0</v>
      </c>
      <c r="H68" s="62">
        <v>1</v>
      </c>
      <c r="I68" s="62">
        <v>0</v>
      </c>
      <c r="J68" s="62">
        <v>0</v>
      </c>
      <c r="K68" s="62" t="s">
        <v>268</v>
      </c>
      <c r="L68" s="62">
        <v>10</v>
      </c>
      <c r="M68" s="62">
        <v>2</v>
      </c>
      <c r="N68" s="62">
        <v>1</v>
      </c>
      <c r="O68" s="62">
        <v>1</v>
      </c>
      <c r="P68" s="62">
        <v>1</v>
      </c>
      <c r="Q68" s="62">
        <v>3</v>
      </c>
      <c r="R68" s="62">
        <v>0</v>
      </c>
      <c r="S68" s="62">
        <v>0</v>
      </c>
      <c r="T68" s="62">
        <v>1</v>
      </c>
      <c r="U68" s="62">
        <v>1.1200000000000001</v>
      </c>
      <c r="V68" s="62">
        <v>3.38</v>
      </c>
      <c r="W68" s="62">
        <v>1.1200000000000001</v>
      </c>
      <c r="X68" s="62">
        <v>1.1200000000000001</v>
      </c>
      <c r="Y68" s="62">
        <v>4.3</v>
      </c>
      <c r="Z68" s="62">
        <v>1.38</v>
      </c>
    </row>
    <row r="69" spans="1:26" ht="17" x14ac:dyDescent="0.2">
      <c r="A69" s="13" t="s">
        <v>289</v>
      </c>
      <c r="B69" s="62">
        <v>1</v>
      </c>
      <c r="C69" s="62">
        <v>1</v>
      </c>
      <c r="D69" s="62">
        <v>0</v>
      </c>
      <c r="E69" s="62">
        <v>0</v>
      </c>
      <c r="F69" s="62">
        <v>1</v>
      </c>
      <c r="G69" s="62">
        <v>0</v>
      </c>
      <c r="H69" s="62">
        <v>1</v>
      </c>
      <c r="I69" s="62">
        <v>0</v>
      </c>
      <c r="J69" s="62">
        <v>0</v>
      </c>
      <c r="K69" s="62" t="s">
        <v>268</v>
      </c>
      <c r="L69" s="62">
        <v>5</v>
      </c>
      <c r="M69" s="62">
        <v>3</v>
      </c>
      <c r="N69" s="62">
        <v>1</v>
      </c>
      <c r="O69" s="62">
        <v>1</v>
      </c>
      <c r="P69" s="62">
        <v>3</v>
      </c>
      <c r="Q69" s="62">
        <v>8</v>
      </c>
      <c r="R69" s="62">
        <v>0</v>
      </c>
      <c r="S69" s="62">
        <v>0</v>
      </c>
      <c r="T69" s="62">
        <v>0</v>
      </c>
      <c r="U69" s="62">
        <v>1.1200000000000001</v>
      </c>
      <c r="V69" s="62">
        <v>9</v>
      </c>
      <c r="W69" s="62">
        <v>3.38</v>
      </c>
      <c r="X69" s="62">
        <v>1.1200000000000001</v>
      </c>
      <c r="Y69" s="62">
        <v>4.8</v>
      </c>
      <c r="Z69" s="62">
        <v>1</v>
      </c>
    </row>
    <row r="70" spans="1:26" ht="17" x14ac:dyDescent="0.2">
      <c r="A70" s="13" t="s">
        <v>293</v>
      </c>
      <c r="B70" s="62">
        <v>1</v>
      </c>
      <c r="C70" s="62">
        <v>1</v>
      </c>
      <c r="D70" s="62">
        <v>1</v>
      </c>
      <c r="E70" s="62">
        <v>0</v>
      </c>
      <c r="F70" s="62">
        <v>0</v>
      </c>
      <c r="G70" s="62">
        <v>1</v>
      </c>
      <c r="H70" s="62">
        <v>0</v>
      </c>
      <c r="I70" s="62">
        <v>0</v>
      </c>
      <c r="J70" s="62">
        <v>0</v>
      </c>
      <c r="K70" s="62" t="s">
        <v>268</v>
      </c>
      <c r="L70" s="62">
        <v>8</v>
      </c>
      <c r="M70" s="62">
        <v>5</v>
      </c>
      <c r="N70" s="62">
        <v>4</v>
      </c>
      <c r="O70" s="62">
        <v>2</v>
      </c>
      <c r="P70" s="62">
        <v>1</v>
      </c>
      <c r="Q70" s="62">
        <v>0</v>
      </c>
      <c r="R70" s="62">
        <v>0</v>
      </c>
      <c r="S70" s="62">
        <v>0</v>
      </c>
      <c r="T70" s="62">
        <v>0</v>
      </c>
      <c r="U70" s="62">
        <v>4.5</v>
      </c>
      <c r="V70" s="62">
        <v>0</v>
      </c>
      <c r="W70" s="62">
        <v>1.1200000000000001</v>
      </c>
      <c r="X70" s="62">
        <v>2.25</v>
      </c>
      <c r="Y70" s="62">
        <v>0</v>
      </c>
      <c r="Z70" s="62">
        <v>1.1200000000000001</v>
      </c>
    </row>
    <row r="71" spans="1:26" ht="17" x14ac:dyDescent="0.2">
      <c r="A71" s="13" t="s">
        <v>58</v>
      </c>
      <c r="B71" s="62">
        <v>1</v>
      </c>
      <c r="C71" s="62">
        <v>1</v>
      </c>
      <c r="D71" s="62">
        <v>0</v>
      </c>
      <c r="E71" s="62">
        <v>0</v>
      </c>
      <c r="F71" s="62">
        <v>1</v>
      </c>
      <c r="G71" s="62">
        <v>0</v>
      </c>
      <c r="H71" s="62">
        <v>1</v>
      </c>
      <c r="I71" s="62">
        <v>0</v>
      </c>
      <c r="J71" s="62">
        <v>0</v>
      </c>
      <c r="K71" s="62" t="s">
        <v>268</v>
      </c>
      <c r="L71" s="62">
        <v>6</v>
      </c>
      <c r="M71" s="62">
        <v>0</v>
      </c>
      <c r="N71" s="62">
        <v>0</v>
      </c>
      <c r="O71" s="62">
        <v>0</v>
      </c>
      <c r="P71" s="62">
        <v>2</v>
      </c>
      <c r="Q71" s="62">
        <v>8</v>
      </c>
      <c r="R71" s="62">
        <v>0</v>
      </c>
      <c r="S71" s="62">
        <v>0</v>
      </c>
      <c r="T71" s="62">
        <v>1</v>
      </c>
      <c r="U71" s="62">
        <v>0</v>
      </c>
      <c r="V71" s="62">
        <v>9</v>
      </c>
      <c r="W71" s="62">
        <v>2.25</v>
      </c>
      <c r="X71" s="62">
        <v>0</v>
      </c>
      <c r="Y71" s="62">
        <v>5.8</v>
      </c>
      <c r="Z71" s="62">
        <v>1</v>
      </c>
    </row>
    <row r="72" spans="1:26" ht="17" x14ac:dyDescent="0.2">
      <c r="A72" s="13" t="s">
        <v>578</v>
      </c>
      <c r="B72" s="62">
        <v>1</v>
      </c>
      <c r="C72" s="62">
        <v>1</v>
      </c>
      <c r="D72" s="62">
        <v>0</v>
      </c>
      <c r="E72" s="62">
        <v>0</v>
      </c>
      <c r="F72" s="62">
        <v>1</v>
      </c>
      <c r="G72" s="62">
        <v>0</v>
      </c>
      <c r="H72" s="62">
        <v>1</v>
      </c>
      <c r="I72" s="62">
        <v>0</v>
      </c>
      <c r="J72" s="62">
        <v>0</v>
      </c>
      <c r="K72" s="62" t="s">
        <v>268</v>
      </c>
      <c r="L72" s="62">
        <v>8</v>
      </c>
      <c r="M72" s="62">
        <v>2</v>
      </c>
      <c r="N72" s="62">
        <v>2</v>
      </c>
      <c r="O72" s="62">
        <v>0</v>
      </c>
      <c r="P72" s="62">
        <v>3</v>
      </c>
      <c r="Q72" s="62">
        <v>4</v>
      </c>
      <c r="R72" s="62">
        <v>0</v>
      </c>
      <c r="S72" s="62">
        <v>0</v>
      </c>
      <c r="T72" s="62">
        <v>1</v>
      </c>
      <c r="U72" s="62">
        <v>2.25</v>
      </c>
      <c r="V72" s="62">
        <v>4.5</v>
      </c>
      <c r="W72" s="62">
        <v>3.38</v>
      </c>
      <c r="X72" s="62">
        <v>0</v>
      </c>
      <c r="Y72" s="62">
        <v>3.4</v>
      </c>
      <c r="Z72" s="62">
        <v>1.38</v>
      </c>
    </row>
    <row r="73" spans="1:26" ht="17" x14ac:dyDescent="0.2">
      <c r="A73" s="13" t="s">
        <v>353</v>
      </c>
      <c r="B73" s="62">
        <v>1</v>
      </c>
      <c r="C73" s="62">
        <v>1</v>
      </c>
      <c r="D73" s="62">
        <v>0</v>
      </c>
      <c r="E73" s="62">
        <v>0</v>
      </c>
      <c r="F73" s="62">
        <v>1</v>
      </c>
      <c r="G73" s="62">
        <v>0</v>
      </c>
      <c r="H73" s="62">
        <v>1</v>
      </c>
      <c r="I73" s="62">
        <v>0</v>
      </c>
      <c r="J73" s="62">
        <v>0</v>
      </c>
      <c r="K73" s="69">
        <v>7.666666666666667</v>
      </c>
      <c r="L73" s="62">
        <v>6</v>
      </c>
      <c r="M73" s="62">
        <v>1</v>
      </c>
      <c r="N73" s="62">
        <v>1</v>
      </c>
      <c r="O73" s="62">
        <v>0</v>
      </c>
      <c r="P73" s="62">
        <v>2</v>
      </c>
      <c r="Q73" s="62">
        <v>5</v>
      </c>
      <c r="R73" s="62">
        <v>0</v>
      </c>
      <c r="S73" s="62">
        <v>0</v>
      </c>
      <c r="T73" s="62">
        <v>0</v>
      </c>
      <c r="U73" s="62">
        <v>1.17</v>
      </c>
      <c r="V73" s="62">
        <v>5.87</v>
      </c>
      <c r="W73" s="62">
        <v>2.35</v>
      </c>
      <c r="X73" s="62">
        <v>0</v>
      </c>
      <c r="Y73" s="62">
        <v>4.3</v>
      </c>
      <c r="Z73" s="62">
        <v>1.04</v>
      </c>
    </row>
    <row r="74" spans="1:26" ht="17" x14ac:dyDescent="0.2">
      <c r="A74" s="13" t="s">
        <v>396</v>
      </c>
      <c r="B74" s="62">
        <v>1</v>
      </c>
      <c r="C74" s="62">
        <v>1</v>
      </c>
      <c r="D74" s="62">
        <v>0</v>
      </c>
      <c r="E74" s="62">
        <v>0</v>
      </c>
      <c r="F74" s="62">
        <v>1</v>
      </c>
      <c r="G74" s="62">
        <v>0</v>
      </c>
      <c r="H74" s="62">
        <v>1</v>
      </c>
      <c r="I74" s="62">
        <v>0</v>
      </c>
      <c r="J74" s="62">
        <v>0</v>
      </c>
      <c r="K74" s="69">
        <v>7.666666666666667</v>
      </c>
      <c r="L74" s="62">
        <v>5</v>
      </c>
      <c r="M74" s="62">
        <v>3</v>
      </c>
      <c r="N74" s="62">
        <v>3</v>
      </c>
      <c r="O74" s="62">
        <v>1</v>
      </c>
      <c r="P74" s="62">
        <v>1</v>
      </c>
      <c r="Q74" s="62">
        <v>12</v>
      </c>
      <c r="R74" s="62">
        <v>0</v>
      </c>
      <c r="S74" s="62">
        <v>0</v>
      </c>
      <c r="T74" s="62">
        <v>0</v>
      </c>
      <c r="U74" s="62">
        <v>3.52</v>
      </c>
      <c r="V74" s="62">
        <v>14.09</v>
      </c>
      <c r="W74" s="62">
        <v>1.17</v>
      </c>
      <c r="X74" s="62">
        <v>1.17</v>
      </c>
      <c r="Y74" s="62">
        <v>3</v>
      </c>
      <c r="Z74" s="62">
        <v>0.78</v>
      </c>
    </row>
    <row r="75" spans="1:26" ht="17" x14ac:dyDescent="0.2">
      <c r="A75" s="13" t="s">
        <v>392</v>
      </c>
      <c r="B75" s="62">
        <v>3</v>
      </c>
      <c r="C75" s="62">
        <v>0</v>
      </c>
      <c r="D75" s="62">
        <v>0</v>
      </c>
      <c r="E75" s="62">
        <v>1</v>
      </c>
      <c r="F75" s="62">
        <v>0</v>
      </c>
      <c r="G75" s="62">
        <v>0</v>
      </c>
      <c r="H75" s="62" t="s">
        <v>38</v>
      </c>
      <c r="I75" s="62">
        <v>0</v>
      </c>
      <c r="J75" s="62">
        <v>0</v>
      </c>
      <c r="K75" s="69">
        <v>7.666666666666667</v>
      </c>
      <c r="L75" s="62">
        <v>3</v>
      </c>
      <c r="M75" s="62">
        <v>4</v>
      </c>
      <c r="N75" s="62">
        <v>4</v>
      </c>
      <c r="O75" s="62">
        <v>0</v>
      </c>
      <c r="P75" s="62">
        <v>5</v>
      </c>
      <c r="Q75" s="62">
        <v>9</v>
      </c>
      <c r="R75" s="62">
        <v>1</v>
      </c>
      <c r="S75" s="62">
        <v>0</v>
      </c>
      <c r="T75" s="62">
        <v>1</v>
      </c>
      <c r="U75" s="62">
        <v>4.7</v>
      </c>
      <c r="V75" s="62">
        <v>10.57</v>
      </c>
      <c r="W75" s="62">
        <v>5.87</v>
      </c>
      <c r="X75" s="62">
        <v>0</v>
      </c>
      <c r="Y75" s="62">
        <v>0.7</v>
      </c>
      <c r="Z75" s="62">
        <v>1.04</v>
      </c>
    </row>
    <row r="76" spans="1:26" ht="17" x14ac:dyDescent="0.2">
      <c r="A76" s="13" t="s">
        <v>292</v>
      </c>
      <c r="B76" s="62">
        <v>1</v>
      </c>
      <c r="C76" s="62">
        <v>1</v>
      </c>
      <c r="D76" s="62">
        <v>0</v>
      </c>
      <c r="E76" s="62">
        <v>0</v>
      </c>
      <c r="F76" s="62">
        <v>0</v>
      </c>
      <c r="G76" s="62">
        <v>1</v>
      </c>
      <c r="H76" s="62">
        <v>0</v>
      </c>
      <c r="I76" s="62">
        <v>0</v>
      </c>
      <c r="J76" s="62">
        <v>0</v>
      </c>
      <c r="K76" s="69">
        <v>7.666666666666667</v>
      </c>
      <c r="L76" s="62">
        <v>5</v>
      </c>
      <c r="M76" s="62">
        <v>6</v>
      </c>
      <c r="N76" s="62">
        <v>6</v>
      </c>
      <c r="O76" s="62">
        <v>5</v>
      </c>
      <c r="P76" s="62">
        <v>2</v>
      </c>
      <c r="Q76" s="62">
        <v>9</v>
      </c>
      <c r="R76" s="62">
        <v>0</v>
      </c>
      <c r="S76" s="62">
        <v>0</v>
      </c>
      <c r="T76" s="62">
        <v>0</v>
      </c>
      <c r="U76" s="62">
        <v>7.04</v>
      </c>
      <c r="V76" s="62">
        <v>10.57</v>
      </c>
      <c r="W76" s="62">
        <v>2.35</v>
      </c>
      <c r="X76" s="62">
        <v>5.87</v>
      </c>
      <c r="Y76" s="62">
        <v>-1.3</v>
      </c>
      <c r="Z76" s="62">
        <v>0.91</v>
      </c>
    </row>
    <row r="77" spans="1:26" ht="17" x14ac:dyDescent="0.2">
      <c r="A77" s="13" t="s">
        <v>324</v>
      </c>
      <c r="B77" s="62">
        <v>2</v>
      </c>
      <c r="C77" s="62">
        <v>1</v>
      </c>
      <c r="D77" s="62">
        <v>0</v>
      </c>
      <c r="E77" s="62">
        <v>0</v>
      </c>
      <c r="F77" s="62">
        <v>1</v>
      </c>
      <c r="G77" s="62">
        <v>1</v>
      </c>
      <c r="H77" s="62">
        <v>0.5</v>
      </c>
      <c r="I77" s="62">
        <v>0</v>
      </c>
      <c r="J77" s="62">
        <v>0</v>
      </c>
      <c r="K77" s="69">
        <v>7.666666666666667</v>
      </c>
      <c r="L77" s="62">
        <v>8</v>
      </c>
      <c r="M77" s="62">
        <v>7</v>
      </c>
      <c r="N77" s="62">
        <v>7</v>
      </c>
      <c r="O77" s="62">
        <v>0</v>
      </c>
      <c r="P77" s="62">
        <v>5</v>
      </c>
      <c r="Q77" s="62">
        <v>4</v>
      </c>
      <c r="R77" s="62">
        <v>2</v>
      </c>
      <c r="S77" s="62">
        <v>0</v>
      </c>
      <c r="T77" s="62">
        <v>0</v>
      </c>
      <c r="U77" s="62">
        <v>8.2200000000000006</v>
      </c>
      <c r="V77" s="62">
        <v>4.7</v>
      </c>
      <c r="W77" s="62">
        <v>5.87</v>
      </c>
      <c r="X77" s="62">
        <v>0</v>
      </c>
      <c r="Y77" s="62">
        <v>-1.8</v>
      </c>
      <c r="Z77" s="62">
        <v>1.7</v>
      </c>
    </row>
    <row r="78" spans="1:26" ht="17" x14ac:dyDescent="0.2">
      <c r="A78" s="13" t="s">
        <v>525</v>
      </c>
      <c r="B78" s="62">
        <v>1</v>
      </c>
      <c r="C78" s="62">
        <v>1</v>
      </c>
      <c r="D78" s="62">
        <v>0</v>
      </c>
      <c r="E78" s="62">
        <v>0</v>
      </c>
      <c r="F78" s="62">
        <v>1</v>
      </c>
      <c r="G78" s="62">
        <v>0</v>
      </c>
      <c r="H78" s="62">
        <v>1</v>
      </c>
      <c r="I78" s="62">
        <v>0</v>
      </c>
      <c r="J78" s="62">
        <v>0</v>
      </c>
      <c r="K78" s="69">
        <v>7.333333333333333</v>
      </c>
      <c r="L78" s="62">
        <v>8</v>
      </c>
      <c r="M78" s="62">
        <v>3</v>
      </c>
      <c r="N78" s="62">
        <v>2</v>
      </c>
      <c r="O78" s="62">
        <v>1</v>
      </c>
      <c r="P78" s="62">
        <v>5</v>
      </c>
      <c r="Q78" s="62">
        <v>5</v>
      </c>
      <c r="R78" s="62">
        <v>0</v>
      </c>
      <c r="S78" s="62">
        <v>0</v>
      </c>
      <c r="T78" s="62">
        <v>0</v>
      </c>
      <c r="U78" s="62">
        <v>2.4500000000000002</v>
      </c>
      <c r="V78" s="62">
        <v>6.14</v>
      </c>
      <c r="W78" s="62">
        <v>6.14</v>
      </c>
      <c r="X78" s="62">
        <v>1.23</v>
      </c>
      <c r="Y78" s="62">
        <v>3.2</v>
      </c>
      <c r="Z78" s="62">
        <v>1.77</v>
      </c>
    </row>
    <row r="79" spans="1:26" ht="17" x14ac:dyDescent="0.2">
      <c r="A79" s="13" t="s">
        <v>109</v>
      </c>
      <c r="B79" s="62">
        <v>1</v>
      </c>
      <c r="C79" s="62">
        <v>1</v>
      </c>
      <c r="D79" s="62">
        <v>0</v>
      </c>
      <c r="E79" s="62">
        <v>0</v>
      </c>
      <c r="F79" s="62">
        <v>1</v>
      </c>
      <c r="G79" s="62">
        <v>0</v>
      </c>
      <c r="H79" s="62">
        <v>1</v>
      </c>
      <c r="I79" s="62">
        <v>0</v>
      </c>
      <c r="J79" s="62">
        <v>0</v>
      </c>
      <c r="K79" s="69">
        <v>7.333333333333333</v>
      </c>
      <c r="L79" s="62">
        <v>4</v>
      </c>
      <c r="M79" s="62">
        <v>0</v>
      </c>
      <c r="N79" s="62">
        <v>0</v>
      </c>
      <c r="O79" s="62">
        <v>0</v>
      </c>
      <c r="P79" s="62">
        <v>1</v>
      </c>
      <c r="Q79" s="62">
        <v>2</v>
      </c>
      <c r="R79" s="62">
        <v>0</v>
      </c>
      <c r="S79" s="62">
        <v>0</v>
      </c>
      <c r="T79" s="62">
        <v>0</v>
      </c>
      <c r="U79" s="62">
        <v>0</v>
      </c>
      <c r="V79" s="62">
        <v>2.4500000000000002</v>
      </c>
      <c r="W79" s="62">
        <v>1.23</v>
      </c>
      <c r="X79" s="62">
        <v>0</v>
      </c>
      <c r="Y79" s="62">
        <v>4.9000000000000004</v>
      </c>
      <c r="Z79" s="62">
        <v>0.68</v>
      </c>
    </row>
    <row r="80" spans="1:26" ht="17" x14ac:dyDescent="0.2">
      <c r="A80" s="13" t="s">
        <v>89</v>
      </c>
      <c r="B80" s="62">
        <v>4</v>
      </c>
      <c r="C80" s="62">
        <v>0</v>
      </c>
      <c r="D80" s="62">
        <v>0</v>
      </c>
      <c r="E80" s="62">
        <v>0</v>
      </c>
      <c r="F80" s="62">
        <v>0</v>
      </c>
      <c r="G80" s="62">
        <v>1</v>
      </c>
      <c r="H80" s="62">
        <v>0</v>
      </c>
      <c r="I80" s="62">
        <v>0</v>
      </c>
      <c r="J80" s="62">
        <v>0</v>
      </c>
      <c r="K80" s="69">
        <v>7.333333333333333</v>
      </c>
      <c r="L80" s="62">
        <v>6</v>
      </c>
      <c r="M80" s="62">
        <v>3</v>
      </c>
      <c r="N80" s="62">
        <v>3</v>
      </c>
      <c r="O80" s="62">
        <v>0</v>
      </c>
      <c r="P80" s="62">
        <v>1</v>
      </c>
      <c r="Q80" s="62">
        <v>7</v>
      </c>
      <c r="R80" s="62">
        <v>0</v>
      </c>
      <c r="S80" s="62">
        <v>0</v>
      </c>
      <c r="T80" s="62">
        <v>0</v>
      </c>
      <c r="U80" s="62">
        <v>3.68</v>
      </c>
      <c r="V80" s="62">
        <v>8.59</v>
      </c>
      <c r="W80" s="62">
        <v>1.23</v>
      </c>
      <c r="X80" s="62">
        <v>0</v>
      </c>
      <c r="Y80" s="62">
        <v>1.4</v>
      </c>
      <c r="Z80" s="62">
        <v>0.95</v>
      </c>
    </row>
    <row r="81" spans="1:26" ht="17" x14ac:dyDescent="0.2">
      <c r="A81" s="13" t="s">
        <v>709</v>
      </c>
      <c r="B81" s="62">
        <v>6</v>
      </c>
      <c r="C81" s="62">
        <v>0</v>
      </c>
      <c r="D81" s="62">
        <v>0</v>
      </c>
      <c r="E81" s="62">
        <v>4</v>
      </c>
      <c r="F81" s="62">
        <v>1</v>
      </c>
      <c r="G81" s="62">
        <v>0</v>
      </c>
      <c r="H81" s="62">
        <v>1</v>
      </c>
      <c r="I81" s="62">
        <v>0</v>
      </c>
      <c r="J81" s="62">
        <v>0</v>
      </c>
      <c r="K81" s="69">
        <v>7.333333333333333</v>
      </c>
      <c r="L81" s="62">
        <v>5</v>
      </c>
      <c r="M81" s="62">
        <v>0</v>
      </c>
      <c r="N81" s="62">
        <v>0</v>
      </c>
      <c r="O81" s="62">
        <v>0</v>
      </c>
      <c r="P81" s="62">
        <v>2</v>
      </c>
      <c r="Q81" s="62">
        <v>6</v>
      </c>
      <c r="R81" s="62">
        <v>0</v>
      </c>
      <c r="S81" s="62">
        <v>0</v>
      </c>
      <c r="T81" s="62">
        <v>0</v>
      </c>
      <c r="U81" s="62">
        <v>0</v>
      </c>
      <c r="V81" s="62">
        <v>7.36</v>
      </c>
      <c r="W81" s="62">
        <v>2.4500000000000002</v>
      </c>
      <c r="X81" s="62">
        <v>0</v>
      </c>
      <c r="Y81" s="62">
        <v>5.3</v>
      </c>
      <c r="Z81" s="62">
        <v>0.95</v>
      </c>
    </row>
    <row r="82" spans="1:26" ht="17" x14ac:dyDescent="0.2">
      <c r="A82" s="13" t="s">
        <v>217</v>
      </c>
      <c r="B82" s="62">
        <v>1</v>
      </c>
      <c r="C82" s="62">
        <v>1</v>
      </c>
      <c r="D82" s="62">
        <v>0</v>
      </c>
      <c r="E82" s="62">
        <v>0</v>
      </c>
      <c r="F82" s="62">
        <v>1</v>
      </c>
      <c r="G82" s="62">
        <v>0</v>
      </c>
      <c r="H82" s="62">
        <v>1</v>
      </c>
      <c r="I82" s="62">
        <v>0</v>
      </c>
      <c r="J82" s="62">
        <v>0</v>
      </c>
      <c r="K82" s="62" t="s">
        <v>264</v>
      </c>
      <c r="L82" s="62">
        <v>4</v>
      </c>
      <c r="M82" s="62">
        <v>4</v>
      </c>
      <c r="N82" s="62">
        <v>4</v>
      </c>
      <c r="O82" s="62">
        <v>2</v>
      </c>
      <c r="P82" s="62">
        <v>1</v>
      </c>
      <c r="Q82" s="62">
        <v>3</v>
      </c>
      <c r="R82" s="62">
        <v>0</v>
      </c>
      <c r="S82" s="62">
        <v>0</v>
      </c>
      <c r="T82" s="62">
        <v>0</v>
      </c>
      <c r="U82" s="62">
        <v>5.14</v>
      </c>
      <c r="V82" s="62">
        <v>3.86</v>
      </c>
      <c r="W82" s="62">
        <v>1.29</v>
      </c>
      <c r="X82" s="62">
        <v>2.57</v>
      </c>
      <c r="Y82" s="62">
        <v>0.8</v>
      </c>
      <c r="Z82" s="62">
        <v>0.71</v>
      </c>
    </row>
    <row r="83" spans="1:26" ht="17" x14ac:dyDescent="0.2">
      <c r="A83" s="13" t="s">
        <v>604</v>
      </c>
      <c r="B83" s="62">
        <v>2</v>
      </c>
      <c r="C83" s="62">
        <v>1</v>
      </c>
      <c r="D83" s="62">
        <v>0</v>
      </c>
      <c r="E83" s="62">
        <v>0</v>
      </c>
      <c r="F83" s="62">
        <v>0</v>
      </c>
      <c r="G83" s="62">
        <v>0</v>
      </c>
      <c r="H83" s="62" t="s">
        <v>38</v>
      </c>
      <c r="I83" s="62">
        <v>0</v>
      </c>
      <c r="J83" s="62">
        <v>0</v>
      </c>
      <c r="K83" s="62" t="s">
        <v>264</v>
      </c>
      <c r="L83" s="62">
        <v>8</v>
      </c>
      <c r="M83" s="62">
        <v>3</v>
      </c>
      <c r="N83" s="62">
        <v>3</v>
      </c>
      <c r="O83" s="62">
        <v>0</v>
      </c>
      <c r="P83" s="62">
        <v>0</v>
      </c>
      <c r="Q83" s="62">
        <v>2</v>
      </c>
      <c r="R83" s="62">
        <v>0</v>
      </c>
      <c r="S83" s="62">
        <v>0</v>
      </c>
      <c r="T83" s="62">
        <v>0</v>
      </c>
      <c r="U83" s="62">
        <v>3.86</v>
      </c>
      <c r="V83" s="62">
        <v>2.57</v>
      </c>
      <c r="W83" s="62">
        <v>0</v>
      </c>
      <c r="X83" s="62">
        <v>0</v>
      </c>
      <c r="Y83" s="62">
        <v>0.7</v>
      </c>
      <c r="Z83" s="62">
        <v>1.1399999999999999</v>
      </c>
    </row>
    <row r="84" spans="1:26" ht="17" x14ac:dyDescent="0.2">
      <c r="A84" s="13" t="s">
        <v>711</v>
      </c>
      <c r="B84" s="62">
        <v>2</v>
      </c>
      <c r="C84" s="62">
        <v>0</v>
      </c>
      <c r="D84" s="62">
        <v>0</v>
      </c>
      <c r="E84" s="62">
        <v>1</v>
      </c>
      <c r="F84" s="62">
        <v>0</v>
      </c>
      <c r="G84" s="62">
        <v>1</v>
      </c>
      <c r="H84" s="62">
        <v>0</v>
      </c>
      <c r="I84" s="62">
        <v>0</v>
      </c>
      <c r="J84" s="62">
        <v>0</v>
      </c>
      <c r="K84" s="62" t="s">
        <v>264</v>
      </c>
      <c r="L84" s="62">
        <v>6</v>
      </c>
      <c r="M84" s="62">
        <v>2</v>
      </c>
      <c r="N84" s="62">
        <v>2</v>
      </c>
      <c r="O84" s="62">
        <v>1</v>
      </c>
      <c r="P84" s="62">
        <v>2</v>
      </c>
      <c r="Q84" s="62">
        <v>3</v>
      </c>
      <c r="R84" s="62">
        <v>0</v>
      </c>
      <c r="S84" s="62">
        <v>0</v>
      </c>
      <c r="T84" s="62">
        <v>1</v>
      </c>
      <c r="U84" s="62">
        <v>2.57</v>
      </c>
      <c r="V84" s="62">
        <v>3.86</v>
      </c>
      <c r="W84" s="62">
        <v>2.57</v>
      </c>
      <c r="X84" s="62">
        <v>1.29</v>
      </c>
      <c r="Y84" s="62">
        <v>1.8</v>
      </c>
      <c r="Z84" s="62">
        <v>1.1399999999999999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663</v>
      </c>
      <c r="B86" s="62">
        <v>1</v>
      </c>
      <c r="C86" s="62">
        <v>1</v>
      </c>
      <c r="D86" s="62">
        <v>0</v>
      </c>
      <c r="E86" s="62">
        <v>0</v>
      </c>
      <c r="F86" s="62">
        <v>0</v>
      </c>
      <c r="G86" s="62">
        <v>1</v>
      </c>
      <c r="H86" s="62">
        <v>0</v>
      </c>
      <c r="I86" s="62">
        <v>0</v>
      </c>
      <c r="J86" s="62">
        <v>0</v>
      </c>
      <c r="K86" s="62" t="s">
        <v>264</v>
      </c>
      <c r="L86" s="62">
        <v>8</v>
      </c>
      <c r="M86" s="62">
        <v>3</v>
      </c>
      <c r="N86" s="62">
        <v>2</v>
      </c>
      <c r="O86" s="62">
        <v>0</v>
      </c>
      <c r="P86" s="62">
        <v>1</v>
      </c>
      <c r="Q86" s="62">
        <v>2</v>
      </c>
      <c r="R86" s="62">
        <v>0</v>
      </c>
      <c r="S86" s="62">
        <v>0</v>
      </c>
      <c r="T86" s="62">
        <v>0</v>
      </c>
      <c r="U86" s="62">
        <v>2.57</v>
      </c>
      <c r="V86" s="62">
        <v>2.57</v>
      </c>
      <c r="W86" s="62">
        <v>1.29</v>
      </c>
      <c r="X86" s="62">
        <v>0</v>
      </c>
      <c r="Y86" s="62">
        <v>1.7</v>
      </c>
      <c r="Z86" s="62">
        <v>1.29</v>
      </c>
    </row>
    <row r="87" spans="1:26" ht="17" x14ac:dyDescent="0.2">
      <c r="A87" s="13" t="s">
        <v>285</v>
      </c>
      <c r="B87" s="62">
        <v>1</v>
      </c>
      <c r="C87" s="62">
        <v>1</v>
      </c>
      <c r="D87" s="62">
        <v>0</v>
      </c>
      <c r="E87" s="62">
        <v>0</v>
      </c>
      <c r="F87" s="62">
        <v>0</v>
      </c>
      <c r="G87" s="62">
        <v>1</v>
      </c>
      <c r="H87" s="62">
        <v>0</v>
      </c>
      <c r="I87" s="62">
        <v>0</v>
      </c>
      <c r="J87" s="62">
        <v>0</v>
      </c>
      <c r="K87" s="62" t="s">
        <v>264</v>
      </c>
      <c r="L87" s="62">
        <v>4</v>
      </c>
      <c r="M87" s="62">
        <v>2</v>
      </c>
      <c r="N87" s="62">
        <v>1</v>
      </c>
      <c r="O87" s="62">
        <v>1</v>
      </c>
      <c r="P87" s="62">
        <v>4</v>
      </c>
      <c r="Q87" s="62">
        <v>6</v>
      </c>
      <c r="R87" s="62">
        <v>0</v>
      </c>
      <c r="S87" s="62">
        <v>0</v>
      </c>
      <c r="T87" s="62">
        <v>0</v>
      </c>
      <c r="U87" s="62">
        <v>1.29</v>
      </c>
      <c r="V87" s="62">
        <v>7.71</v>
      </c>
      <c r="W87" s="62">
        <v>5.14</v>
      </c>
      <c r="X87" s="62">
        <v>1.29</v>
      </c>
      <c r="Y87" s="62">
        <v>3.1</v>
      </c>
      <c r="Z87" s="62">
        <v>1.1399999999999999</v>
      </c>
    </row>
    <row r="88" spans="1:26" ht="17" x14ac:dyDescent="0.2">
      <c r="A88" s="13" t="s">
        <v>695</v>
      </c>
      <c r="B88" s="62">
        <v>1</v>
      </c>
      <c r="C88" s="62">
        <v>1</v>
      </c>
      <c r="D88" s="62">
        <v>0</v>
      </c>
      <c r="E88" s="62">
        <v>0</v>
      </c>
      <c r="F88" s="62">
        <v>1</v>
      </c>
      <c r="G88" s="62">
        <v>0</v>
      </c>
      <c r="H88" s="62">
        <v>1</v>
      </c>
      <c r="I88" s="62">
        <v>0</v>
      </c>
      <c r="J88" s="62">
        <v>0</v>
      </c>
      <c r="K88" s="62" t="s">
        <v>264</v>
      </c>
      <c r="L88" s="62">
        <v>7</v>
      </c>
      <c r="M88" s="62">
        <v>1</v>
      </c>
      <c r="N88" s="62">
        <v>1</v>
      </c>
      <c r="O88" s="62">
        <v>0</v>
      </c>
      <c r="P88" s="62">
        <v>2</v>
      </c>
      <c r="Q88" s="62">
        <v>5</v>
      </c>
      <c r="R88" s="62">
        <v>0</v>
      </c>
      <c r="S88" s="62">
        <v>0</v>
      </c>
      <c r="T88" s="62">
        <v>0</v>
      </c>
      <c r="U88" s="62">
        <v>1.29</v>
      </c>
      <c r="V88" s="62">
        <v>6.43</v>
      </c>
      <c r="W88" s="62">
        <v>2.57</v>
      </c>
      <c r="X88" s="62">
        <v>0</v>
      </c>
      <c r="Y88" s="62">
        <v>4</v>
      </c>
      <c r="Z88" s="62">
        <v>1.29</v>
      </c>
    </row>
    <row r="89" spans="1:26" ht="17" x14ac:dyDescent="0.2">
      <c r="A89" s="13" t="s">
        <v>417</v>
      </c>
      <c r="B89" s="62">
        <v>1</v>
      </c>
      <c r="C89" s="62">
        <v>1</v>
      </c>
      <c r="D89" s="62">
        <v>0</v>
      </c>
      <c r="E89" s="62">
        <v>0</v>
      </c>
      <c r="F89" s="62">
        <v>1</v>
      </c>
      <c r="G89" s="62">
        <v>0</v>
      </c>
      <c r="H89" s="62">
        <v>1</v>
      </c>
      <c r="I89" s="62">
        <v>0</v>
      </c>
      <c r="J89" s="62">
        <v>0</v>
      </c>
      <c r="K89" s="62" t="s">
        <v>264</v>
      </c>
      <c r="L89" s="62">
        <v>10</v>
      </c>
      <c r="M89" s="62">
        <v>3</v>
      </c>
      <c r="N89" s="62">
        <v>3</v>
      </c>
      <c r="O89" s="62">
        <v>2</v>
      </c>
      <c r="P89" s="62">
        <v>2</v>
      </c>
      <c r="Q89" s="62">
        <v>5</v>
      </c>
      <c r="R89" s="62">
        <v>0</v>
      </c>
      <c r="S89" s="62">
        <v>0</v>
      </c>
      <c r="T89" s="62">
        <v>0</v>
      </c>
      <c r="U89" s="62">
        <v>3.86</v>
      </c>
      <c r="V89" s="62">
        <v>6.43</v>
      </c>
      <c r="W89" s="62">
        <v>2.57</v>
      </c>
      <c r="X89" s="62">
        <v>2.57</v>
      </c>
      <c r="Y89" s="62">
        <v>2</v>
      </c>
      <c r="Z89" s="62">
        <v>1.71</v>
      </c>
    </row>
    <row r="90" spans="1:26" ht="17" x14ac:dyDescent="0.2">
      <c r="A90" s="13" t="s">
        <v>381</v>
      </c>
      <c r="B90" s="62">
        <v>1</v>
      </c>
      <c r="C90" s="62">
        <v>1</v>
      </c>
      <c r="D90" s="62">
        <v>0</v>
      </c>
      <c r="E90" s="62">
        <v>0</v>
      </c>
      <c r="F90" s="62">
        <v>1</v>
      </c>
      <c r="G90" s="62">
        <v>0</v>
      </c>
      <c r="H90" s="62">
        <v>1</v>
      </c>
      <c r="I90" s="62">
        <v>0</v>
      </c>
      <c r="J90" s="62">
        <v>0</v>
      </c>
      <c r="K90" s="62" t="s">
        <v>264</v>
      </c>
      <c r="L90" s="62">
        <v>5</v>
      </c>
      <c r="M90" s="62">
        <v>0</v>
      </c>
      <c r="N90" s="62">
        <v>0</v>
      </c>
      <c r="O90" s="62">
        <v>0</v>
      </c>
      <c r="P90" s="62">
        <v>0</v>
      </c>
      <c r="Q90" s="62">
        <v>4</v>
      </c>
      <c r="R90" s="62">
        <v>0</v>
      </c>
      <c r="S90" s="62">
        <v>0</v>
      </c>
      <c r="T90" s="62">
        <v>0</v>
      </c>
      <c r="U90" s="62">
        <v>0</v>
      </c>
      <c r="V90" s="62">
        <v>5.14</v>
      </c>
      <c r="W90" s="62">
        <v>0</v>
      </c>
      <c r="X90" s="62">
        <v>0</v>
      </c>
      <c r="Y90" s="62">
        <v>4.9000000000000004</v>
      </c>
      <c r="Z90" s="62">
        <v>0.71</v>
      </c>
    </row>
    <row r="91" spans="1:26" ht="17" x14ac:dyDescent="0.2">
      <c r="A91" s="13" t="s">
        <v>322</v>
      </c>
      <c r="B91" s="62">
        <v>1</v>
      </c>
      <c r="C91" s="62">
        <v>1</v>
      </c>
      <c r="D91" s="62">
        <v>0</v>
      </c>
      <c r="E91" s="62">
        <v>0</v>
      </c>
      <c r="F91" s="62">
        <v>1</v>
      </c>
      <c r="G91" s="62">
        <v>0</v>
      </c>
      <c r="H91" s="62">
        <v>1</v>
      </c>
      <c r="I91" s="62">
        <v>0</v>
      </c>
      <c r="J91" s="62">
        <v>0</v>
      </c>
      <c r="K91" s="62" t="s">
        <v>264</v>
      </c>
      <c r="L91" s="62">
        <v>5</v>
      </c>
      <c r="M91" s="62">
        <v>3</v>
      </c>
      <c r="N91" s="62">
        <v>3</v>
      </c>
      <c r="O91" s="62">
        <v>1</v>
      </c>
      <c r="P91" s="62">
        <v>2</v>
      </c>
      <c r="Q91" s="62">
        <v>9</v>
      </c>
      <c r="R91" s="62">
        <v>0</v>
      </c>
      <c r="S91" s="62">
        <v>0</v>
      </c>
      <c r="T91" s="62">
        <v>1</v>
      </c>
      <c r="U91" s="62">
        <v>3.86</v>
      </c>
      <c r="V91" s="62">
        <v>11.57</v>
      </c>
      <c r="W91" s="62">
        <v>2.57</v>
      </c>
      <c r="X91" s="62">
        <v>1.29</v>
      </c>
      <c r="Y91" s="62">
        <v>2.4</v>
      </c>
      <c r="Z91" s="62">
        <v>1</v>
      </c>
    </row>
    <row r="92" spans="1:26" ht="17" x14ac:dyDescent="0.2">
      <c r="A92" s="13" t="s">
        <v>64</v>
      </c>
      <c r="B92" s="62">
        <v>1</v>
      </c>
      <c r="C92" s="62">
        <v>1</v>
      </c>
      <c r="D92" s="62">
        <v>0</v>
      </c>
      <c r="E92" s="62">
        <v>0</v>
      </c>
      <c r="F92" s="62">
        <v>1</v>
      </c>
      <c r="G92" s="62">
        <v>0</v>
      </c>
      <c r="H92" s="62">
        <v>1</v>
      </c>
      <c r="I92" s="62">
        <v>0</v>
      </c>
      <c r="J92" s="62">
        <v>0</v>
      </c>
      <c r="K92" s="62" t="s">
        <v>264</v>
      </c>
      <c r="L92" s="62">
        <v>4</v>
      </c>
      <c r="M92" s="62">
        <v>1</v>
      </c>
      <c r="N92" s="62">
        <v>1</v>
      </c>
      <c r="O92" s="62">
        <v>0</v>
      </c>
      <c r="P92" s="62">
        <v>3</v>
      </c>
      <c r="Q92" s="62">
        <v>4</v>
      </c>
      <c r="R92" s="62">
        <v>0</v>
      </c>
      <c r="S92" s="62">
        <v>0</v>
      </c>
      <c r="T92" s="62">
        <v>0</v>
      </c>
      <c r="U92" s="62">
        <v>1.29</v>
      </c>
      <c r="V92" s="62">
        <v>5.14</v>
      </c>
      <c r="W92" s="62">
        <v>3.86</v>
      </c>
      <c r="X92" s="62">
        <v>0</v>
      </c>
      <c r="Y92" s="62">
        <v>3.9</v>
      </c>
      <c r="Z92" s="62">
        <v>1</v>
      </c>
    </row>
    <row r="93" spans="1:26" ht="17" x14ac:dyDescent="0.2">
      <c r="A93" s="13" t="s">
        <v>662</v>
      </c>
      <c r="B93" s="62">
        <v>1</v>
      </c>
      <c r="C93" s="62">
        <v>1</v>
      </c>
      <c r="D93" s="62">
        <v>0</v>
      </c>
      <c r="E93" s="62">
        <v>0</v>
      </c>
      <c r="F93" s="62">
        <v>0</v>
      </c>
      <c r="G93" s="62">
        <v>0</v>
      </c>
      <c r="H93" s="62" t="s">
        <v>38</v>
      </c>
      <c r="I93" s="62">
        <v>0</v>
      </c>
      <c r="J93" s="62">
        <v>0</v>
      </c>
      <c r="K93" s="62" t="s">
        <v>264</v>
      </c>
      <c r="L93" s="62">
        <v>4</v>
      </c>
      <c r="M93" s="62">
        <v>0</v>
      </c>
      <c r="N93" s="62">
        <v>0</v>
      </c>
      <c r="O93" s="62">
        <v>0</v>
      </c>
      <c r="P93" s="62">
        <v>1</v>
      </c>
      <c r="Q93" s="62">
        <v>6</v>
      </c>
      <c r="R93" s="62">
        <v>0</v>
      </c>
      <c r="S93" s="62">
        <v>0</v>
      </c>
      <c r="T93" s="62">
        <v>0</v>
      </c>
      <c r="U93" s="62">
        <v>0</v>
      </c>
      <c r="V93" s="62">
        <v>7.71</v>
      </c>
      <c r="W93" s="62">
        <v>1.29</v>
      </c>
      <c r="X93" s="62">
        <v>0</v>
      </c>
      <c r="Y93" s="62">
        <v>4.0999999999999996</v>
      </c>
      <c r="Z93" s="62">
        <v>0.71</v>
      </c>
    </row>
    <row r="94" spans="1:26" ht="17" x14ac:dyDescent="0.2">
      <c r="A94" s="13" t="s">
        <v>394</v>
      </c>
      <c r="B94" s="62">
        <v>2</v>
      </c>
      <c r="C94" s="62">
        <v>1</v>
      </c>
      <c r="D94" s="62">
        <v>0</v>
      </c>
      <c r="E94" s="62">
        <v>1</v>
      </c>
      <c r="F94" s="62">
        <v>0</v>
      </c>
      <c r="G94" s="62">
        <v>1</v>
      </c>
      <c r="H94" s="62">
        <v>0</v>
      </c>
      <c r="I94" s="62">
        <v>1</v>
      </c>
      <c r="J94" s="62">
        <v>0</v>
      </c>
      <c r="K94" s="62" t="s">
        <v>264</v>
      </c>
      <c r="L94" s="62">
        <v>7</v>
      </c>
      <c r="M94" s="62">
        <v>2</v>
      </c>
      <c r="N94" s="62">
        <v>2</v>
      </c>
      <c r="O94" s="62">
        <v>0</v>
      </c>
      <c r="P94" s="62">
        <v>5</v>
      </c>
      <c r="Q94" s="62">
        <v>4</v>
      </c>
      <c r="R94" s="62">
        <v>0</v>
      </c>
      <c r="S94" s="62">
        <v>0</v>
      </c>
      <c r="T94" s="62">
        <v>1</v>
      </c>
      <c r="U94" s="62">
        <v>2.57</v>
      </c>
      <c r="V94" s="62">
        <v>5.14</v>
      </c>
      <c r="W94" s="62">
        <v>6.43</v>
      </c>
      <c r="X94" s="62">
        <v>0</v>
      </c>
      <c r="Y94" s="62">
        <v>1.9</v>
      </c>
      <c r="Z94" s="62">
        <v>1.71</v>
      </c>
    </row>
    <row r="95" spans="1:26" ht="17" x14ac:dyDescent="0.2">
      <c r="A95" s="13" t="s">
        <v>497</v>
      </c>
      <c r="B95" s="62">
        <v>1</v>
      </c>
      <c r="C95" s="62">
        <v>1</v>
      </c>
      <c r="D95" s="62">
        <v>0</v>
      </c>
      <c r="E95" s="62">
        <v>0</v>
      </c>
      <c r="F95" s="62">
        <v>0</v>
      </c>
      <c r="G95" s="62">
        <v>1</v>
      </c>
      <c r="H95" s="62">
        <v>0</v>
      </c>
      <c r="I95" s="62">
        <v>0</v>
      </c>
      <c r="J95" s="62">
        <v>0</v>
      </c>
      <c r="K95" s="62" t="s">
        <v>264</v>
      </c>
      <c r="L95" s="62">
        <v>3</v>
      </c>
      <c r="M95" s="62">
        <v>2</v>
      </c>
      <c r="N95" s="62">
        <v>1</v>
      </c>
      <c r="O95" s="62">
        <v>1</v>
      </c>
      <c r="P95" s="62">
        <v>0</v>
      </c>
      <c r="Q95" s="62">
        <v>3</v>
      </c>
      <c r="R95" s="62">
        <v>1</v>
      </c>
      <c r="S95" s="62">
        <v>0</v>
      </c>
      <c r="T95" s="62">
        <v>0</v>
      </c>
      <c r="U95" s="62">
        <v>1.29</v>
      </c>
      <c r="V95" s="62">
        <v>3.86</v>
      </c>
      <c r="W95" s="62">
        <v>0</v>
      </c>
      <c r="X95" s="62">
        <v>1.29</v>
      </c>
      <c r="Y95" s="62">
        <v>2.8</v>
      </c>
      <c r="Z95" s="62">
        <v>0.43</v>
      </c>
    </row>
    <row r="96" spans="1:26" ht="17" x14ac:dyDescent="0.2">
      <c r="A96" s="13" t="s">
        <v>316</v>
      </c>
      <c r="B96" s="62">
        <v>1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 t="s">
        <v>38</v>
      </c>
      <c r="I96" s="62">
        <v>0</v>
      </c>
      <c r="J96" s="62">
        <v>0</v>
      </c>
      <c r="K96" s="62" t="s">
        <v>264</v>
      </c>
      <c r="L96" s="62">
        <v>6</v>
      </c>
      <c r="M96" s="62">
        <v>3</v>
      </c>
      <c r="N96" s="62">
        <v>3</v>
      </c>
      <c r="O96" s="62">
        <v>2</v>
      </c>
      <c r="P96" s="62">
        <v>2</v>
      </c>
      <c r="Q96" s="62">
        <v>3</v>
      </c>
      <c r="R96" s="62">
        <v>0</v>
      </c>
      <c r="S96" s="62">
        <v>0</v>
      </c>
      <c r="T96" s="62">
        <v>0</v>
      </c>
      <c r="U96" s="62">
        <v>3.86</v>
      </c>
      <c r="V96" s="62">
        <v>3.86</v>
      </c>
      <c r="W96" s="62">
        <v>2.57</v>
      </c>
      <c r="X96" s="62">
        <v>2.57</v>
      </c>
      <c r="Y96" s="62">
        <v>0.8</v>
      </c>
      <c r="Z96" s="62">
        <v>1.1399999999999999</v>
      </c>
    </row>
    <row r="97" spans="1:26" ht="17" x14ac:dyDescent="0.2">
      <c r="A97" s="13" t="s">
        <v>631</v>
      </c>
      <c r="B97" s="62">
        <v>1</v>
      </c>
      <c r="C97" s="62">
        <v>1</v>
      </c>
      <c r="D97" s="62">
        <v>0</v>
      </c>
      <c r="E97" s="62">
        <v>0</v>
      </c>
      <c r="F97" s="62">
        <v>1</v>
      </c>
      <c r="G97" s="62">
        <v>0</v>
      </c>
      <c r="H97" s="62">
        <v>1</v>
      </c>
      <c r="I97" s="62">
        <v>0</v>
      </c>
      <c r="J97" s="62">
        <v>0</v>
      </c>
      <c r="K97" s="62" t="s">
        <v>264</v>
      </c>
      <c r="L97" s="62">
        <v>3</v>
      </c>
      <c r="M97" s="62">
        <v>1</v>
      </c>
      <c r="N97" s="62">
        <v>1</v>
      </c>
      <c r="O97" s="62">
        <v>1</v>
      </c>
      <c r="P97" s="62">
        <v>3</v>
      </c>
      <c r="Q97" s="62">
        <v>4</v>
      </c>
      <c r="R97" s="62">
        <v>0</v>
      </c>
      <c r="S97" s="62">
        <v>0</v>
      </c>
      <c r="T97" s="62">
        <v>0</v>
      </c>
      <c r="U97" s="62">
        <v>1.29</v>
      </c>
      <c r="V97" s="62">
        <v>5.14</v>
      </c>
      <c r="W97" s="62">
        <v>3.86</v>
      </c>
      <c r="X97" s="62">
        <v>1.29</v>
      </c>
      <c r="Y97" s="62">
        <v>3.9</v>
      </c>
      <c r="Z97" s="62">
        <v>0.86</v>
      </c>
    </row>
    <row r="98" spans="1:26" ht="17" x14ac:dyDescent="0.2">
      <c r="A98" s="13" t="s">
        <v>290</v>
      </c>
      <c r="B98" s="62">
        <v>1</v>
      </c>
      <c r="C98" s="62">
        <v>1</v>
      </c>
      <c r="D98" s="62">
        <v>0</v>
      </c>
      <c r="E98" s="62">
        <v>0</v>
      </c>
      <c r="F98" s="62">
        <v>0</v>
      </c>
      <c r="G98" s="62">
        <v>1</v>
      </c>
      <c r="H98" s="62">
        <v>0</v>
      </c>
      <c r="I98" s="62">
        <v>0</v>
      </c>
      <c r="J98" s="62">
        <v>0</v>
      </c>
      <c r="K98" s="62" t="s">
        <v>264</v>
      </c>
      <c r="L98" s="62">
        <v>6</v>
      </c>
      <c r="M98" s="62">
        <v>2</v>
      </c>
      <c r="N98" s="62">
        <v>2</v>
      </c>
      <c r="O98" s="62">
        <v>0</v>
      </c>
      <c r="P98" s="62">
        <v>3</v>
      </c>
      <c r="Q98" s="62">
        <v>6</v>
      </c>
      <c r="R98" s="62">
        <v>0</v>
      </c>
      <c r="S98" s="62">
        <v>0</v>
      </c>
      <c r="T98" s="62">
        <v>1</v>
      </c>
      <c r="U98" s="62">
        <v>2.57</v>
      </c>
      <c r="V98" s="62">
        <v>7.71</v>
      </c>
      <c r="W98" s="62">
        <v>3.86</v>
      </c>
      <c r="X98" s="62">
        <v>0</v>
      </c>
      <c r="Y98" s="62">
        <v>2.1</v>
      </c>
      <c r="Z98" s="62">
        <v>1.29</v>
      </c>
    </row>
    <row r="99" spans="1:26" ht="17" x14ac:dyDescent="0.2">
      <c r="A99" s="13" t="s">
        <v>345</v>
      </c>
      <c r="B99" s="62">
        <v>2</v>
      </c>
      <c r="C99" s="62">
        <v>2</v>
      </c>
      <c r="D99" s="62">
        <v>0</v>
      </c>
      <c r="E99" s="62">
        <v>0</v>
      </c>
      <c r="F99" s="62">
        <v>1</v>
      </c>
      <c r="G99" s="62">
        <v>1</v>
      </c>
      <c r="H99" s="62">
        <v>0.5</v>
      </c>
      <c r="I99" s="62">
        <v>0</v>
      </c>
      <c r="J99" s="62">
        <v>0</v>
      </c>
      <c r="K99" s="69">
        <v>6.666666666666667</v>
      </c>
      <c r="L99" s="62">
        <v>15</v>
      </c>
      <c r="M99" s="62">
        <v>8</v>
      </c>
      <c r="N99" s="62">
        <v>8</v>
      </c>
      <c r="O99" s="62">
        <v>5</v>
      </c>
      <c r="P99" s="62">
        <v>1</v>
      </c>
      <c r="Q99" s="62">
        <v>5</v>
      </c>
      <c r="R99" s="62">
        <v>0</v>
      </c>
      <c r="S99" s="62">
        <v>0</v>
      </c>
      <c r="T99" s="62">
        <v>0</v>
      </c>
      <c r="U99" s="62">
        <v>10.8</v>
      </c>
      <c r="V99" s="62">
        <v>6.75</v>
      </c>
      <c r="W99" s="62">
        <v>1.35</v>
      </c>
      <c r="X99" s="62">
        <v>6.75</v>
      </c>
      <c r="Y99" s="62">
        <v>-3.2</v>
      </c>
      <c r="Z99" s="62">
        <v>2.4</v>
      </c>
    </row>
    <row r="100" spans="1:26" ht="17" x14ac:dyDescent="0.2">
      <c r="A100" s="13" t="s">
        <v>236</v>
      </c>
      <c r="B100" s="62">
        <v>3</v>
      </c>
      <c r="C100" s="62">
        <v>0</v>
      </c>
      <c r="D100" s="62">
        <v>0</v>
      </c>
      <c r="E100" s="62">
        <v>2</v>
      </c>
      <c r="F100" s="62">
        <v>0</v>
      </c>
      <c r="G100" s="62">
        <v>0</v>
      </c>
      <c r="H100" s="62" t="s">
        <v>38</v>
      </c>
      <c r="I100" s="62">
        <v>2</v>
      </c>
      <c r="J100" s="62">
        <v>0</v>
      </c>
      <c r="K100" s="69">
        <v>6.666666666666667</v>
      </c>
      <c r="L100" s="62">
        <v>3</v>
      </c>
      <c r="M100" s="62">
        <v>1</v>
      </c>
      <c r="N100" s="62">
        <v>1</v>
      </c>
      <c r="O100" s="62">
        <v>0</v>
      </c>
      <c r="P100" s="62">
        <v>0</v>
      </c>
      <c r="Q100" s="62">
        <v>4</v>
      </c>
      <c r="R100" s="62">
        <v>0</v>
      </c>
      <c r="S100" s="62">
        <v>0</v>
      </c>
      <c r="T100" s="62">
        <v>1</v>
      </c>
      <c r="U100" s="62">
        <v>1.35</v>
      </c>
      <c r="V100" s="62">
        <v>5.4</v>
      </c>
      <c r="W100" s="62">
        <v>0</v>
      </c>
      <c r="X100" s="62">
        <v>0</v>
      </c>
      <c r="Y100" s="62">
        <v>2.7</v>
      </c>
      <c r="Z100" s="62">
        <v>0.45</v>
      </c>
    </row>
    <row r="101" spans="1:26" ht="17" x14ac:dyDescent="0.2">
      <c r="A101" s="13" t="s">
        <v>614</v>
      </c>
      <c r="B101" s="62">
        <v>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 t="s">
        <v>38</v>
      </c>
      <c r="I101" s="62">
        <v>0</v>
      </c>
      <c r="J101" s="62">
        <v>0</v>
      </c>
      <c r="K101" s="69">
        <v>6.666666666666667</v>
      </c>
      <c r="L101" s="62">
        <v>9</v>
      </c>
      <c r="M101" s="62">
        <v>2</v>
      </c>
      <c r="N101" s="62">
        <v>2</v>
      </c>
      <c r="O101" s="62">
        <v>1</v>
      </c>
      <c r="P101" s="62">
        <v>1</v>
      </c>
      <c r="Q101" s="62">
        <v>3</v>
      </c>
      <c r="R101" s="62">
        <v>0</v>
      </c>
      <c r="S101" s="62">
        <v>0</v>
      </c>
      <c r="T101" s="62">
        <v>0</v>
      </c>
      <c r="U101" s="62">
        <v>2.7</v>
      </c>
      <c r="V101" s="62">
        <v>4.05</v>
      </c>
      <c r="W101" s="62">
        <v>1.35</v>
      </c>
      <c r="X101" s="62">
        <v>1.35</v>
      </c>
      <c r="Y101" s="62">
        <v>1.6</v>
      </c>
      <c r="Z101" s="62">
        <v>1.5</v>
      </c>
    </row>
    <row r="102" spans="1:26" ht="17" x14ac:dyDescent="0.2">
      <c r="A102" s="13" t="s">
        <v>57</v>
      </c>
      <c r="B102" s="62">
        <v>3</v>
      </c>
      <c r="C102" s="62">
        <v>0</v>
      </c>
      <c r="D102" s="62">
        <v>0</v>
      </c>
      <c r="E102" s="62">
        <v>3</v>
      </c>
      <c r="F102" s="62">
        <v>1</v>
      </c>
      <c r="G102" s="62">
        <v>0</v>
      </c>
      <c r="H102" s="62">
        <v>1</v>
      </c>
      <c r="I102" s="62">
        <v>1</v>
      </c>
      <c r="J102" s="62">
        <v>0</v>
      </c>
      <c r="K102" s="69">
        <v>6.666666666666667</v>
      </c>
      <c r="L102" s="62">
        <v>2</v>
      </c>
      <c r="M102" s="62">
        <v>1</v>
      </c>
      <c r="N102" s="62">
        <v>0</v>
      </c>
      <c r="O102" s="62">
        <v>0</v>
      </c>
      <c r="P102" s="62">
        <v>2</v>
      </c>
      <c r="Q102" s="62">
        <v>8</v>
      </c>
      <c r="R102" s="62">
        <v>0</v>
      </c>
      <c r="S102" s="62">
        <v>0</v>
      </c>
      <c r="T102" s="62">
        <v>0</v>
      </c>
      <c r="U102" s="62">
        <v>0</v>
      </c>
      <c r="V102" s="62">
        <v>10.8</v>
      </c>
      <c r="W102" s="62">
        <v>2.7</v>
      </c>
      <c r="X102" s="62">
        <v>0</v>
      </c>
      <c r="Y102" s="62">
        <v>5.0999999999999996</v>
      </c>
      <c r="Z102" s="62">
        <v>0.6</v>
      </c>
    </row>
    <row r="103" spans="1:26" ht="17" x14ac:dyDescent="0.2">
      <c r="A103" s="13" t="s">
        <v>221</v>
      </c>
      <c r="B103" s="62">
        <v>1</v>
      </c>
      <c r="C103" s="62">
        <v>1</v>
      </c>
      <c r="D103" s="62">
        <v>0</v>
      </c>
      <c r="E103" s="62">
        <v>0</v>
      </c>
      <c r="F103" s="62">
        <v>1</v>
      </c>
      <c r="G103" s="62">
        <v>0</v>
      </c>
      <c r="H103" s="62">
        <v>1</v>
      </c>
      <c r="I103" s="62">
        <v>0</v>
      </c>
      <c r="J103" s="62">
        <v>0</v>
      </c>
      <c r="K103" s="69">
        <v>6.666666666666667</v>
      </c>
      <c r="L103" s="62">
        <v>6</v>
      </c>
      <c r="M103" s="62">
        <v>2</v>
      </c>
      <c r="N103" s="62">
        <v>1</v>
      </c>
      <c r="O103" s="62">
        <v>1</v>
      </c>
      <c r="P103" s="62">
        <v>3</v>
      </c>
      <c r="Q103" s="62">
        <v>5</v>
      </c>
      <c r="R103" s="62">
        <v>1</v>
      </c>
      <c r="S103" s="62">
        <v>0</v>
      </c>
      <c r="T103" s="62">
        <v>0</v>
      </c>
      <c r="U103" s="62">
        <v>1.35</v>
      </c>
      <c r="V103" s="62">
        <v>6.75</v>
      </c>
      <c r="W103" s="62">
        <v>4.05</v>
      </c>
      <c r="X103" s="62">
        <v>1.35</v>
      </c>
      <c r="Y103" s="62">
        <v>3.8</v>
      </c>
      <c r="Z103" s="62">
        <v>1.35</v>
      </c>
    </row>
    <row r="104" spans="1:26" ht="17" x14ac:dyDescent="0.2">
      <c r="A104" s="13" t="s">
        <v>641</v>
      </c>
      <c r="B104" s="62">
        <v>3</v>
      </c>
      <c r="C104" s="62">
        <v>0</v>
      </c>
      <c r="D104" s="62">
        <v>0</v>
      </c>
      <c r="E104" s="62">
        <v>1</v>
      </c>
      <c r="F104" s="62">
        <v>1</v>
      </c>
      <c r="G104" s="62">
        <v>0</v>
      </c>
      <c r="H104" s="62">
        <v>1</v>
      </c>
      <c r="I104" s="62">
        <v>0</v>
      </c>
      <c r="J104" s="62">
        <v>0</v>
      </c>
      <c r="K104" s="69">
        <v>6.333333333333333</v>
      </c>
      <c r="L104" s="62">
        <v>1</v>
      </c>
      <c r="M104" s="62">
        <v>1</v>
      </c>
      <c r="N104" s="62">
        <v>1</v>
      </c>
      <c r="O104" s="62">
        <v>0</v>
      </c>
      <c r="P104" s="62">
        <v>2</v>
      </c>
      <c r="Q104" s="62">
        <v>4</v>
      </c>
      <c r="R104" s="62">
        <v>0</v>
      </c>
      <c r="S104" s="62">
        <v>0</v>
      </c>
      <c r="T104" s="62">
        <v>1</v>
      </c>
      <c r="U104" s="62">
        <v>1.42</v>
      </c>
      <c r="V104" s="62">
        <v>5.68</v>
      </c>
      <c r="W104" s="62">
        <v>2.84</v>
      </c>
      <c r="X104" s="62">
        <v>0</v>
      </c>
      <c r="Y104" s="62">
        <v>3.6</v>
      </c>
      <c r="Z104" s="62">
        <v>0.47</v>
      </c>
    </row>
    <row r="105" spans="1:26" ht="17" x14ac:dyDescent="0.2">
      <c r="A105" s="13" t="s">
        <v>644</v>
      </c>
      <c r="B105" s="62">
        <v>2</v>
      </c>
      <c r="C105" s="62">
        <v>0</v>
      </c>
      <c r="D105" s="62">
        <v>0</v>
      </c>
      <c r="E105" s="62">
        <v>1</v>
      </c>
      <c r="F105" s="62">
        <v>0</v>
      </c>
      <c r="G105" s="62">
        <v>0</v>
      </c>
      <c r="H105" s="62" t="s">
        <v>38</v>
      </c>
      <c r="I105" s="62">
        <v>0</v>
      </c>
      <c r="J105" s="62">
        <v>0</v>
      </c>
      <c r="K105" s="69">
        <v>6.333333333333333</v>
      </c>
      <c r="L105" s="62">
        <v>2</v>
      </c>
      <c r="M105" s="62">
        <v>0</v>
      </c>
      <c r="N105" s="62">
        <v>0</v>
      </c>
      <c r="O105" s="62">
        <v>0</v>
      </c>
      <c r="P105" s="62">
        <v>1</v>
      </c>
      <c r="Q105" s="62">
        <v>1</v>
      </c>
      <c r="R105" s="62">
        <v>0</v>
      </c>
      <c r="S105" s="62">
        <v>0</v>
      </c>
      <c r="T105" s="62">
        <v>0</v>
      </c>
      <c r="U105" s="62">
        <v>0</v>
      </c>
      <c r="V105" s="62">
        <v>1.42</v>
      </c>
      <c r="W105" s="62">
        <v>1.42</v>
      </c>
      <c r="X105" s="62">
        <v>0</v>
      </c>
      <c r="Y105" s="62">
        <v>3.3</v>
      </c>
      <c r="Z105" s="62">
        <v>0.47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367</v>
      </c>
      <c r="B107" s="62">
        <v>1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 t="s">
        <v>38</v>
      </c>
      <c r="I107" s="62">
        <v>0</v>
      </c>
      <c r="J107" s="62">
        <v>0</v>
      </c>
      <c r="K107" s="69">
        <v>6.333333333333333</v>
      </c>
      <c r="L107" s="62">
        <v>8</v>
      </c>
      <c r="M107" s="62">
        <v>2</v>
      </c>
      <c r="N107" s="62">
        <v>2</v>
      </c>
      <c r="O107" s="62">
        <v>1</v>
      </c>
      <c r="P107" s="62">
        <v>1</v>
      </c>
      <c r="Q107" s="62">
        <v>3</v>
      </c>
      <c r="R107" s="62">
        <v>0</v>
      </c>
      <c r="S107" s="62">
        <v>0</v>
      </c>
      <c r="T107" s="62">
        <v>0</v>
      </c>
      <c r="U107" s="62">
        <v>2.84</v>
      </c>
      <c r="V107" s="62">
        <v>4.26</v>
      </c>
      <c r="W107" s="62">
        <v>1.42</v>
      </c>
      <c r="X107" s="62">
        <v>1.42</v>
      </c>
      <c r="Y107" s="62">
        <v>1.5</v>
      </c>
      <c r="Z107" s="62">
        <v>1.42</v>
      </c>
    </row>
    <row r="108" spans="1:26" ht="17" x14ac:dyDescent="0.2">
      <c r="A108" s="13" t="s">
        <v>646</v>
      </c>
      <c r="B108" s="62">
        <v>1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 t="s">
        <v>38</v>
      </c>
      <c r="I108" s="62">
        <v>0</v>
      </c>
      <c r="J108" s="62">
        <v>0</v>
      </c>
      <c r="K108" s="62" t="s">
        <v>261</v>
      </c>
      <c r="L108" s="62">
        <v>5</v>
      </c>
      <c r="M108" s="62">
        <v>3</v>
      </c>
      <c r="N108" s="62">
        <v>3</v>
      </c>
      <c r="O108" s="62">
        <v>0</v>
      </c>
      <c r="P108" s="62">
        <v>4</v>
      </c>
      <c r="Q108" s="62">
        <v>4</v>
      </c>
      <c r="R108" s="62">
        <v>0</v>
      </c>
      <c r="S108" s="62">
        <v>0</v>
      </c>
      <c r="T108" s="62">
        <v>0</v>
      </c>
      <c r="U108" s="62">
        <v>4.5</v>
      </c>
      <c r="V108" s="62">
        <v>6</v>
      </c>
      <c r="W108" s="62">
        <v>6</v>
      </c>
      <c r="X108" s="62">
        <v>0</v>
      </c>
      <c r="Y108" s="62">
        <v>0.4</v>
      </c>
      <c r="Z108" s="62">
        <v>1.5</v>
      </c>
    </row>
    <row r="109" spans="1:26" ht="17" x14ac:dyDescent="0.2">
      <c r="A109" s="13" t="s">
        <v>557</v>
      </c>
      <c r="B109" s="62">
        <v>1</v>
      </c>
      <c r="C109" s="62">
        <v>1</v>
      </c>
      <c r="D109" s="62">
        <v>0</v>
      </c>
      <c r="E109" s="62">
        <v>0</v>
      </c>
      <c r="F109" s="62">
        <v>1</v>
      </c>
      <c r="G109" s="62">
        <v>0</v>
      </c>
      <c r="H109" s="62">
        <v>1</v>
      </c>
      <c r="I109" s="62">
        <v>0</v>
      </c>
      <c r="J109" s="62">
        <v>0</v>
      </c>
      <c r="K109" s="62" t="s">
        <v>261</v>
      </c>
      <c r="L109" s="62">
        <v>9</v>
      </c>
      <c r="M109" s="62">
        <v>3</v>
      </c>
      <c r="N109" s="62">
        <v>3</v>
      </c>
      <c r="O109" s="62">
        <v>0</v>
      </c>
      <c r="P109" s="62">
        <v>3</v>
      </c>
      <c r="Q109" s="62">
        <v>4</v>
      </c>
      <c r="R109" s="62">
        <v>0</v>
      </c>
      <c r="S109" s="62">
        <v>0</v>
      </c>
      <c r="T109" s="62">
        <v>0</v>
      </c>
      <c r="U109" s="62">
        <v>4.5</v>
      </c>
      <c r="V109" s="62">
        <v>6</v>
      </c>
      <c r="W109" s="62">
        <v>4.5</v>
      </c>
      <c r="X109" s="62">
        <v>0</v>
      </c>
      <c r="Y109" s="62">
        <v>1.4</v>
      </c>
      <c r="Z109" s="62">
        <v>2</v>
      </c>
    </row>
    <row r="110" spans="1:26" ht="17" x14ac:dyDescent="0.2">
      <c r="A110" s="13" t="s">
        <v>216</v>
      </c>
      <c r="B110" s="62">
        <v>1</v>
      </c>
      <c r="C110" s="62">
        <v>1</v>
      </c>
      <c r="D110" s="62">
        <v>0</v>
      </c>
      <c r="E110" s="62">
        <v>0</v>
      </c>
      <c r="F110" s="62">
        <v>0</v>
      </c>
      <c r="G110" s="62">
        <v>1</v>
      </c>
      <c r="H110" s="62">
        <v>0</v>
      </c>
      <c r="I110" s="62">
        <v>0</v>
      </c>
      <c r="J110" s="62">
        <v>0</v>
      </c>
      <c r="K110" s="62" t="s">
        <v>261</v>
      </c>
      <c r="L110" s="62">
        <v>5</v>
      </c>
      <c r="M110" s="62">
        <v>1</v>
      </c>
      <c r="N110" s="62">
        <v>0</v>
      </c>
      <c r="O110" s="62">
        <v>0</v>
      </c>
      <c r="P110" s="62">
        <v>0</v>
      </c>
      <c r="Q110" s="62">
        <v>4</v>
      </c>
      <c r="R110" s="62">
        <v>0</v>
      </c>
      <c r="S110" s="62">
        <v>0</v>
      </c>
      <c r="T110" s="62">
        <v>0</v>
      </c>
      <c r="U110" s="62">
        <v>0</v>
      </c>
      <c r="V110" s="62">
        <v>6</v>
      </c>
      <c r="W110" s="62">
        <v>0</v>
      </c>
      <c r="X110" s="62">
        <v>0</v>
      </c>
      <c r="Y110" s="62">
        <v>3.4</v>
      </c>
      <c r="Z110" s="62">
        <v>0.83</v>
      </c>
    </row>
    <row r="111" spans="1:26" ht="17" x14ac:dyDescent="0.2">
      <c r="A111" s="13" t="s">
        <v>390</v>
      </c>
      <c r="B111" s="62">
        <v>1</v>
      </c>
      <c r="C111" s="62">
        <v>1</v>
      </c>
      <c r="D111" s="62">
        <v>0</v>
      </c>
      <c r="E111" s="62">
        <v>0</v>
      </c>
      <c r="F111" s="62">
        <v>0</v>
      </c>
      <c r="G111" s="62">
        <v>1</v>
      </c>
      <c r="H111" s="62">
        <v>0</v>
      </c>
      <c r="I111" s="62">
        <v>0</v>
      </c>
      <c r="J111" s="62">
        <v>0</v>
      </c>
      <c r="K111" s="62" t="s">
        <v>261</v>
      </c>
      <c r="L111" s="62">
        <v>7</v>
      </c>
      <c r="M111" s="62">
        <v>3</v>
      </c>
      <c r="N111" s="62">
        <v>2</v>
      </c>
      <c r="O111" s="62">
        <v>0</v>
      </c>
      <c r="P111" s="62">
        <v>3</v>
      </c>
      <c r="Q111" s="62">
        <v>3</v>
      </c>
      <c r="R111" s="62">
        <v>0</v>
      </c>
      <c r="S111" s="62">
        <v>0</v>
      </c>
      <c r="T111" s="62">
        <v>0</v>
      </c>
      <c r="U111" s="62">
        <v>3</v>
      </c>
      <c r="V111" s="62">
        <v>4.5</v>
      </c>
      <c r="W111" s="62">
        <v>4.5</v>
      </c>
      <c r="X111" s="62">
        <v>0</v>
      </c>
      <c r="Y111" s="62">
        <v>1.3</v>
      </c>
      <c r="Z111" s="62">
        <v>1.67</v>
      </c>
    </row>
    <row r="112" spans="1:26" ht="17" x14ac:dyDescent="0.2">
      <c r="A112" s="13" t="s">
        <v>528</v>
      </c>
      <c r="B112" s="62">
        <v>1</v>
      </c>
      <c r="C112" s="62">
        <v>0</v>
      </c>
      <c r="D112" s="62">
        <v>0</v>
      </c>
      <c r="E112" s="62">
        <v>1</v>
      </c>
      <c r="F112" s="62">
        <v>0</v>
      </c>
      <c r="G112" s="62">
        <v>0</v>
      </c>
      <c r="H112" s="62" t="s">
        <v>38</v>
      </c>
      <c r="I112" s="62">
        <v>0</v>
      </c>
      <c r="J112" s="62">
        <v>0</v>
      </c>
      <c r="K112" s="62" t="s">
        <v>261</v>
      </c>
      <c r="L112" s="62">
        <v>14</v>
      </c>
      <c r="M112" s="62">
        <v>11</v>
      </c>
      <c r="N112" s="62">
        <v>9</v>
      </c>
      <c r="O112" s="62">
        <v>2</v>
      </c>
      <c r="P112" s="62">
        <v>2</v>
      </c>
      <c r="Q112" s="62">
        <v>5</v>
      </c>
      <c r="R112" s="62">
        <v>0</v>
      </c>
      <c r="S112" s="62">
        <v>0</v>
      </c>
      <c r="T112" s="62">
        <v>1</v>
      </c>
      <c r="U112" s="62">
        <v>13.5</v>
      </c>
      <c r="V112" s="62">
        <v>7.5</v>
      </c>
      <c r="W112" s="62">
        <v>3</v>
      </c>
      <c r="X112" s="62">
        <v>3</v>
      </c>
      <c r="Y112" s="62">
        <v>-5.5</v>
      </c>
      <c r="Z112" s="62">
        <v>2.67</v>
      </c>
    </row>
    <row r="113" spans="1:26" ht="17" x14ac:dyDescent="0.2">
      <c r="A113" s="13" t="s">
        <v>226</v>
      </c>
      <c r="B113" s="62">
        <v>1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 t="s">
        <v>38</v>
      </c>
      <c r="I113" s="62">
        <v>0</v>
      </c>
      <c r="J113" s="62">
        <v>0</v>
      </c>
      <c r="K113" s="62" t="s">
        <v>261</v>
      </c>
      <c r="L113" s="62">
        <v>6</v>
      </c>
      <c r="M113" s="62">
        <v>3</v>
      </c>
      <c r="N113" s="62">
        <v>2</v>
      </c>
      <c r="O113" s="62">
        <v>0</v>
      </c>
      <c r="P113" s="62">
        <v>1</v>
      </c>
      <c r="Q113" s="62">
        <v>4</v>
      </c>
      <c r="R113" s="62">
        <v>0</v>
      </c>
      <c r="S113" s="62">
        <v>0</v>
      </c>
      <c r="T113" s="62">
        <v>1</v>
      </c>
      <c r="U113" s="62">
        <v>3</v>
      </c>
      <c r="V113" s="62">
        <v>6</v>
      </c>
      <c r="W113" s="62">
        <v>1.5</v>
      </c>
      <c r="X113" s="62">
        <v>0</v>
      </c>
      <c r="Y113" s="62">
        <v>1.4</v>
      </c>
      <c r="Z113" s="62">
        <v>1.17</v>
      </c>
    </row>
    <row r="114" spans="1:26" ht="17" x14ac:dyDescent="0.2">
      <c r="A114" s="13" t="s">
        <v>562</v>
      </c>
      <c r="B114" s="62">
        <v>2</v>
      </c>
      <c r="C114" s="62">
        <v>2</v>
      </c>
      <c r="D114" s="62">
        <v>0</v>
      </c>
      <c r="E114" s="62">
        <v>0</v>
      </c>
      <c r="F114" s="62">
        <v>0</v>
      </c>
      <c r="G114" s="62">
        <v>2</v>
      </c>
      <c r="H114" s="62">
        <v>0</v>
      </c>
      <c r="I114" s="62">
        <v>0</v>
      </c>
      <c r="J114" s="62">
        <v>0</v>
      </c>
      <c r="K114" s="62" t="s">
        <v>261</v>
      </c>
      <c r="L114" s="62">
        <v>11</v>
      </c>
      <c r="M114" s="62">
        <v>8</v>
      </c>
      <c r="N114" s="62">
        <v>8</v>
      </c>
      <c r="O114" s="62">
        <v>2</v>
      </c>
      <c r="P114" s="62">
        <v>5</v>
      </c>
      <c r="Q114" s="62">
        <v>3</v>
      </c>
      <c r="R114" s="62">
        <v>0</v>
      </c>
      <c r="S114" s="62">
        <v>0</v>
      </c>
      <c r="T114" s="62">
        <v>0</v>
      </c>
      <c r="U114" s="62">
        <v>12</v>
      </c>
      <c r="V114" s="62">
        <v>4.5</v>
      </c>
      <c r="W114" s="62">
        <v>7.5</v>
      </c>
      <c r="X114" s="62">
        <v>3</v>
      </c>
      <c r="Y114" s="62">
        <v>-4.7</v>
      </c>
      <c r="Z114" s="62">
        <v>2.67</v>
      </c>
    </row>
    <row r="115" spans="1:26" ht="17" x14ac:dyDescent="0.2">
      <c r="A115" s="13" t="s">
        <v>553</v>
      </c>
      <c r="B115" s="62">
        <v>1</v>
      </c>
      <c r="C115" s="62">
        <v>1</v>
      </c>
      <c r="D115" s="62">
        <v>0</v>
      </c>
      <c r="E115" s="62">
        <v>0</v>
      </c>
      <c r="F115" s="62">
        <v>0</v>
      </c>
      <c r="G115" s="62">
        <v>1</v>
      </c>
      <c r="H115" s="62">
        <v>0</v>
      </c>
      <c r="I115" s="62">
        <v>0</v>
      </c>
      <c r="J115" s="62">
        <v>0</v>
      </c>
      <c r="K115" s="62" t="s">
        <v>261</v>
      </c>
      <c r="L115" s="62">
        <v>8</v>
      </c>
      <c r="M115" s="62">
        <v>2</v>
      </c>
      <c r="N115" s="62">
        <v>2</v>
      </c>
      <c r="O115" s="62">
        <v>0</v>
      </c>
      <c r="P115" s="62">
        <v>0</v>
      </c>
      <c r="Q115" s="62">
        <v>2</v>
      </c>
      <c r="R115" s="62">
        <v>0</v>
      </c>
      <c r="S115" s="62">
        <v>0</v>
      </c>
      <c r="T115" s="62">
        <v>0</v>
      </c>
      <c r="U115" s="62">
        <v>3</v>
      </c>
      <c r="V115" s="62">
        <v>3</v>
      </c>
      <c r="W115" s="62">
        <v>0</v>
      </c>
      <c r="X115" s="62">
        <v>0</v>
      </c>
      <c r="Y115" s="62">
        <v>1.2</v>
      </c>
      <c r="Z115" s="62">
        <v>1.33</v>
      </c>
    </row>
    <row r="116" spans="1:26" ht="17" x14ac:dyDescent="0.2">
      <c r="A116" s="13" t="s">
        <v>347</v>
      </c>
      <c r="B116" s="62">
        <v>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 t="s">
        <v>38</v>
      </c>
      <c r="I116" s="62">
        <v>0</v>
      </c>
      <c r="J116" s="62">
        <v>0</v>
      </c>
      <c r="K116" s="62" t="s">
        <v>261</v>
      </c>
      <c r="L116" s="62">
        <v>11</v>
      </c>
      <c r="M116" s="62">
        <v>6</v>
      </c>
      <c r="N116" s="62">
        <v>6</v>
      </c>
      <c r="O116" s="62">
        <v>1</v>
      </c>
      <c r="P116" s="62">
        <v>0</v>
      </c>
      <c r="Q116" s="62">
        <v>0</v>
      </c>
      <c r="R116" s="62">
        <v>0</v>
      </c>
      <c r="S116" s="62">
        <v>0</v>
      </c>
      <c r="T116" s="62">
        <v>1</v>
      </c>
      <c r="U116" s="62">
        <v>9</v>
      </c>
      <c r="V116" s="62">
        <v>0</v>
      </c>
      <c r="W116" s="62">
        <v>0</v>
      </c>
      <c r="X116" s="62">
        <v>1.5</v>
      </c>
      <c r="Y116" s="62">
        <v>-3</v>
      </c>
      <c r="Z116" s="62">
        <v>1.83</v>
      </c>
    </row>
    <row r="117" spans="1:26" ht="17" x14ac:dyDescent="0.2">
      <c r="A117" s="13"/>
      <c r="B117" s="62">
        <v>4</v>
      </c>
      <c r="C117" s="62">
        <v>0</v>
      </c>
      <c r="D117" s="62">
        <v>0</v>
      </c>
      <c r="E117" s="62">
        <v>0</v>
      </c>
      <c r="F117" s="62">
        <v>0</v>
      </c>
      <c r="G117" s="62">
        <v>0</v>
      </c>
      <c r="H117" s="62" t="s">
        <v>38</v>
      </c>
      <c r="I117" s="62">
        <v>0</v>
      </c>
      <c r="J117" s="62">
        <v>0</v>
      </c>
      <c r="K117" s="69">
        <v>5.666666666666667</v>
      </c>
      <c r="L117" s="62">
        <v>4</v>
      </c>
      <c r="M117" s="62">
        <v>4</v>
      </c>
      <c r="N117" s="62">
        <v>2</v>
      </c>
      <c r="O117" s="62">
        <v>0</v>
      </c>
      <c r="P117" s="62">
        <v>4</v>
      </c>
      <c r="Q117" s="62">
        <v>2</v>
      </c>
      <c r="R117" s="62">
        <v>0</v>
      </c>
      <c r="S117" s="62">
        <v>0</v>
      </c>
      <c r="T117" s="62">
        <v>0</v>
      </c>
      <c r="U117" s="62">
        <v>3.18</v>
      </c>
      <c r="V117" s="62">
        <v>3.18</v>
      </c>
      <c r="W117" s="62">
        <v>6.35</v>
      </c>
      <c r="X117" s="62">
        <v>0</v>
      </c>
      <c r="Y117" s="62">
        <v>1</v>
      </c>
      <c r="Z117" s="62">
        <v>1.41</v>
      </c>
    </row>
    <row r="118" spans="1:26" ht="17" x14ac:dyDescent="0.2">
      <c r="A118" s="13" t="s">
        <v>583</v>
      </c>
      <c r="B118" s="62">
        <v>3</v>
      </c>
      <c r="C118" s="62">
        <v>0</v>
      </c>
      <c r="D118" s="62">
        <v>0</v>
      </c>
      <c r="E118" s="62">
        <v>1</v>
      </c>
      <c r="F118" s="62">
        <v>0</v>
      </c>
      <c r="G118" s="62">
        <v>0</v>
      </c>
      <c r="H118" s="62" t="s">
        <v>38</v>
      </c>
      <c r="I118" s="62">
        <v>0</v>
      </c>
      <c r="J118" s="62">
        <v>0</v>
      </c>
      <c r="K118" s="69">
        <v>5.666666666666667</v>
      </c>
      <c r="L118" s="62">
        <v>4</v>
      </c>
      <c r="M118" s="62">
        <v>0</v>
      </c>
      <c r="N118" s="62">
        <v>0</v>
      </c>
      <c r="O118" s="62">
        <v>0</v>
      </c>
      <c r="P118" s="62">
        <v>1</v>
      </c>
      <c r="Q118" s="62">
        <v>4</v>
      </c>
      <c r="R118" s="62">
        <v>0</v>
      </c>
      <c r="S118" s="62">
        <v>0</v>
      </c>
      <c r="T118" s="62">
        <v>0</v>
      </c>
      <c r="U118" s="62">
        <v>0</v>
      </c>
      <c r="V118" s="62">
        <v>6.35</v>
      </c>
      <c r="W118" s="62">
        <v>1.59</v>
      </c>
      <c r="X118" s="62">
        <v>0</v>
      </c>
      <c r="Y118" s="62">
        <v>3.2</v>
      </c>
      <c r="Z118" s="62">
        <v>0.88</v>
      </c>
    </row>
    <row r="119" spans="1:26" ht="17" x14ac:dyDescent="0.2">
      <c r="A119" s="13" t="s">
        <v>105</v>
      </c>
      <c r="B119" s="62">
        <v>1</v>
      </c>
      <c r="C119" s="62">
        <v>1</v>
      </c>
      <c r="D119" s="62">
        <v>0</v>
      </c>
      <c r="E119" s="62">
        <v>0</v>
      </c>
      <c r="F119" s="62">
        <v>0</v>
      </c>
      <c r="G119" s="62">
        <v>1</v>
      </c>
      <c r="H119" s="62">
        <v>0</v>
      </c>
      <c r="I119" s="62">
        <v>0</v>
      </c>
      <c r="J119" s="62">
        <v>0</v>
      </c>
      <c r="K119" s="69">
        <v>5.666666666666667</v>
      </c>
      <c r="L119" s="62">
        <v>12</v>
      </c>
      <c r="M119" s="62">
        <v>4</v>
      </c>
      <c r="N119" s="62">
        <v>4</v>
      </c>
      <c r="O119" s="62">
        <v>1</v>
      </c>
      <c r="P119" s="62">
        <v>3</v>
      </c>
      <c r="Q119" s="62">
        <v>4</v>
      </c>
      <c r="R119" s="62">
        <v>0</v>
      </c>
      <c r="S119" s="62">
        <v>0</v>
      </c>
      <c r="T119" s="62">
        <v>0</v>
      </c>
      <c r="U119" s="62">
        <v>6.35</v>
      </c>
      <c r="V119" s="62">
        <v>6.35</v>
      </c>
      <c r="W119" s="62">
        <v>4.76</v>
      </c>
      <c r="X119" s="62">
        <v>1.59</v>
      </c>
      <c r="Y119" s="62">
        <v>-0.8</v>
      </c>
      <c r="Z119" s="62">
        <v>2.65</v>
      </c>
    </row>
    <row r="120" spans="1:26" ht="17" x14ac:dyDescent="0.2">
      <c r="A120" s="13" t="s">
        <v>256</v>
      </c>
      <c r="B120" s="62">
        <v>1</v>
      </c>
      <c r="C120" s="62">
        <v>1</v>
      </c>
      <c r="D120" s="62">
        <v>0</v>
      </c>
      <c r="E120" s="62">
        <v>0</v>
      </c>
      <c r="F120" s="62">
        <v>0</v>
      </c>
      <c r="G120" s="62">
        <v>1</v>
      </c>
      <c r="H120" s="62">
        <v>0</v>
      </c>
      <c r="I120" s="62">
        <v>0</v>
      </c>
      <c r="J120" s="62">
        <v>0</v>
      </c>
      <c r="K120" s="69">
        <v>5.666666666666667</v>
      </c>
      <c r="L120" s="62">
        <v>8</v>
      </c>
      <c r="M120" s="62">
        <v>4</v>
      </c>
      <c r="N120" s="62">
        <v>4</v>
      </c>
      <c r="O120" s="62">
        <v>1</v>
      </c>
      <c r="P120" s="62">
        <v>2</v>
      </c>
      <c r="Q120" s="62">
        <v>2</v>
      </c>
      <c r="R120" s="62">
        <v>0</v>
      </c>
      <c r="S120" s="62">
        <v>0</v>
      </c>
      <c r="T120" s="62">
        <v>0</v>
      </c>
      <c r="U120" s="62">
        <v>6.35</v>
      </c>
      <c r="V120" s="62">
        <v>3.18</v>
      </c>
      <c r="W120" s="62">
        <v>3.18</v>
      </c>
      <c r="X120" s="62">
        <v>1.59</v>
      </c>
      <c r="Y120" s="62">
        <v>-1</v>
      </c>
      <c r="Z120" s="62">
        <v>1.76</v>
      </c>
    </row>
    <row r="121" spans="1:26" ht="17" x14ac:dyDescent="0.2">
      <c r="A121" s="13" t="s">
        <v>461</v>
      </c>
      <c r="B121" s="62">
        <v>3</v>
      </c>
      <c r="C121" s="62">
        <v>0</v>
      </c>
      <c r="D121" s="62">
        <v>0</v>
      </c>
      <c r="E121" s="62">
        <v>2</v>
      </c>
      <c r="F121" s="62">
        <v>0</v>
      </c>
      <c r="G121" s="62">
        <v>0</v>
      </c>
      <c r="H121" s="62" t="s">
        <v>38</v>
      </c>
      <c r="I121" s="62">
        <v>1</v>
      </c>
      <c r="J121" s="62">
        <v>0</v>
      </c>
      <c r="K121" s="69">
        <v>5.666666666666667</v>
      </c>
      <c r="L121" s="62">
        <v>0</v>
      </c>
      <c r="M121" s="62">
        <v>1</v>
      </c>
      <c r="N121" s="62">
        <v>0</v>
      </c>
      <c r="O121" s="62">
        <v>0</v>
      </c>
      <c r="P121" s="62">
        <v>0</v>
      </c>
      <c r="Q121" s="62">
        <v>6</v>
      </c>
      <c r="R121" s="62">
        <v>0</v>
      </c>
      <c r="S121" s="62">
        <v>0</v>
      </c>
      <c r="T121" s="62">
        <v>0</v>
      </c>
      <c r="U121" s="62">
        <v>0</v>
      </c>
      <c r="V121" s="62">
        <v>9.5299999999999994</v>
      </c>
      <c r="W121" s="62">
        <v>0</v>
      </c>
      <c r="X121" s="62">
        <v>0</v>
      </c>
      <c r="Y121" s="62">
        <v>3.4</v>
      </c>
      <c r="Z121" s="62">
        <v>0</v>
      </c>
    </row>
    <row r="122" spans="1:26" ht="17" x14ac:dyDescent="0.2">
      <c r="A122" s="13" t="s">
        <v>60</v>
      </c>
      <c r="B122" s="62">
        <v>3</v>
      </c>
      <c r="C122" s="62">
        <v>0</v>
      </c>
      <c r="D122" s="62">
        <v>0</v>
      </c>
      <c r="E122" s="62">
        <v>2</v>
      </c>
      <c r="F122" s="62">
        <v>1</v>
      </c>
      <c r="G122" s="62">
        <v>0</v>
      </c>
      <c r="H122" s="62">
        <v>1</v>
      </c>
      <c r="I122" s="62">
        <v>1</v>
      </c>
      <c r="J122" s="62">
        <v>0</v>
      </c>
      <c r="K122" s="69">
        <v>5.666666666666667</v>
      </c>
      <c r="L122" s="62">
        <v>7</v>
      </c>
      <c r="M122" s="62">
        <v>1</v>
      </c>
      <c r="N122" s="62">
        <v>1</v>
      </c>
      <c r="O122" s="62">
        <v>0</v>
      </c>
      <c r="P122" s="62">
        <v>1</v>
      </c>
      <c r="Q122" s="62">
        <v>7</v>
      </c>
      <c r="R122" s="62">
        <v>0</v>
      </c>
      <c r="S122" s="62">
        <v>0</v>
      </c>
      <c r="T122" s="62">
        <v>0</v>
      </c>
      <c r="U122" s="62">
        <v>1.59</v>
      </c>
      <c r="V122" s="62">
        <v>11.12</v>
      </c>
      <c r="W122" s="62">
        <v>1.59</v>
      </c>
      <c r="X122" s="62">
        <v>0</v>
      </c>
      <c r="Y122" s="62">
        <v>3.5</v>
      </c>
      <c r="Z122" s="62">
        <v>1.41</v>
      </c>
    </row>
    <row r="123" spans="1:26" ht="17" x14ac:dyDescent="0.2">
      <c r="A123" s="13" t="s">
        <v>491</v>
      </c>
      <c r="B123" s="62">
        <v>1</v>
      </c>
      <c r="C123" s="62">
        <v>1</v>
      </c>
      <c r="D123" s="62">
        <v>0</v>
      </c>
      <c r="E123" s="62">
        <v>0</v>
      </c>
      <c r="F123" s="62">
        <v>0</v>
      </c>
      <c r="G123" s="62">
        <v>1</v>
      </c>
      <c r="H123" s="62">
        <v>0</v>
      </c>
      <c r="I123" s="62">
        <v>0</v>
      </c>
      <c r="J123" s="62">
        <v>0</v>
      </c>
      <c r="K123" s="69">
        <v>5.666666666666667</v>
      </c>
      <c r="L123" s="62">
        <v>9</v>
      </c>
      <c r="M123" s="62">
        <v>4</v>
      </c>
      <c r="N123" s="62">
        <v>3</v>
      </c>
      <c r="O123" s="62">
        <v>0</v>
      </c>
      <c r="P123" s="62">
        <v>3</v>
      </c>
      <c r="Q123" s="62">
        <v>2</v>
      </c>
      <c r="R123" s="62">
        <v>1</v>
      </c>
      <c r="S123" s="62">
        <v>0</v>
      </c>
      <c r="T123" s="62">
        <v>0</v>
      </c>
      <c r="U123" s="62">
        <v>4.76</v>
      </c>
      <c r="V123" s="62">
        <v>3.18</v>
      </c>
      <c r="W123" s="62">
        <v>4.76</v>
      </c>
      <c r="X123" s="62">
        <v>0</v>
      </c>
      <c r="Y123" s="62">
        <v>0</v>
      </c>
      <c r="Z123" s="62">
        <v>2.12</v>
      </c>
    </row>
    <row r="124" spans="1:26" ht="17" x14ac:dyDescent="0.2">
      <c r="A124" s="13" t="s">
        <v>645</v>
      </c>
      <c r="B124" s="62">
        <v>2</v>
      </c>
      <c r="C124" s="62">
        <v>0</v>
      </c>
      <c r="D124" s="62">
        <v>0</v>
      </c>
      <c r="E124" s="62">
        <v>0</v>
      </c>
      <c r="F124" s="62">
        <v>0</v>
      </c>
      <c r="G124" s="62">
        <v>1</v>
      </c>
      <c r="H124" s="62">
        <v>0</v>
      </c>
      <c r="I124" s="62">
        <v>0</v>
      </c>
      <c r="J124" s="62">
        <v>0</v>
      </c>
      <c r="K124" s="69">
        <v>5.666666666666667</v>
      </c>
      <c r="L124" s="62">
        <v>7</v>
      </c>
      <c r="M124" s="62">
        <v>2</v>
      </c>
      <c r="N124" s="62">
        <v>2</v>
      </c>
      <c r="O124" s="62">
        <v>1</v>
      </c>
      <c r="P124" s="62">
        <v>2</v>
      </c>
      <c r="Q124" s="62">
        <v>3</v>
      </c>
      <c r="R124" s="62">
        <v>0</v>
      </c>
      <c r="S124" s="62">
        <v>0</v>
      </c>
      <c r="T124" s="62">
        <v>1</v>
      </c>
      <c r="U124" s="62">
        <v>3.18</v>
      </c>
      <c r="V124" s="62">
        <v>4.76</v>
      </c>
      <c r="W124" s="62">
        <v>3.18</v>
      </c>
      <c r="X124" s="62">
        <v>1.59</v>
      </c>
      <c r="Y124" s="62">
        <v>1.1000000000000001</v>
      </c>
      <c r="Z124" s="62">
        <v>1.59</v>
      </c>
    </row>
    <row r="125" spans="1:26" ht="17" x14ac:dyDescent="0.2">
      <c r="A125" s="13" t="s">
        <v>704</v>
      </c>
      <c r="B125" s="62">
        <v>1</v>
      </c>
      <c r="C125" s="62">
        <v>1</v>
      </c>
      <c r="D125" s="62">
        <v>0</v>
      </c>
      <c r="E125" s="62">
        <v>0</v>
      </c>
      <c r="F125" s="62">
        <v>1</v>
      </c>
      <c r="G125" s="62">
        <v>0</v>
      </c>
      <c r="H125" s="62">
        <v>1</v>
      </c>
      <c r="I125" s="62">
        <v>0</v>
      </c>
      <c r="J125" s="62">
        <v>0</v>
      </c>
      <c r="K125" s="69">
        <v>5.666666666666667</v>
      </c>
      <c r="L125" s="62">
        <v>7</v>
      </c>
      <c r="M125" s="62">
        <v>3</v>
      </c>
      <c r="N125" s="62">
        <v>2</v>
      </c>
      <c r="O125" s="62">
        <v>0</v>
      </c>
      <c r="P125" s="62">
        <v>1</v>
      </c>
      <c r="Q125" s="62">
        <v>0</v>
      </c>
      <c r="R125" s="62">
        <v>1</v>
      </c>
      <c r="S125" s="62">
        <v>0</v>
      </c>
      <c r="T125" s="62">
        <v>0</v>
      </c>
      <c r="U125" s="62">
        <v>3.18</v>
      </c>
      <c r="V125" s="62">
        <v>0</v>
      </c>
      <c r="W125" s="62">
        <v>1.59</v>
      </c>
      <c r="X125" s="62">
        <v>0</v>
      </c>
      <c r="Y125" s="62">
        <v>1.8</v>
      </c>
      <c r="Z125" s="62">
        <v>1.41</v>
      </c>
    </row>
    <row r="126" spans="1:26" ht="17" x14ac:dyDescent="0.2">
      <c r="A126" s="13" t="s">
        <v>673</v>
      </c>
      <c r="B126" s="62">
        <v>1</v>
      </c>
      <c r="C126" s="62">
        <v>1</v>
      </c>
      <c r="D126" s="62">
        <v>0</v>
      </c>
      <c r="E126" s="62">
        <v>0</v>
      </c>
      <c r="F126" s="62">
        <v>0</v>
      </c>
      <c r="G126" s="62">
        <v>0</v>
      </c>
      <c r="H126" s="62" t="s">
        <v>38</v>
      </c>
      <c r="I126" s="62">
        <v>0</v>
      </c>
      <c r="J126" s="62">
        <v>0</v>
      </c>
      <c r="K126" s="69">
        <v>5.666666666666667</v>
      </c>
      <c r="L126" s="62">
        <v>6</v>
      </c>
      <c r="M126" s="62">
        <v>1</v>
      </c>
      <c r="N126" s="62">
        <v>1</v>
      </c>
      <c r="O126" s="62">
        <v>1</v>
      </c>
      <c r="P126" s="62">
        <v>3</v>
      </c>
      <c r="Q126" s="62">
        <v>1</v>
      </c>
      <c r="R126" s="62">
        <v>0</v>
      </c>
      <c r="S126" s="62">
        <v>0</v>
      </c>
      <c r="T126" s="62">
        <v>0</v>
      </c>
      <c r="U126" s="62">
        <v>1.59</v>
      </c>
      <c r="V126" s="62">
        <v>1.59</v>
      </c>
      <c r="W126" s="62">
        <v>4.76</v>
      </c>
      <c r="X126" s="62">
        <v>1.59</v>
      </c>
      <c r="Y126" s="62">
        <v>1.9</v>
      </c>
      <c r="Z126" s="62">
        <v>1.59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391</v>
      </c>
      <c r="B128" s="62">
        <v>1</v>
      </c>
      <c r="C128" s="62">
        <v>0</v>
      </c>
      <c r="D128" s="62">
        <v>0</v>
      </c>
      <c r="E128" s="62">
        <v>1</v>
      </c>
      <c r="F128" s="62">
        <v>0</v>
      </c>
      <c r="G128" s="62">
        <v>1</v>
      </c>
      <c r="H128" s="62">
        <v>0</v>
      </c>
      <c r="I128" s="62">
        <v>0</v>
      </c>
      <c r="J128" s="62">
        <v>0</v>
      </c>
      <c r="K128" s="69">
        <v>5.666666666666667</v>
      </c>
      <c r="L128" s="62">
        <v>3</v>
      </c>
      <c r="M128" s="62">
        <v>4</v>
      </c>
      <c r="N128" s="62">
        <v>3</v>
      </c>
      <c r="O128" s="62">
        <v>0</v>
      </c>
      <c r="P128" s="62">
        <v>3</v>
      </c>
      <c r="Q128" s="62">
        <v>2</v>
      </c>
      <c r="R128" s="62">
        <v>0</v>
      </c>
      <c r="S128" s="62">
        <v>0</v>
      </c>
      <c r="T128" s="62">
        <v>0</v>
      </c>
      <c r="U128" s="62">
        <v>4.76</v>
      </c>
      <c r="V128" s="62">
        <v>3.18</v>
      </c>
      <c r="W128" s="62">
        <v>4.76</v>
      </c>
      <c r="X128" s="62">
        <v>0</v>
      </c>
      <c r="Y128" s="62">
        <v>0</v>
      </c>
      <c r="Z128" s="62">
        <v>1.06</v>
      </c>
    </row>
    <row r="129" spans="1:26" ht="17" x14ac:dyDescent="0.2">
      <c r="A129" s="13" t="s">
        <v>395</v>
      </c>
      <c r="B129" s="62">
        <v>4</v>
      </c>
      <c r="C129" s="62">
        <v>0</v>
      </c>
      <c r="D129" s="62">
        <v>0</v>
      </c>
      <c r="E129" s="62">
        <v>2</v>
      </c>
      <c r="F129" s="62">
        <v>0</v>
      </c>
      <c r="G129" s="62">
        <v>0</v>
      </c>
      <c r="H129" s="62" t="s">
        <v>38</v>
      </c>
      <c r="I129" s="62">
        <v>1</v>
      </c>
      <c r="J129" s="62">
        <v>0</v>
      </c>
      <c r="K129" s="69">
        <v>5.333333333333333</v>
      </c>
      <c r="L129" s="62">
        <v>4</v>
      </c>
      <c r="M129" s="62">
        <v>1</v>
      </c>
      <c r="N129" s="62">
        <v>1</v>
      </c>
      <c r="O129" s="62">
        <v>1</v>
      </c>
      <c r="P129" s="62">
        <v>2</v>
      </c>
      <c r="Q129" s="62">
        <v>8</v>
      </c>
      <c r="R129" s="62">
        <v>0</v>
      </c>
      <c r="S129" s="62">
        <v>0</v>
      </c>
      <c r="T129" s="62">
        <v>0</v>
      </c>
      <c r="U129" s="62">
        <v>1.69</v>
      </c>
      <c r="V129" s="62">
        <v>13.5</v>
      </c>
      <c r="W129" s="62">
        <v>3.38</v>
      </c>
      <c r="X129" s="62">
        <v>1.69</v>
      </c>
      <c r="Y129" s="62">
        <v>2.5</v>
      </c>
      <c r="Z129" s="62">
        <v>1.1200000000000001</v>
      </c>
    </row>
    <row r="130" spans="1:26" ht="17" x14ac:dyDescent="0.2">
      <c r="A130" s="13" t="s">
        <v>421</v>
      </c>
      <c r="B130" s="62">
        <v>3</v>
      </c>
      <c r="C130" s="62">
        <v>0</v>
      </c>
      <c r="D130" s="62">
        <v>0</v>
      </c>
      <c r="E130" s="62">
        <v>1</v>
      </c>
      <c r="F130" s="62">
        <v>0</v>
      </c>
      <c r="G130" s="62">
        <v>0</v>
      </c>
      <c r="H130" s="62" t="s">
        <v>38</v>
      </c>
      <c r="I130" s="62">
        <v>0</v>
      </c>
      <c r="J130" s="62">
        <v>0</v>
      </c>
      <c r="K130" s="69">
        <v>5.333333333333333</v>
      </c>
      <c r="L130" s="62">
        <v>4</v>
      </c>
      <c r="M130" s="62">
        <v>0</v>
      </c>
      <c r="N130" s="62">
        <v>0</v>
      </c>
      <c r="O130" s="62">
        <v>0</v>
      </c>
      <c r="P130" s="62">
        <v>0</v>
      </c>
      <c r="Q130" s="62">
        <v>7</v>
      </c>
      <c r="R130" s="62">
        <v>0</v>
      </c>
      <c r="S130" s="62">
        <v>0</v>
      </c>
      <c r="T130" s="62">
        <v>0</v>
      </c>
      <c r="U130" s="62">
        <v>0</v>
      </c>
      <c r="V130" s="62">
        <v>11.81</v>
      </c>
      <c r="W130" s="62">
        <v>0</v>
      </c>
      <c r="X130" s="62">
        <v>0</v>
      </c>
      <c r="Y130" s="62">
        <v>3.4</v>
      </c>
      <c r="Z130" s="62">
        <v>0.75</v>
      </c>
    </row>
    <row r="131" spans="1:26" ht="17" x14ac:dyDescent="0.2">
      <c r="A131" s="13" t="s">
        <v>465</v>
      </c>
      <c r="B131" s="62">
        <v>1</v>
      </c>
      <c r="C131" s="62">
        <v>1</v>
      </c>
      <c r="D131" s="62">
        <v>0</v>
      </c>
      <c r="E131" s="62">
        <v>0</v>
      </c>
      <c r="F131" s="62">
        <v>1</v>
      </c>
      <c r="G131" s="62">
        <v>0</v>
      </c>
      <c r="H131" s="62">
        <v>1</v>
      </c>
      <c r="I131" s="62">
        <v>0</v>
      </c>
      <c r="J131" s="62">
        <v>0</v>
      </c>
      <c r="K131" s="69">
        <v>5.333333333333333</v>
      </c>
      <c r="L131" s="62">
        <v>6</v>
      </c>
      <c r="M131" s="62">
        <v>0</v>
      </c>
      <c r="N131" s="62">
        <v>0</v>
      </c>
      <c r="O131" s="62">
        <v>0</v>
      </c>
      <c r="P131" s="62">
        <v>4</v>
      </c>
      <c r="Q131" s="62">
        <v>6</v>
      </c>
      <c r="R131" s="62">
        <v>0</v>
      </c>
      <c r="S131" s="62">
        <v>0</v>
      </c>
      <c r="T131" s="62">
        <v>1</v>
      </c>
      <c r="U131" s="62">
        <v>0</v>
      </c>
      <c r="V131" s="62">
        <v>10.119999999999999</v>
      </c>
      <c r="W131" s="62">
        <v>6.75</v>
      </c>
      <c r="X131" s="62">
        <v>0</v>
      </c>
      <c r="Y131" s="62">
        <v>4.3</v>
      </c>
      <c r="Z131" s="62">
        <v>1.88</v>
      </c>
    </row>
    <row r="132" spans="1:26" ht="17" x14ac:dyDescent="0.2">
      <c r="A132" s="13" t="s">
        <v>241</v>
      </c>
      <c r="B132" s="62">
        <v>2</v>
      </c>
      <c r="C132" s="62">
        <v>0</v>
      </c>
      <c r="D132" s="62">
        <v>0</v>
      </c>
      <c r="E132" s="62">
        <v>1</v>
      </c>
      <c r="F132" s="62">
        <v>1</v>
      </c>
      <c r="G132" s="62">
        <v>0</v>
      </c>
      <c r="H132" s="62">
        <v>1</v>
      </c>
      <c r="I132" s="62">
        <v>0</v>
      </c>
      <c r="J132" s="62">
        <v>0</v>
      </c>
      <c r="K132" s="69">
        <v>5.333333333333333</v>
      </c>
      <c r="L132" s="62">
        <v>6</v>
      </c>
      <c r="M132" s="62">
        <v>2</v>
      </c>
      <c r="N132" s="62">
        <v>2</v>
      </c>
      <c r="O132" s="62">
        <v>0</v>
      </c>
      <c r="P132" s="62">
        <v>2</v>
      </c>
      <c r="Q132" s="62">
        <v>1</v>
      </c>
      <c r="R132" s="62">
        <v>0</v>
      </c>
      <c r="S132" s="62">
        <v>0</v>
      </c>
      <c r="T132" s="62">
        <v>1</v>
      </c>
      <c r="U132" s="62">
        <v>3.38</v>
      </c>
      <c r="V132" s="62">
        <v>1.69</v>
      </c>
      <c r="W132" s="62">
        <v>3.38</v>
      </c>
      <c r="X132" s="62">
        <v>0</v>
      </c>
      <c r="Y132" s="62">
        <v>1.8</v>
      </c>
      <c r="Z132" s="62">
        <v>1.5</v>
      </c>
    </row>
    <row r="133" spans="1:26" ht="17" x14ac:dyDescent="0.2">
      <c r="A133" s="13" t="s">
        <v>263</v>
      </c>
      <c r="B133" s="62">
        <v>5</v>
      </c>
      <c r="C133" s="62">
        <v>0</v>
      </c>
      <c r="D133" s="62">
        <v>0</v>
      </c>
      <c r="E133" s="62">
        <v>1</v>
      </c>
      <c r="F133" s="62">
        <v>1</v>
      </c>
      <c r="G133" s="62">
        <v>0</v>
      </c>
      <c r="H133" s="62">
        <v>1</v>
      </c>
      <c r="I133" s="62">
        <v>0</v>
      </c>
      <c r="J133" s="62">
        <v>0</v>
      </c>
      <c r="K133" s="69">
        <v>5.333333333333333</v>
      </c>
      <c r="L133" s="62">
        <v>9</v>
      </c>
      <c r="M133" s="62">
        <v>7</v>
      </c>
      <c r="N133" s="62">
        <v>6</v>
      </c>
      <c r="O133" s="62">
        <v>1</v>
      </c>
      <c r="P133" s="62">
        <v>3</v>
      </c>
      <c r="Q133" s="62">
        <v>3</v>
      </c>
      <c r="R133" s="62">
        <v>0</v>
      </c>
      <c r="S133" s="62">
        <v>0</v>
      </c>
      <c r="T133" s="62">
        <v>0</v>
      </c>
      <c r="U133" s="62">
        <v>10.119999999999999</v>
      </c>
      <c r="V133" s="62">
        <v>5.0599999999999996</v>
      </c>
      <c r="W133" s="62">
        <v>5.0599999999999996</v>
      </c>
      <c r="X133" s="62">
        <v>1.69</v>
      </c>
      <c r="Y133" s="62">
        <v>-2</v>
      </c>
      <c r="Z133" s="62">
        <v>2.25</v>
      </c>
    </row>
    <row r="134" spans="1:26" ht="17" x14ac:dyDescent="0.2">
      <c r="A134" s="13" t="s">
        <v>714</v>
      </c>
      <c r="B134" s="62">
        <v>1</v>
      </c>
      <c r="C134" s="62">
        <v>1</v>
      </c>
      <c r="D134" s="62">
        <v>0</v>
      </c>
      <c r="E134" s="62">
        <v>0</v>
      </c>
      <c r="F134" s="62">
        <v>1</v>
      </c>
      <c r="G134" s="62">
        <v>0</v>
      </c>
      <c r="H134" s="62">
        <v>1</v>
      </c>
      <c r="I134" s="62">
        <v>0</v>
      </c>
      <c r="J134" s="62">
        <v>0</v>
      </c>
      <c r="K134" s="69">
        <v>5.333333333333333</v>
      </c>
      <c r="L134" s="62">
        <v>4</v>
      </c>
      <c r="M134" s="62">
        <v>1</v>
      </c>
      <c r="N134" s="62">
        <v>1</v>
      </c>
      <c r="O134" s="62">
        <v>1</v>
      </c>
      <c r="P134" s="62">
        <v>3</v>
      </c>
      <c r="Q134" s="62">
        <v>2</v>
      </c>
      <c r="R134" s="62">
        <v>0</v>
      </c>
      <c r="S134" s="62">
        <v>0</v>
      </c>
      <c r="T134" s="62">
        <v>0</v>
      </c>
      <c r="U134" s="62">
        <v>1.69</v>
      </c>
      <c r="V134" s="62">
        <v>3.38</v>
      </c>
      <c r="W134" s="62">
        <v>5.0599999999999996</v>
      </c>
      <c r="X134" s="62">
        <v>1.69</v>
      </c>
      <c r="Y134" s="62">
        <v>2.9</v>
      </c>
      <c r="Z134" s="62">
        <v>1.31</v>
      </c>
    </row>
    <row r="135" spans="1:26" ht="17" x14ac:dyDescent="0.2">
      <c r="A135" s="13" t="s">
        <v>408</v>
      </c>
      <c r="B135" s="62">
        <v>2</v>
      </c>
      <c r="C135" s="62">
        <v>1</v>
      </c>
      <c r="D135" s="62">
        <v>0</v>
      </c>
      <c r="E135" s="62">
        <v>1</v>
      </c>
      <c r="F135" s="62">
        <v>0</v>
      </c>
      <c r="G135" s="62">
        <v>1</v>
      </c>
      <c r="H135" s="62">
        <v>0</v>
      </c>
      <c r="I135" s="62">
        <v>0</v>
      </c>
      <c r="J135" s="62">
        <v>0</v>
      </c>
      <c r="K135" s="69">
        <v>5.333333333333333</v>
      </c>
      <c r="L135" s="62">
        <v>6</v>
      </c>
      <c r="M135" s="62">
        <v>4</v>
      </c>
      <c r="N135" s="62">
        <v>3</v>
      </c>
      <c r="O135" s="62">
        <v>0</v>
      </c>
      <c r="P135" s="62">
        <v>3</v>
      </c>
      <c r="Q135" s="62">
        <v>4</v>
      </c>
      <c r="R135" s="62">
        <v>0</v>
      </c>
      <c r="S135" s="62">
        <v>0</v>
      </c>
      <c r="T135" s="62">
        <v>0</v>
      </c>
      <c r="U135" s="62">
        <v>5.0599999999999996</v>
      </c>
      <c r="V135" s="62">
        <v>6.75</v>
      </c>
      <c r="W135" s="62">
        <v>5.0599999999999996</v>
      </c>
      <c r="X135" s="62">
        <v>0</v>
      </c>
      <c r="Y135" s="62">
        <v>0.1</v>
      </c>
      <c r="Z135" s="62">
        <v>1.69</v>
      </c>
    </row>
    <row r="136" spans="1:26" ht="17" x14ac:dyDescent="0.2">
      <c r="A136" s="13" t="s">
        <v>325</v>
      </c>
      <c r="B136" s="62">
        <v>2</v>
      </c>
      <c r="C136" s="62">
        <v>1</v>
      </c>
      <c r="D136" s="62">
        <v>0</v>
      </c>
      <c r="E136" s="62">
        <v>1</v>
      </c>
      <c r="F136" s="62">
        <v>0</v>
      </c>
      <c r="G136" s="62">
        <v>1</v>
      </c>
      <c r="H136" s="62">
        <v>0</v>
      </c>
      <c r="I136" s="62">
        <v>1</v>
      </c>
      <c r="J136" s="62">
        <v>0</v>
      </c>
      <c r="K136" s="69">
        <v>5.333333333333333</v>
      </c>
      <c r="L136" s="62">
        <v>7</v>
      </c>
      <c r="M136" s="62">
        <v>5</v>
      </c>
      <c r="N136" s="62">
        <v>5</v>
      </c>
      <c r="O136" s="62">
        <v>0</v>
      </c>
      <c r="P136" s="62">
        <v>1</v>
      </c>
      <c r="Q136" s="62">
        <v>1</v>
      </c>
      <c r="R136" s="62">
        <v>0</v>
      </c>
      <c r="S136" s="62">
        <v>0</v>
      </c>
      <c r="T136" s="62">
        <v>0</v>
      </c>
      <c r="U136" s="62">
        <v>8.44</v>
      </c>
      <c r="V136" s="62">
        <v>1.69</v>
      </c>
      <c r="W136" s="62">
        <v>1.69</v>
      </c>
      <c r="X136" s="62">
        <v>0</v>
      </c>
      <c r="Y136" s="62">
        <v>-2.2000000000000002</v>
      </c>
      <c r="Z136" s="62">
        <v>1.5</v>
      </c>
    </row>
    <row r="137" spans="1:26" ht="17" x14ac:dyDescent="0.2">
      <c r="A137" s="13" t="s">
        <v>560</v>
      </c>
      <c r="B137" s="62">
        <v>3</v>
      </c>
      <c r="C137" s="62">
        <v>0</v>
      </c>
      <c r="D137" s="62">
        <v>0</v>
      </c>
      <c r="E137" s="62">
        <v>1</v>
      </c>
      <c r="F137" s="62">
        <v>0</v>
      </c>
      <c r="G137" s="62">
        <v>0</v>
      </c>
      <c r="H137" s="62" t="s">
        <v>38</v>
      </c>
      <c r="I137" s="62">
        <v>0</v>
      </c>
      <c r="J137" s="62">
        <v>0</v>
      </c>
      <c r="K137" s="69">
        <v>5.333333333333333</v>
      </c>
      <c r="L137" s="62">
        <v>2</v>
      </c>
      <c r="M137" s="62">
        <v>0</v>
      </c>
      <c r="N137" s="62">
        <v>0</v>
      </c>
      <c r="O137" s="62">
        <v>0</v>
      </c>
      <c r="P137" s="62">
        <v>1</v>
      </c>
      <c r="Q137" s="62">
        <v>3</v>
      </c>
      <c r="R137" s="62">
        <v>0</v>
      </c>
      <c r="S137" s="62">
        <v>0</v>
      </c>
      <c r="T137" s="62">
        <v>0</v>
      </c>
      <c r="U137" s="62">
        <v>0</v>
      </c>
      <c r="V137" s="62">
        <v>5.0599999999999996</v>
      </c>
      <c r="W137" s="62">
        <v>1.69</v>
      </c>
      <c r="X137" s="62">
        <v>0</v>
      </c>
      <c r="Y137" s="62">
        <v>3</v>
      </c>
      <c r="Z137" s="62">
        <v>0.56000000000000005</v>
      </c>
    </row>
    <row r="138" spans="1:26" ht="17" x14ac:dyDescent="0.2">
      <c r="A138" s="13" t="s">
        <v>612</v>
      </c>
      <c r="B138" s="62">
        <v>2</v>
      </c>
      <c r="C138" s="62">
        <v>0</v>
      </c>
      <c r="D138" s="62">
        <v>0</v>
      </c>
      <c r="E138" s="62">
        <v>1</v>
      </c>
      <c r="F138" s="62">
        <v>0</v>
      </c>
      <c r="G138" s="62">
        <v>0</v>
      </c>
      <c r="H138" s="62" t="s">
        <v>38</v>
      </c>
      <c r="I138" s="62">
        <v>0</v>
      </c>
      <c r="J138" s="62">
        <v>0</v>
      </c>
      <c r="K138" s="62" t="s">
        <v>259</v>
      </c>
      <c r="L138" s="62">
        <v>2</v>
      </c>
      <c r="M138" s="62">
        <v>1</v>
      </c>
      <c r="N138" s="62">
        <v>1</v>
      </c>
      <c r="O138" s="62">
        <v>0</v>
      </c>
      <c r="P138" s="62">
        <v>1</v>
      </c>
      <c r="Q138" s="62">
        <v>7</v>
      </c>
      <c r="R138" s="62">
        <v>0</v>
      </c>
      <c r="S138" s="62">
        <v>0</v>
      </c>
      <c r="T138" s="62">
        <v>1</v>
      </c>
      <c r="U138" s="62">
        <v>1.8</v>
      </c>
      <c r="V138" s="62">
        <v>12.6</v>
      </c>
      <c r="W138" s="62">
        <v>1.8</v>
      </c>
      <c r="X138" s="62">
        <v>0</v>
      </c>
      <c r="Y138" s="62">
        <v>2.2000000000000002</v>
      </c>
      <c r="Z138" s="62">
        <v>0.6</v>
      </c>
    </row>
    <row r="139" spans="1:26" ht="17" x14ac:dyDescent="0.2">
      <c r="A139" s="13" t="s">
        <v>511</v>
      </c>
      <c r="B139" s="62">
        <v>1</v>
      </c>
      <c r="C139" s="62">
        <v>1</v>
      </c>
      <c r="D139" s="62">
        <v>0</v>
      </c>
      <c r="E139" s="62">
        <v>0</v>
      </c>
      <c r="F139" s="62">
        <v>0</v>
      </c>
      <c r="G139" s="62">
        <v>1</v>
      </c>
      <c r="H139" s="62">
        <v>0</v>
      </c>
      <c r="I139" s="62">
        <v>0</v>
      </c>
      <c r="J139" s="62">
        <v>0</v>
      </c>
      <c r="K139" s="62" t="s">
        <v>259</v>
      </c>
      <c r="L139" s="62">
        <v>5</v>
      </c>
      <c r="M139" s="62">
        <v>2</v>
      </c>
      <c r="N139" s="62">
        <v>2</v>
      </c>
      <c r="O139" s="62">
        <v>0</v>
      </c>
      <c r="P139" s="62">
        <v>2</v>
      </c>
      <c r="Q139" s="62">
        <v>0</v>
      </c>
      <c r="R139" s="62">
        <v>0</v>
      </c>
      <c r="S139" s="62">
        <v>0</v>
      </c>
      <c r="T139" s="62">
        <v>0</v>
      </c>
      <c r="U139" s="62">
        <v>3.6</v>
      </c>
      <c r="V139" s="62">
        <v>0</v>
      </c>
      <c r="W139" s="62">
        <v>3.6</v>
      </c>
      <c r="X139" s="62">
        <v>0</v>
      </c>
      <c r="Y139" s="62">
        <v>0.5</v>
      </c>
      <c r="Z139" s="62">
        <v>1.4</v>
      </c>
    </row>
    <row r="140" spans="1:26" ht="17" x14ac:dyDescent="0.2">
      <c r="A140" s="13" t="s">
        <v>460</v>
      </c>
      <c r="B140" s="62">
        <v>2</v>
      </c>
      <c r="C140" s="62">
        <v>0</v>
      </c>
      <c r="D140" s="62">
        <v>0</v>
      </c>
      <c r="E140" s="62">
        <v>0</v>
      </c>
      <c r="F140" s="62">
        <v>1</v>
      </c>
      <c r="G140" s="62">
        <v>0</v>
      </c>
      <c r="H140" s="62">
        <v>1</v>
      </c>
      <c r="I140" s="62">
        <v>0</v>
      </c>
      <c r="J140" s="62">
        <v>0</v>
      </c>
      <c r="K140" s="62" t="s">
        <v>259</v>
      </c>
      <c r="L140" s="62">
        <v>4</v>
      </c>
      <c r="M140" s="62">
        <v>2</v>
      </c>
      <c r="N140" s="62">
        <v>2</v>
      </c>
      <c r="O140" s="62">
        <v>0</v>
      </c>
      <c r="P140" s="62">
        <v>5</v>
      </c>
      <c r="Q140" s="62">
        <v>7</v>
      </c>
      <c r="R140" s="62">
        <v>0</v>
      </c>
      <c r="S140" s="62">
        <v>0</v>
      </c>
      <c r="T140" s="62">
        <v>1</v>
      </c>
      <c r="U140" s="62">
        <v>3.6</v>
      </c>
      <c r="V140" s="62">
        <v>12.6</v>
      </c>
      <c r="W140" s="62">
        <v>9</v>
      </c>
      <c r="X140" s="62">
        <v>0</v>
      </c>
      <c r="Y140" s="62">
        <v>2.2000000000000002</v>
      </c>
      <c r="Z140" s="62">
        <v>1.8</v>
      </c>
    </row>
    <row r="141" spans="1:26" ht="17" x14ac:dyDescent="0.2">
      <c r="A141" s="13" t="s">
        <v>615</v>
      </c>
      <c r="B141" s="62">
        <v>3</v>
      </c>
      <c r="C141" s="62">
        <v>0</v>
      </c>
      <c r="D141" s="62">
        <v>0</v>
      </c>
      <c r="E141" s="62">
        <v>2</v>
      </c>
      <c r="F141" s="62">
        <v>1</v>
      </c>
      <c r="G141" s="62">
        <v>0</v>
      </c>
      <c r="H141" s="62">
        <v>1</v>
      </c>
      <c r="I141" s="62">
        <v>1</v>
      </c>
      <c r="J141" s="62">
        <v>0</v>
      </c>
      <c r="K141" s="62" t="s">
        <v>259</v>
      </c>
      <c r="L141" s="62">
        <v>6</v>
      </c>
      <c r="M141" s="62">
        <v>2</v>
      </c>
      <c r="N141" s="62">
        <v>2</v>
      </c>
      <c r="O141" s="62">
        <v>1</v>
      </c>
      <c r="P141" s="62">
        <v>2</v>
      </c>
      <c r="Q141" s="62">
        <v>2</v>
      </c>
      <c r="R141" s="62">
        <v>1</v>
      </c>
      <c r="S141" s="62">
        <v>0</v>
      </c>
      <c r="T141" s="62">
        <v>0</v>
      </c>
      <c r="U141" s="62">
        <v>3.6</v>
      </c>
      <c r="V141" s="62">
        <v>3.6</v>
      </c>
      <c r="W141" s="62">
        <v>3.6</v>
      </c>
      <c r="X141" s="62">
        <v>1.8</v>
      </c>
      <c r="Y141" s="62">
        <v>1.7</v>
      </c>
      <c r="Z141" s="62">
        <v>1.6</v>
      </c>
    </row>
    <row r="142" spans="1:26" ht="17" x14ac:dyDescent="0.2">
      <c r="A142" s="13" t="s">
        <v>708</v>
      </c>
      <c r="B142" s="62">
        <v>2</v>
      </c>
      <c r="C142" s="62">
        <v>0</v>
      </c>
      <c r="D142" s="62">
        <v>0</v>
      </c>
      <c r="E142" s="62">
        <v>2</v>
      </c>
      <c r="F142" s="62">
        <v>0</v>
      </c>
      <c r="G142" s="62">
        <v>0</v>
      </c>
      <c r="H142" s="62" t="s">
        <v>38</v>
      </c>
      <c r="I142" s="62">
        <v>1</v>
      </c>
      <c r="J142" s="62">
        <v>0</v>
      </c>
      <c r="K142" s="62" t="s">
        <v>259</v>
      </c>
      <c r="L142" s="62">
        <v>3</v>
      </c>
      <c r="M142" s="62">
        <v>2</v>
      </c>
      <c r="N142" s="62">
        <v>2</v>
      </c>
      <c r="O142" s="62">
        <v>1</v>
      </c>
      <c r="P142" s="62">
        <v>1</v>
      </c>
      <c r="Q142" s="62">
        <v>4</v>
      </c>
      <c r="R142" s="62">
        <v>0</v>
      </c>
      <c r="S142" s="62">
        <v>0</v>
      </c>
      <c r="T142" s="62">
        <v>0</v>
      </c>
      <c r="U142" s="62">
        <v>3.6</v>
      </c>
      <c r="V142" s="62">
        <v>7.2</v>
      </c>
      <c r="W142" s="62">
        <v>1.8</v>
      </c>
      <c r="X142" s="62">
        <v>1.8</v>
      </c>
      <c r="Y142" s="62">
        <v>0.9</v>
      </c>
      <c r="Z142" s="62">
        <v>0.8</v>
      </c>
    </row>
    <row r="143" spans="1:26" ht="17" x14ac:dyDescent="0.2">
      <c r="A143" s="13" t="s">
        <v>539</v>
      </c>
      <c r="B143" s="62">
        <v>3</v>
      </c>
      <c r="C143" s="62">
        <v>0</v>
      </c>
      <c r="D143" s="62">
        <v>0</v>
      </c>
      <c r="E143" s="62">
        <v>2</v>
      </c>
      <c r="F143" s="62">
        <v>0</v>
      </c>
      <c r="G143" s="62">
        <v>0</v>
      </c>
      <c r="H143" s="62" t="s">
        <v>38</v>
      </c>
      <c r="I143" s="62">
        <v>2</v>
      </c>
      <c r="J143" s="62">
        <v>0</v>
      </c>
      <c r="K143" s="62" t="s">
        <v>259</v>
      </c>
      <c r="L143" s="62">
        <v>2</v>
      </c>
      <c r="M143" s="62">
        <v>0</v>
      </c>
      <c r="N143" s="62">
        <v>0</v>
      </c>
      <c r="O143" s="62">
        <v>0</v>
      </c>
      <c r="P143" s="62">
        <v>2</v>
      </c>
      <c r="Q143" s="62">
        <v>2</v>
      </c>
      <c r="R143" s="62">
        <v>0</v>
      </c>
      <c r="S143" s="62">
        <v>0</v>
      </c>
      <c r="T143" s="62">
        <v>0</v>
      </c>
      <c r="U143" s="62">
        <v>0</v>
      </c>
      <c r="V143" s="62">
        <v>3.6</v>
      </c>
      <c r="W143" s="62">
        <v>3.6</v>
      </c>
      <c r="X143" s="62">
        <v>0</v>
      </c>
      <c r="Y143" s="62">
        <v>2.7</v>
      </c>
      <c r="Z143" s="62">
        <v>0.8</v>
      </c>
    </row>
    <row r="144" spans="1:26" ht="17" x14ac:dyDescent="0.2">
      <c r="A144" s="13" t="s">
        <v>610</v>
      </c>
      <c r="B144" s="62">
        <v>2</v>
      </c>
      <c r="C144" s="62">
        <v>0</v>
      </c>
      <c r="D144" s="62">
        <v>0</v>
      </c>
      <c r="E144" s="62">
        <v>0</v>
      </c>
      <c r="F144" s="62">
        <v>0</v>
      </c>
      <c r="G144" s="62">
        <v>0</v>
      </c>
      <c r="H144" s="62" t="s">
        <v>38</v>
      </c>
      <c r="I144" s="62">
        <v>0</v>
      </c>
      <c r="J144" s="62">
        <v>0</v>
      </c>
      <c r="K144" s="62" t="s">
        <v>259</v>
      </c>
      <c r="L144" s="62">
        <v>5</v>
      </c>
      <c r="M144" s="62">
        <v>2</v>
      </c>
      <c r="N144" s="62">
        <v>2</v>
      </c>
      <c r="O144" s="62">
        <v>0</v>
      </c>
      <c r="P144" s="62">
        <v>1</v>
      </c>
      <c r="Q144" s="62">
        <v>2</v>
      </c>
      <c r="R144" s="62">
        <v>0</v>
      </c>
      <c r="S144" s="62">
        <v>0</v>
      </c>
      <c r="T144" s="62">
        <v>2</v>
      </c>
      <c r="U144" s="62">
        <v>3.6</v>
      </c>
      <c r="V144" s="62">
        <v>3.6</v>
      </c>
      <c r="W144" s="62">
        <v>1.8</v>
      </c>
      <c r="X144" s="62">
        <v>0</v>
      </c>
      <c r="Y144" s="62">
        <v>0.7</v>
      </c>
      <c r="Z144" s="62">
        <v>1.2</v>
      </c>
    </row>
    <row r="145" spans="1:26" ht="17" x14ac:dyDescent="0.2">
      <c r="A145" s="13" t="s">
        <v>499</v>
      </c>
      <c r="B145" s="62">
        <v>1</v>
      </c>
      <c r="C145" s="62">
        <v>1</v>
      </c>
      <c r="D145" s="62">
        <v>0</v>
      </c>
      <c r="E145" s="62">
        <v>0</v>
      </c>
      <c r="F145" s="62">
        <v>1</v>
      </c>
      <c r="G145" s="62">
        <v>0</v>
      </c>
      <c r="H145" s="62">
        <v>1</v>
      </c>
      <c r="I145" s="62">
        <v>0</v>
      </c>
      <c r="J145" s="62">
        <v>0</v>
      </c>
      <c r="K145" s="62" t="s">
        <v>259</v>
      </c>
      <c r="L145" s="62">
        <v>4</v>
      </c>
      <c r="M145" s="62">
        <v>3</v>
      </c>
      <c r="N145" s="62">
        <v>3</v>
      </c>
      <c r="O145" s="62">
        <v>0</v>
      </c>
      <c r="P145" s="62">
        <v>5</v>
      </c>
      <c r="Q145" s="62">
        <v>1</v>
      </c>
      <c r="R145" s="62">
        <v>0</v>
      </c>
      <c r="S145" s="62">
        <v>0</v>
      </c>
      <c r="T145" s="62">
        <v>1</v>
      </c>
      <c r="U145" s="62">
        <v>5.4</v>
      </c>
      <c r="V145" s="62">
        <v>1.8</v>
      </c>
      <c r="W145" s="62">
        <v>9</v>
      </c>
      <c r="X145" s="62">
        <v>0</v>
      </c>
      <c r="Y145" s="62">
        <v>0.6</v>
      </c>
      <c r="Z145" s="62">
        <v>1.8</v>
      </c>
    </row>
    <row r="146" spans="1:26" ht="17" x14ac:dyDescent="0.2">
      <c r="A146" s="13" t="s">
        <v>407</v>
      </c>
      <c r="B146" s="62">
        <v>4</v>
      </c>
      <c r="C146" s="62">
        <v>0</v>
      </c>
      <c r="D146" s="62">
        <v>0</v>
      </c>
      <c r="E146" s="62">
        <v>4</v>
      </c>
      <c r="F146" s="62">
        <v>0</v>
      </c>
      <c r="G146" s="62">
        <v>1</v>
      </c>
      <c r="H146" s="62">
        <v>0</v>
      </c>
      <c r="I146" s="62">
        <v>1</v>
      </c>
      <c r="J146" s="62">
        <v>0</v>
      </c>
      <c r="K146" s="62" t="s">
        <v>259</v>
      </c>
      <c r="L146" s="62">
        <v>4</v>
      </c>
      <c r="M146" s="62">
        <v>2</v>
      </c>
      <c r="N146" s="62">
        <v>0</v>
      </c>
      <c r="O146" s="62">
        <v>0</v>
      </c>
      <c r="P146" s="62">
        <v>3</v>
      </c>
      <c r="Q146" s="62">
        <v>4</v>
      </c>
      <c r="R146" s="62">
        <v>0</v>
      </c>
      <c r="S146" s="62">
        <v>0</v>
      </c>
      <c r="T146" s="62">
        <v>0</v>
      </c>
      <c r="U146" s="62">
        <v>0</v>
      </c>
      <c r="V146" s="62">
        <v>7.2</v>
      </c>
      <c r="W146" s="62">
        <v>5.4</v>
      </c>
      <c r="X146" s="62">
        <v>0</v>
      </c>
      <c r="Y146" s="62">
        <v>2.9</v>
      </c>
      <c r="Z146" s="62">
        <v>1.4</v>
      </c>
    </row>
    <row r="147" spans="1:26" ht="17" x14ac:dyDescent="0.2">
      <c r="A147" s="13" t="s">
        <v>463</v>
      </c>
      <c r="B147" s="62">
        <v>3</v>
      </c>
      <c r="C147" s="62">
        <v>0</v>
      </c>
      <c r="D147" s="62">
        <v>0</v>
      </c>
      <c r="E147" s="62">
        <v>2</v>
      </c>
      <c r="F147" s="62">
        <v>0</v>
      </c>
      <c r="G147" s="62">
        <v>0</v>
      </c>
      <c r="H147" s="62" t="s">
        <v>38</v>
      </c>
      <c r="I147" s="62">
        <v>0</v>
      </c>
      <c r="J147" s="62">
        <v>0</v>
      </c>
      <c r="K147" s="62" t="s">
        <v>259</v>
      </c>
      <c r="L147" s="62">
        <v>2</v>
      </c>
      <c r="M147" s="62">
        <v>2</v>
      </c>
      <c r="N147" s="62">
        <v>2</v>
      </c>
      <c r="O147" s="62">
        <v>1</v>
      </c>
      <c r="P147" s="62">
        <v>0</v>
      </c>
      <c r="Q147" s="62">
        <v>9</v>
      </c>
      <c r="R147" s="62">
        <v>0</v>
      </c>
      <c r="S147" s="62">
        <v>0</v>
      </c>
      <c r="T147" s="62">
        <v>0</v>
      </c>
      <c r="U147" s="62">
        <v>3.6</v>
      </c>
      <c r="V147" s="62">
        <v>16.2</v>
      </c>
      <c r="W147" s="62">
        <v>0</v>
      </c>
      <c r="X147" s="62">
        <v>1.8</v>
      </c>
      <c r="Y147" s="62">
        <v>1.4</v>
      </c>
      <c r="Z147" s="62">
        <v>0.4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355</v>
      </c>
      <c r="B149" s="62">
        <v>2</v>
      </c>
      <c r="C149" s="62">
        <v>0</v>
      </c>
      <c r="D149" s="62">
        <v>0</v>
      </c>
      <c r="E149" s="62">
        <v>0</v>
      </c>
      <c r="F149" s="62">
        <v>0</v>
      </c>
      <c r="G149" s="62">
        <v>0</v>
      </c>
      <c r="H149" s="62" t="s">
        <v>38</v>
      </c>
      <c r="I149" s="62">
        <v>0</v>
      </c>
      <c r="J149" s="62">
        <v>0</v>
      </c>
      <c r="K149" s="62" t="s">
        <v>259</v>
      </c>
      <c r="L149" s="62">
        <v>7</v>
      </c>
      <c r="M149" s="62">
        <v>4</v>
      </c>
      <c r="N149" s="62">
        <v>3</v>
      </c>
      <c r="O149" s="62">
        <v>0</v>
      </c>
      <c r="P149" s="62">
        <v>2</v>
      </c>
      <c r="Q149" s="62">
        <v>3</v>
      </c>
      <c r="R149" s="62">
        <v>0</v>
      </c>
      <c r="S149" s="62">
        <v>0</v>
      </c>
      <c r="T149" s="62">
        <v>0</v>
      </c>
      <c r="U149" s="62">
        <v>5.4</v>
      </c>
      <c r="V149" s="62">
        <v>5.4</v>
      </c>
      <c r="W149" s="62">
        <v>3.6</v>
      </c>
      <c r="X149" s="62">
        <v>0</v>
      </c>
      <c r="Y149" s="62">
        <v>-0.2</v>
      </c>
      <c r="Z149" s="62">
        <v>1.8</v>
      </c>
    </row>
    <row r="150" spans="1:26" ht="17" x14ac:dyDescent="0.2">
      <c r="A150" s="13" t="s">
        <v>637</v>
      </c>
      <c r="B150" s="62">
        <v>1</v>
      </c>
      <c r="C150" s="62">
        <v>1</v>
      </c>
      <c r="D150" s="62">
        <v>0</v>
      </c>
      <c r="E150" s="62">
        <v>0</v>
      </c>
      <c r="F150" s="62">
        <v>0</v>
      </c>
      <c r="G150" s="62">
        <v>1</v>
      </c>
      <c r="H150" s="62">
        <v>0</v>
      </c>
      <c r="I150" s="62">
        <v>0</v>
      </c>
      <c r="J150" s="62">
        <v>0</v>
      </c>
      <c r="K150" s="62" t="s">
        <v>259</v>
      </c>
      <c r="L150" s="62">
        <v>7</v>
      </c>
      <c r="M150" s="62">
        <v>4</v>
      </c>
      <c r="N150" s="62">
        <v>1</v>
      </c>
      <c r="O150" s="62">
        <v>0</v>
      </c>
      <c r="P150" s="62">
        <v>2</v>
      </c>
      <c r="Q150" s="62">
        <v>4</v>
      </c>
      <c r="R150" s="62">
        <v>0</v>
      </c>
      <c r="S150" s="62">
        <v>0</v>
      </c>
      <c r="T150" s="62">
        <v>0</v>
      </c>
      <c r="U150" s="62">
        <v>1.8</v>
      </c>
      <c r="V150" s="62">
        <v>7.2</v>
      </c>
      <c r="W150" s="62">
        <v>3.6</v>
      </c>
      <c r="X150" s="62">
        <v>0</v>
      </c>
      <c r="Y150" s="62">
        <v>1.9</v>
      </c>
      <c r="Z150" s="62">
        <v>1.8</v>
      </c>
    </row>
    <row r="151" spans="1:26" ht="17" x14ac:dyDescent="0.2">
      <c r="A151" s="13" t="s">
        <v>419</v>
      </c>
      <c r="B151" s="62">
        <v>2</v>
      </c>
      <c r="C151" s="62">
        <v>0</v>
      </c>
      <c r="D151" s="62">
        <v>0</v>
      </c>
      <c r="E151" s="62">
        <v>1</v>
      </c>
      <c r="F151" s="62">
        <v>0</v>
      </c>
      <c r="G151" s="62">
        <v>0</v>
      </c>
      <c r="H151" s="62" t="s">
        <v>38</v>
      </c>
      <c r="I151" s="62">
        <v>0</v>
      </c>
      <c r="J151" s="62">
        <v>0</v>
      </c>
      <c r="K151" s="62" t="s">
        <v>259</v>
      </c>
      <c r="L151" s="62">
        <v>0</v>
      </c>
      <c r="M151" s="62">
        <v>0</v>
      </c>
      <c r="N151" s="62">
        <v>0</v>
      </c>
      <c r="O151" s="62">
        <v>0</v>
      </c>
      <c r="P151" s="62">
        <v>2</v>
      </c>
      <c r="Q151" s="62">
        <v>3</v>
      </c>
      <c r="R151" s="62">
        <v>0</v>
      </c>
      <c r="S151" s="62">
        <v>0</v>
      </c>
      <c r="T151" s="62">
        <v>0</v>
      </c>
      <c r="U151" s="62">
        <v>0</v>
      </c>
      <c r="V151" s="62">
        <v>5.4</v>
      </c>
      <c r="W151" s="62">
        <v>3.6</v>
      </c>
      <c r="X151" s="62">
        <v>0</v>
      </c>
      <c r="Y151" s="62">
        <v>2.8</v>
      </c>
      <c r="Z151" s="62">
        <v>0.4</v>
      </c>
    </row>
    <row r="152" spans="1:26" ht="17" x14ac:dyDescent="0.2">
      <c r="A152" s="13" t="s">
        <v>102</v>
      </c>
      <c r="B152" s="62">
        <v>3</v>
      </c>
      <c r="C152" s="62">
        <v>0</v>
      </c>
      <c r="D152" s="62">
        <v>0</v>
      </c>
      <c r="E152" s="62">
        <v>1</v>
      </c>
      <c r="F152" s="62">
        <v>0</v>
      </c>
      <c r="G152" s="62">
        <v>0</v>
      </c>
      <c r="H152" s="62" t="s">
        <v>38</v>
      </c>
      <c r="I152" s="62">
        <v>1</v>
      </c>
      <c r="J152" s="62">
        <v>0</v>
      </c>
      <c r="K152" s="62" t="s">
        <v>259</v>
      </c>
      <c r="L152" s="62">
        <v>7</v>
      </c>
      <c r="M152" s="62">
        <v>4</v>
      </c>
      <c r="N152" s="62">
        <v>4</v>
      </c>
      <c r="O152" s="62">
        <v>0</v>
      </c>
      <c r="P152" s="62">
        <v>0</v>
      </c>
      <c r="Q152" s="62">
        <v>4</v>
      </c>
      <c r="R152" s="62">
        <v>0</v>
      </c>
      <c r="S152" s="62">
        <v>0</v>
      </c>
      <c r="T152" s="62">
        <v>0</v>
      </c>
      <c r="U152" s="62">
        <v>7.2</v>
      </c>
      <c r="V152" s="62">
        <v>7.2</v>
      </c>
      <c r="W152" s="62">
        <v>0</v>
      </c>
      <c r="X152" s="62">
        <v>0</v>
      </c>
      <c r="Y152" s="62">
        <v>-1.1000000000000001</v>
      </c>
      <c r="Z152" s="62">
        <v>1.4</v>
      </c>
    </row>
    <row r="153" spans="1:26" ht="17" x14ac:dyDescent="0.2">
      <c r="A153" s="13" t="s">
        <v>271</v>
      </c>
      <c r="B153" s="62">
        <v>4</v>
      </c>
      <c r="C153" s="62">
        <v>0</v>
      </c>
      <c r="D153" s="62">
        <v>0</v>
      </c>
      <c r="E153" s="62">
        <v>3</v>
      </c>
      <c r="F153" s="62">
        <v>0</v>
      </c>
      <c r="G153" s="62">
        <v>0</v>
      </c>
      <c r="H153" s="62" t="s">
        <v>38</v>
      </c>
      <c r="I153" s="62">
        <v>3</v>
      </c>
      <c r="J153" s="62">
        <v>0</v>
      </c>
      <c r="K153" s="62" t="s">
        <v>259</v>
      </c>
      <c r="L153" s="62">
        <v>5</v>
      </c>
      <c r="M153" s="62">
        <v>2</v>
      </c>
      <c r="N153" s="62">
        <v>2</v>
      </c>
      <c r="O153" s="62">
        <v>0</v>
      </c>
      <c r="P153" s="62">
        <v>3</v>
      </c>
      <c r="Q153" s="62">
        <v>5</v>
      </c>
      <c r="R153" s="62">
        <v>0</v>
      </c>
      <c r="S153" s="62">
        <v>0</v>
      </c>
      <c r="T153" s="62">
        <v>1</v>
      </c>
      <c r="U153" s="62">
        <v>3.6</v>
      </c>
      <c r="V153" s="62">
        <v>9</v>
      </c>
      <c r="W153" s="62">
        <v>5.4</v>
      </c>
      <c r="X153" s="62">
        <v>0</v>
      </c>
      <c r="Y153" s="62">
        <v>1</v>
      </c>
      <c r="Z153" s="62">
        <v>1.6</v>
      </c>
    </row>
    <row r="154" spans="1:26" ht="17" x14ac:dyDescent="0.2">
      <c r="A154" s="13" t="s">
        <v>664</v>
      </c>
      <c r="B154" s="62">
        <v>1</v>
      </c>
      <c r="C154" s="62">
        <v>0</v>
      </c>
      <c r="D154" s="62">
        <v>0</v>
      </c>
      <c r="E154" s="62">
        <v>1</v>
      </c>
      <c r="F154" s="62">
        <v>0</v>
      </c>
      <c r="G154" s="62">
        <v>0</v>
      </c>
      <c r="H154" s="62" t="s">
        <v>38</v>
      </c>
      <c r="I154" s="62">
        <v>0</v>
      </c>
      <c r="J154" s="62">
        <v>0</v>
      </c>
      <c r="K154" s="62" t="s">
        <v>259</v>
      </c>
      <c r="L154" s="62">
        <v>7</v>
      </c>
      <c r="M154" s="62">
        <v>5</v>
      </c>
      <c r="N154" s="62">
        <v>5</v>
      </c>
      <c r="O154" s="62">
        <v>3</v>
      </c>
      <c r="P154" s="62">
        <v>0</v>
      </c>
      <c r="Q154" s="62">
        <v>4</v>
      </c>
      <c r="R154" s="62">
        <v>0</v>
      </c>
      <c r="S154" s="62">
        <v>0</v>
      </c>
      <c r="T154" s="62">
        <v>0</v>
      </c>
      <c r="U154" s="62">
        <v>9</v>
      </c>
      <c r="V154" s="62">
        <v>7.2</v>
      </c>
      <c r="W154" s="62">
        <v>0</v>
      </c>
      <c r="X154" s="62">
        <v>5.4</v>
      </c>
      <c r="Y154" s="62">
        <v>-2.1</v>
      </c>
      <c r="Z154" s="62">
        <v>1.4</v>
      </c>
    </row>
    <row r="155" spans="1:26" ht="17" x14ac:dyDescent="0.2">
      <c r="A155" s="13" t="s">
        <v>266</v>
      </c>
      <c r="B155" s="62">
        <v>3</v>
      </c>
      <c r="C155" s="62">
        <v>0</v>
      </c>
      <c r="D155" s="62">
        <v>0</v>
      </c>
      <c r="E155" s="62">
        <v>2</v>
      </c>
      <c r="F155" s="62">
        <v>1</v>
      </c>
      <c r="G155" s="62">
        <v>0</v>
      </c>
      <c r="H155" s="62">
        <v>1</v>
      </c>
      <c r="I155" s="62">
        <v>0</v>
      </c>
      <c r="J155" s="62">
        <v>0</v>
      </c>
      <c r="K155" s="62" t="s">
        <v>259</v>
      </c>
      <c r="L155" s="62">
        <v>5</v>
      </c>
      <c r="M155" s="62">
        <v>3</v>
      </c>
      <c r="N155" s="62">
        <v>3</v>
      </c>
      <c r="O155" s="62">
        <v>0</v>
      </c>
      <c r="P155" s="62">
        <v>3</v>
      </c>
      <c r="Q155" s="62">
        <v>7</v>
      </c>
      <c r="R155" s="62">
        <v>0</v>
      </c>
      <c r="S155" s="62">
        <v>0</v>
      </c>
      <c r="T155" s="62">
        <v>0</v>
      </c>
      <c r="U155" s="62">
        <v>5.4</v>
      </c>
      <c r="V155" s="62">
        <v>12.6</v>
      </c>
      <c r="W155" s="62">
        <v>5.4</v>
      </c>
      <c r="X155" s="62">
        <v>0</v>
      </c>
      <c r="Y155" s="62">
        <v>1.2</v>
      </c>
      <c r="Z155" s="62">
        <v>1.6</v>
      </c>
    </row>
    <row r="156" spans="1:26" ht="17" x14ac:dyDescent="0.2">
      <c r="A156" s="13" t="s">
        <v>229</v>
      </c>
      <c r="B156" s="62">
        <v>1</v>
      </c>
      <c r="C156" s="62">
        <v>1</v>
      </c>
      <c r="D156" s="62">
        <v>0</v>
      </c>
      <c r="E156" s="62">
        <v>0</v>
      </c>
      <c r="F156" s="62">
        <v>0</v>
      </c>
      <c r="G156" s="62">
        <v>1</v>
      </c>
      <c r="H156" s="62">
        <v>0</v>
      </c>
      <c r="I156" s="62">
        <v>0</v>
      </c>
      <c r="J156" s="62">
        <v>0</v>
      </c>
      <c r="K156" s="62" t="s">
        <v>259</v>
      </c>
      <c r="L156" s="62">
        <v>4</v>
      </c>
      <c r="M156" s="62">
        <v>5</v>
      </c>
      <c r="N156" s="62">
        <v>5</v>
      </c>
      <c r="O156" s="62">
        <v>3</v>
      </c>
      <c r="P156" s="62">
        <v>3</v>
      </c>
      <c r="Q156" s="62">
        <v>1</v>
      </c>
      <c r="R156" s="62">
        <v>0</v>
      </c>
      <c r="S156" s="62">
        <v>0</v>
      </c>
      <c r="T156" s="62">
        <v>0</v>
      </c>
      <c r="U156" s="62">
        <v>9</v>
      </c>
      <c r="V156" s="62">
        <v>1.8</v>
      </c>
      <c r="W156" s="62">
        <v>5.4</v>
      </c>
      <c r="X156" s="62">
        <v>5.4</v>
      </c>
      <c r="Y156" s="62">
        <v>-2.4</v>
      </c>
      <c r="Z156" s="62">
        <v>1.4</v>
      </c>
    </row>
    <row r="157" spans="1:26" ht="17" x14ac:dyDescent="0.2">
      <c r="A157" s="13" t="s">
        <v>97</v>
      </c>
      <c r="B157" s="62">
        <v>4</v>
      </c>
      <c r="C157" s="62">
        <v>0</v>
      </c>
      <c r="D157" s="62">
        <v>0</v>
      </c>
      <c r="E157" s="62">
        <v>2</v>
      </c>
      <c r="F157" s="62">
        <v>0</v>
      </c>
      <c r="G157" s="62">
        <v>0</v>
      </c>
      <c r="H157" s="62" t="s">
        <v>38</v>
      </c>
      <c r="I157" s="62">
        <v>0</v>
      </c>
      <c r="J157" s="62">
        <v>0</v>
      </c>
      <c r="K157" s="62" t="s">
        <v>259</v>
      </c>
      <c r="L157" s="62">
        <v>1</v>
      </c>
      <c r="M157" s="62">
        <v>0</v>
      </c>
      <c r="N157" s="62">
        <v>0</v>
      </c>
      <c r="O157" s="62">
        <v>0</v>
      </c>
      <c r="P157" s="62">
        <v>0</v>
      </c>
      <c r="Q157" s="62">
        <v>2</v>
      </c>
      <c r="R157" s="62">
        <v>0</v>
      </c>
      <c r="S157" s="62">
        <v>0</v>
      </c>
      <c r="T157" s="62">
        <v>0</v>
      </c>
      <c r="U157" s="62">
        <v>0</v>
      </c>
      <c r="V157" s="62">
        <v>3.6</v>
      </c>
      <c r="W157" s="62">
        <v>0</v>
      </c>
      <c r="X157" s="62">
        <v>0</v>
      </c>
      <c r="Y157" s="62">
        <v>2.7</v>
      </c>
      <c r="Z157" s="62">
        <v>0.2</v>
      </c>
    </row>
    <row r="158" spans="1:26" ht="17" x14ac:dyDescent="0.2">
      <c r="A158" s="13" t="s">
        <v>335</v>
      </c>
      <c r="B158" s="62">
        <v>1</v>
      </c>
      <c r="C158" s="62">
        <v>1</v>
      </c>
      <c r="D158" s="62">
        <v>0</v>
      </c>
      <c r="E158" s="62">
        <v>0</v>
      </c>
      <c r="F158" s="62">
        <v>1</v>
      </c>
      <c r="G158" s="62">
        <v>0</v>
      </c>
      <c r="H158" s="62">
        <v>1</v>
      </c>
      <c r="I158" s="62">
        <v>0</v>
      </c>
      <c r="J158" s="62">
        <v>0</v>
      </c>
      <c r="K158" s="62" t="s">
        <v>259</v>
      </c>
      <c r="L158" s="62">
        <v>7</v>
      </c>
      <c r="M158" s="62">
        <v>1</v>
      </c>
      <c r="N158" s="62">
        <v>1</v>
      </c>
      <c r="O158" s="62">
        <v>0</v>
      </c>
      <c r="P158" s="62">
        <v>0</v>
      </c>
      <c r="Q158" s="62">
        <v>3</v>
      </c>
      <c r="R158" s="62">
        <v>0</v>
      </c>
      <c r="S158" s="62">
        <v>0</v>
      </c>
      <c r="T158" s="62">
        <v>0</v>
      </c>
      <c r="U158" s="62">
        <v>1.8</v>
      </c>
      <c r="V158" s="62">
        <v>5.4</v>
      </c>
      <c r="W158" s="62">
        <v>0</v>
      </c>
      <c r="X158" s="62">
        <v>0</v>
      </c>
      <c r="Y158" s="62">
        <v>2.8</v>
      </c>
      <c r="Z158" s="62">
        <v>1.4</v>
      </c>
    </row>
    <row r="159" spans="1:26" ht="17" x14ac:dyDescent="0.2">
      <c r="A159" s="13" t="s">
        <v>281</v>
      </c>
      <c r="B159" s="62">
        <v>1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 t="s">
        <v>38</v>
      </c>
      <c r="I159" s="62">
        <v>0</v>
      </c>
      <c r="J159" s="62">
        <v>0</v>
      </c>
      <c r="K159" s="62" t="s">
        <v>259</v>
      </c>
      <c r="L159" s="62">
        <v>6</v>
      </c>
      <c r="M159" s="62">
        <v>3</v>
      </c>
      <c r="N159" s="62">
        <v>3</v>
      </c>
      <c r="O159" s="62">
        <v>1</v>
      </c>
      <c r="P159" s="62">
        <v>2</v>
      </c>
      <c r="Q159" s="62">
        <v>4</v>
      </c>
      <c r="R159" s="62">
        <v>0</v>
      </c>
      <c r="S159" s="62">
        <v>0</v>
      </c>
      <c r="T159" s="62">
        <v>0</v>
      </c>
      <c r="U159" s="62">
        <v>5.4</v>
      </c>
      <c r="V159" s="62">
        <v>7.2</v>
      </c>
      <c r="W159" s="62">
        <v>3.6</v>
      </c>
      <c r="X159" s="62">
        <v>1.8</v>
      </c>
      <c r="Y159" s="62">
        <v>-0.1</v>
      </c>
      <c r="Z159" s="62">
        <v>1.6</v>
      </c>
    </row>
    <row r="160" spans="1:26" ht="17" x14ac:dyDescent="0.2">
      <c r="A160" s="13" t="s">
        <v>299</v>
      </c>
      <c r="B160" s="62">
        <v>3</v>
      </c>
      <c r="C160" s="62">
        <v>0</v>
      </c>
      <c r="D160" s="62">
        <v>0</v>
      </c>
      <c r="E160" s="62">
        <v>3</v>
      </c>
      <c r="F160" s="62">
        <v>1</v>
      </c>
      <c r="G160" s="62">
        <v>0</v>
      </c>
      <c r="H160" s="62">
        <v>1</v>
      </c>
      <c r="I160" s="62">
        <v>1</v>
      </c>
      <c r="J160" s="62">
        <v>0</v>
      </c>
      <c r="K160" s="62" t="s">
        <v>259</v>
      </c>
      <c r="L160" s="62">
        <v>2</v>
      </c>
      <c r="M160" s="62">
        <v>0</v>
      </c>
      <c r="N160" s="62">
        <v>0</v>
      </c>
      <c r="O160" s="62">
        <v>0</v>
      </c>
      <c r="P160" s="62">
        <v>0</v>
      </c>
      <c r="Q160" s="62">
        <v>4</v>
      </c>
      <c r="R160" s="62">
        <v>0</v>
      </c>
      <c r="S160" s="62">
        <v>0</v>
      </c>
      <c r="T160" s="62">
        <v>0</v>
      </c>
      <c r="U160" s="62">
        <v>0</v>
      </c>
      <c r="V160" s="62">
        <v>7.2</v>
      </c>
      <c r="W160" s="62">
        <v>0</v>
      </c>
      <c r="X160" s="62">
        <v>0</v>
      </c>
      <c r="Y160" s="62">
        <v>3.9</v>
      </c>
      <c r="Z160" s="62">
        <v>0.4</v>
      </c>
    </row>
    <row r="161" spans="1:26" ht="17" x14ac:dyDescent="0.2">
      <c r="A161" s="13" t="s">
        <v>674</v>
      </c>
      <c r="B161" s="62">
        <v>2</v>
      </c>
      <c r="C161" s="62">
        <v>0</v>
      </c>
      <c r="D161" s="62">
        <v>0</v>
      </c>
      <c r="E161" s="62">
        <v>0</v>
      </c>
      <c r="F161" s="62">
        <v>1</v>
      </c>
      <c r="G161" s="62">
        <v>0</v>
      </c>
      <c r="H161" s="62">
        <v>1</v>
      </c>
      <c r="I161" s="62">
        <v>0</v>
      </c>
      <c r="J161" s="62">
        <v>0</v>
      </c>
      <c r="K161" s="69">
        <v>4.666666666666667</v>
      </c>
      <c r="L161" s="62">
        <v>4</v>
      </c>
      <c r="M161" s="62">
        <v>2</v>
      </c>
      <c r="N161" s="62">
        <v>2</v>
      </c>
      <c r="O161" s="62">
        <v>0</v>
      </c>
      <c r="P161" s="62">
        <v>1</v>
      </c>
      <c r="Q161" s="62">
        <v>5</v>
      </c>
      <c r="R161" s="62">
        <v>0</v>
      </c>
      <c r="S161" s="62">
        <v>0</v>
      </c>
      <c r="T161" s="62">
        <v>0</v>
      </c>
      <c r="U161" s="62">
        <v>3.86</v>
      </c>
      <c r="V161" s="62">
        <v>9.64</v>
      </c>
      <c r="W161" s="62">
        <v>1.93</v>
      </c>
      <c r="X161" s="62">
        <v>0</v>
      </c>
      <c r="Y161" s="62">
        <v>1.8</v>
      </c>
      <c r="Z161" s="62">
        <v>1.07</v>
      </c>
    </row>
    <row r="162" spans="1:26" ht="17" x14ac:dyDescent="0.2">
      <c r="A162" s="13" t="s">
        <v>240</v>
      </c>
      <c r="B162" s="62">
        <v>3</v>
      </c>
      <c r="C162" s="62">
        <v>0</v>
      </c>
      <c r="D162" s="62">
        <v>0</v>
      </c>
      <c r="E162" s="62">
        <v>1</v>
      </c>
      <c r="F162" s="62">
        <v>0</v>
      </c>
      <c r="G162" s="62">
        <v>1</v>
      </c>
      <c r="H162" s="62">
        <v>0</v>
      </c>
      <c r="I162" s="62">
        <v>1</v>
      </c>
      <c r="J162" s="62">
        <v>0</v>
      </c>
      <c r="K162" s="69">
        <v>4.666666666666667</v>
      </c>
      <c r="L162" s="62">
        <v>5</v>
      </c>
      <c r="M162" s="62">
        <v>5</v>
      </c>
      <c r="N162" s="62">
        <v>5</v>
      </c>
      <c r="O162" s="62">
        <v>2</v>
      </c>
      <c r="P162" s="62">
        <v>5</v>
      </c>
      <c r="Q162" s="62">
        <v>4</v>
      </c>
      <c r="R162" s="62">
        <v>1</v>
      </c>
      <c r="S162" s="62">
        <v>0</v>
      </c>
      <c r="T162" s="62">
        <v>0</v>
      </c>
      <c r="U162" s="62">
        <v>9.64</v>
      </c>
      <c r="V162" s="62">
        <v>7.71</v>
      </c>
      <c r="W162" s="62">
        <v>9.64</v>
      </c>
      <c r="X162" s="62">
        <v>3.86</v>
      </c>
      <c r="Y162" s="62">
        <v>-2.2999999999999998</v>
      </c>
      <c r="Z162" s="62">
        <v>2.14</v>
      </c>
    </row>
    <row r="163" spans="1:26" ht="17" x14ac:dyDescent="0.2">
      <c r="A163" s="13" t="s">
        <v>244</v>
      </c>
      <c r="B163" s="62">
        <v>3</v>
      </c>
      <c r="C163" s="62">
        <v>0</v>
      </c>
      <c r="D163" s="62">
        <v>0</v>
      </c>
      <c r="E163" s="62">
        <v>1</v>
      </c>
      <c r="F163" s="62">
        <v>0</v>
      </c>
      <c r="G163" s="62">
        <v>0</v>
      </c>
      <c r="H163" s="62" t="s">
        <v>38</v>
      </c>
      <c r="I163" s="62">
        <v>0</v>
      </c>
      <c r="J163" s="62">
        <v>0</v>
      </c>
      <c r="K163" s="69">
        <v>4.666666666666667</v>
      </c>
      <c r="L163" s="62">
        <v>4</v>
      </c>
      <c r="M163" s="62">
        <v>0</v>
      </c>
      <c r="N163" s="62">
        <v>0</v>
      </c>
      <c r="O163" s="62">
        <v>0</v>
      </c>
      <c r="P163" s="62">
        <v>2</v>
      </c>
      <c r="Q163" s="62">
        <v>6</v>
      </c>
      <c r="R163" s="62">
        <v>0</v>
      </c>
      <c r="S163" s="62">
        <v>0</v>
      </c>
      <c r="T163" s="62">
        <v>0</v>
      </c>
      <c r="U163" s="62">
        <v>0</v>
      </c>
      <c r="V163" s="62">
        <v>11.57</v>
      </c>
      <c r="W163" s="62">
        <v>3.86</v>
      </c>
      <c r="X163" s="62">
        <v>0</v>
      </c>
      <c r="Y163" s="62">
        <v>2.9</v>
      </c>
      <c r="Z163" s="62">
        <v>1.29</v>
      </c>
    </row>
    <row r="164" spans="1:26" ht="17" x14ac:dyDescent="0.2">
      <c r="A164" s="13" t="s">
        <v>106</v>
      </c>
      <c r="B164" s="62">
        <v>3</v>
      </c>
      <c r="C164" s="62">
        <v>0</v>
      </c>
      <c r="D164" s="62">
        <v>0</v>
      </c>
      <c r="E164" s="62">
        <v>0</v>
      </c>
      <c r="F164" s="62">
        <v>0</v>
      </c>
      <c r="G164" s="62">
        <v>1</v>
      </c>
      <c r="H164" s="62">
        <v>0</v>
      </c>
      <c r="I164" s="62">
        <v>0</v>
      </c>
      <c r="J164" s="62">
        <v>0</v>
      </c>
      <c r="K164" s="69">
        <v>4.666666666666667</v>
      </c>
      <c r="L164" s="62">
        <v>7</v>
      </c>
      <c r="M164" s="62">
        <v>4</v>
      </c>
      <c r="N164" s="62">
        <v>4</v>
      </c>
      <c r="O164" s="62">
        <v>0</v>
      </c>
      <c r="P164" s="62">
        <v>2</v>
      </c>
      <c r="Q164" s="62">
        <v>8</v>
      </c>
      <c r="R164" s="62">
        <v>1</v>
      </c>
      <c r="S164" s="62">
        <v>0</v>
      </c>
      <c r="T164" s="62">
        <v>0</v>
      </c>
      <c r="U164" s="62">
        <v>7.71</v>
      </c>
      <c r="V164" s="62">
        <v>15.43</v>
      </c>
      <c r="W164" s="62">
        <v>3.86</v>
      </c>
      <c r="X164" s="62">
        <v>0</v>
      </c>
      <c r="Y164" s="62">
        <v>-0.9</v>
      </c>
      <c r="Z164" s="62">
        <v>1.93</v>
      </c>
    </row>
    <row r="165" spans="1:26" ht="17" x14ac:dyDescent="0.2">
      <c r="A165" s="13" t="s">
        <v>713</v>
      </c>
      <c r="B165" s="62">
        <v>3</v>
      </c>
      <c r="C165" s="62">
        <v>0</v>
      </c>
      <c r="D165" s="62">
        <v>0</v>
      </c>
      <c r="E165" s="62">
        <v>1</v>
      </c>
      <c r="F165" s="62">
        <v>0</v>
      </c>
      <c r="G165" s="62">
        <v>0</v>
      </c>
      <c r="H165" s="62" t="s">
        <v>38</v>
      </c>
      <c r="I165" s="62">
        <v>0</v>
      </c>
      <c r="J165" s="62">
        <v>0</v>
      </c>
      <c r="K165" s="69">
        <v>4.666666666666667</v>
      </c>
      <c r="L165" s="62">
        <v>7</v>
      </c>
      <c r="M165" s="62">
        <v>2</v>
      </c>
      <c r="N165" s="62">
        <v>2</v>
      </c>
      <c r="O165" s="62">
        <v>0</v>
      </c>
      <c r="P165" s="62">
        <v>4</v>
      </c>
      <c r="Q165" s="62">
        <v>4</v>
      </c>
      <c r="R165" s="62">
        <v>0</v>
      </c>
      <c r="S165" s="62">
        <v>0</v>
      </c>
      <c r="T165" s="62">
        <v>0</v>
      </c>
      <c r="U165" s="62">
        <v>3.86</v>
      </c>
      <c r="V165" s="62">
        <v>7.71</v>
      </c>
      <c r="W165" s="62">
        <v>7.71</v>
      </c>
      <c r="X165" s="62">
        <v>0</v>
      </c>
      <c r="Y165" s="62">
        <v>0.7</v>
      </c>
      <c r="Z165" s="62">
        <v>2.36</v>
      </c>
    </row>
    <row r="166" spans="1:26" ht="17" x14ac:dyDescent="0.2">
      <c r="A166" s="13" t="s">
        <v>563</v>
      </c>
      <c r="B166" s="62">
        <v>2</v>
      </c>
      <c r="C166" s="62">
        <v>1</v>
      </c>
      <c r="D166" s="62">
        <v>0</v>
      </c>
      <c r="E166" s="62">
        <v>0</v>
      </c>
      <c r="F166" s="62">
        <v>0</v>
      </c>
      <c r="G166" s="62">
        <v>0</v>
      </c>
      <c r="H166" s="62" t="s">
        <v>38</v>
      </c>
      <c r="I166" s="62">
        <v>0</v>
      </c>
      <c r="J166" s="62">
        <v>0</v>
      </c>
      <c r="K166" s="69">
        <v>4.666666666666667</v>
      </c>
      <c r="L166" s="62">
        <v>10</v>
      </c>
      <c r="M166" s="62">
        <v>7</v>
      </c>
      <c r="N166" s="62">
        <v>5</v>
      </c>
      <c r="O166" s="62">
        <v>1</v>
      </c>
      <c r="P166" s="62">
        <v>2</v>
      </c>
      <c r="Q166" s="62">
        <v>1</v>
      </c>
      <c r="R166" s="62">
        <v>0</v>
      </c>
      <c r="S166" s="62">
        <v>0</v>
      </c>
      <c r="T166" s="62">
        <v>0</v>
      </c>
      <c r="U166" s="62">
        <v>9.64</v>
      </c>
      <c r="V166" s="62">
        <v>1.93</v>
      </c>
      <c r="W166" s="62">
        <v>3.86</v>
      </c>
      <c r="X166" s="62">
        <v>1.93</v>
      </c>
      <c r="Y166" s="62">
        <v>-2.6</v>
      </c>
      <c r="Z166" s="62">
        <v>2.57</v>
      </c>
    </row>
    <row r="167" spans="1:26" ht="17" x14ac:dyDescent="0.2">
      <c r="A167" s="13" t="s">
        <v>671</v>
      </c>
      <c r="B167" s="62">
        <v>1</v>
      </c>
      <c r="C167" s="62">
        <v>0</v>
      </c>
      <c r="D167" s="62">
        <v>0</v>
      </c>
      <c r="E167" s="62">
        <v>0</v>
      </c>
      <c r="F167" s="62">
        <v>1</v>
      </c>
      <c r="G167" s="62">
        <v>0</v>
      </c>
      <c r="H167" s="62">
        <v>1</v>
      </c>
      <c r="I167" s="62">
        <v>0</v>
      </c>
      <c r="J167" s="62">
        <v>0</v>
      </c>
      <c r="K167" s="69">
        <v>4.666666666666667</v>
      </c>
      <c r="L167" s="62">
        <v>4</v>
      </c>
      <c r="M167" s="62">
        <v>1</v>
      </c>
      <c r="N167" s="62">
        <v>0</v>
      </c>
      <c r="O167" s="62">
        <v>0</v>
      </c>
      <c r="P167" s="62">
        <v>1</v>
      </c>
      <c r="Q167" s="62">
        <v>2</v>
      </c>
      <c r="R167" s="62">
        <v>0</v>
      </c>
      <c r="S167" s="62">
        <v>0</v>
      </c>
      <c r="T167" s="62">
        <v>0</v>
      </c>
      <c r="U167" s="62">
        <v>0</v>
      </c>
      <c r="V167" s="62">
        <v>3.86</v>
      </c>
      <c r="W167" s="62">
        <v>1.93</v>
      </c>
      <c r="X167" s="62">
        <v>0</v>
      </c>
      <c r="Y167" s="62">
        <v>3.5</v>
      </c>
      <c r="Z167" s="62">
        <v>1.07</v>
      </c>
    </row>
    <row r="168" spans="1:26" ht="17" x14ac:dyDescent="0.2">
      <c r="A168" s="13" t="s">
        <v>611</v>
      </c>
      <c r="B168" s="62">
        <v>3</v>
      </c>
      <c r="C168" s="62">
        <v>0</v>
      </c>
      <c r="D168" s="62">
        <v>0</v>
      </c>
      <c r="E168" s="62">
        <v>0</v>
      </c>
      <c r="F168" s="62">
        <v>0</v>
      </c>
      <c r="G168" s="62">
        <v>0</v>
      </c>
      <c r="H168" s="62" t="s">
        <v>38</v>
      </c>
      <c r="I168" s="62">
        <v>0</v>
      </c>
      <c r="J168" s="62">
        <v>0</v>
      </c>
      <c r="K168" s="69">
        <v>4.666666666666667</v>
      </c>
      <c r="L168" s="62">
        <v>3</v>
      </c>
      <c r="M168" s="62">
        <v>2</v>
      </c>
      <c r="N168" s="62">
        <v>1</v>
      </c>
      <c r="O168" s="62">
        <v>0</v>
      </c>
      <c r="P168" s="62">
        <v>3</v>
      </c>
      <c r="Q168" s="62">
        <v>1</v>
      </c>
      <c r="R168" s="62">
        <v>0</v>
      </c>
      <c r="S168" s="62">
        <v>0</v>
      </c>
      <c r="T168" s="62">
        <v>0</v>
      </c>
      <c r="U168" s="62">
        <v>1.93</v>
      </c>
      <c r="V168" s="62">
        <v>1.93</v>
      </c>
      <c r="W168" s="62">
        <v>5.79</v>
      </c>
      <c r="X168" s="62">
        <v>0</v>
      </c>
      <c r="Y168" s="62">
        <v>1.4</v>
      </c>
      <c r="Z168" s="62">
        <v>1.29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608</v>
      </c>
      <c r="B170" s="62">
        <v>1</v>
      </c>
      <c r="C170" s="62">
        <v>1</v>
      </c>
      <c r="D170" s="62">
        <v>0</v>
      </c>
      <c r="E170" s="62">
        <v>0</v>
      </c>
      <c r="F170" s="62">
        <v>0</v>
      </c>
      <c r="G170" s="62">
        <v>0</v>
      </c>
      <c r="H170" s="62" t="s">
        <v>38</v>
      </c>
      <c r="I170" s="62">
        <v>0</v>
      </c>
      <c r="J170" s="62">
        <v>0</v>
      </c>
      <c r="K170" s="69">
        <v>4.333333333333333</v>
      </c>
      <c r="L170" s="62">
        <v>9</v>
      </c>
      <c r="M170" s="62">
        <v>5</v>
      </c>
      <c r="N170" s="62">
        <v>5</v>
      </c>
      <c r="O170" s="62">
        <v>1</v>
      </c>
      <c r="P170" s="62">
        <v>1</v>
      </c>
      <c r="Q170" s="62">
        <v>3</v>
      </c>
      <c r="R170" s="62">
        <v>0</v>
      </c>
      <c r="S170" s="62">
        <v>0</v>
      </c>
      <c r="T170" s="62">
        <v>0</v>
      </c>
      <c r="U170" s="62">
        <v>10.38</v>
      </c>
      <c r="V170" s="62">
        <v>6.23</v>
      </c>
      <c r="W170" s="62">
        <v>2.08</v>
      </c>
      <c r="X170" s="62">
        <v>2.08</v>
      </c>
      <c r="Y170" s="62">
        <v>-2.5</v>
      </c>
      <c r="Z170" s="62">
        <v>2.31</v>
      </c>
    </row>
    <row r="171" spans="1:26" ht="17" x14ac:dyDescent="0.2">
      <c r="A171" s="13" t="s">
        <v>254</v>
      </c>
      <c r="B171" s="62">
        <v>2</v>
      </c>
      <c r="C171" s="62">
        <v>0</v>
      </c>
      <c r="D171" s="62">
        <v>0</v>
      </c>
      <c r="E171" s="62">
        <v>1</v>
      </c>
      <c r="F171" s="62">
        <v>0</v>
      </c>
      <c r="G171" s="62">
        <v>0</v>
      </c>
      <c r="H171" s="62" t="s">
        <v>38</v>
      </c>
      <c r="I171" s="62">
        <v>0</v>
      </c>
      <c r="J171" s="62">
        <v>0</v>
      </c>
      <c r="K171" s="69">
        <v>4.333333333333333</v>
      </c>
      <c r="L171" s="62">
        <v>8</v>
      </c>
      <c r="M171" s="62">
        <v>7</v>
      </c>
      <c r="N171" s="62">
        <v>3</v>
      </c>
      <c r="O171" s="62">
        <v>1</v>
      </c>
      <c r="P171" s="62">
        <v>1</v>
      </c>
      <c r="Q171" s="62">
        <v>0</v>
      </c>
      <c r="R171" s="62">
        <v>1</v>
      </c>
      <c r="S171" s="62">
        <v>0</v>
      </c>
      <c r="T171" s="62">
        <v>0</v>
      </c>
      <c r="U171" s="62">
        <v>6.23</v>
      </c>
      <c r="V171" s="62">
        <v>0</v>
      </c>
      <c r="W171" s="62">
        <v>2.08</v>
      </c>
      <c r="X171" s="62">
        <v>2.08</v>
      </c>
      <c r="Y171" s="62">
        <v>-0.8</v>
      </c>
      <c r="Z171" s="62">
        <v>2.08</v>
      </c>
    </row>
    <row r="172" spans="1:26" ht="17" x14ac:dyDescent="0.2">
      <c r="A172" s="13" t="s">
        <v>715</v>
      </c>
      <c r="B172" s="62">
        <v>1</v>
      </c>
      <c r="C172" s="62">
        <v>1</v>
      </c>
      <c r="D172" s="62">
        <v>0</v>
      </c>
      <c r="E172" s="62">
        <v>0</v>
      </c>
      <c r="F172" s="62">
        <v>0</v>
      </c>
      <c r="G172" s="62">
        <v>1</v>
      </c>
      <c r="H172" s="62">
        <v>0</v>
      </c>
      <c r="I172" s="62">
        <v>0</v>
      </c>
      <c r="J172" s="62">
        <v>0</v>
      </c>
      <c r="K172" s="69">
        <v>4.333333333333333</v>
      </c>
      <c r="L172" s="62">
        <v>5</v>
      </c>
      <c r="M172" s="62">
        <v>4</v>
      </c>
      <c r="N172" s="62">
        <v>4</v>
      </c>
      <c r="O172" s="62">
        <v>0</v>
      </c>
      <c r="P172" s="62">
        <v>5</v>
      </c>
      <c r="Q172" s="62">
        <v>1</v>
      </c>
      <c r="R172" s="62">
        <v>0</v>
      </c>
      <c r="S172" s="62">
        <v>0</v>
      </c>
      <c r="T172" s="62">
        <v>0</v>
      </c>
      <c r="U172" s="62">
        <v>8.31</v>
      </c>
      <c r="V172" s="62">
        <v>2.08</v>
      </c>
      <c r="W172" s="62">
        <v>10.38</v>
      </c>
      <c r="X172" s="62">
        <v>0</v>
      </c>
      <c r="Y172" s="62">
        <v>-1.7</v>
      </c>
      <c r="Z172" s="62">
        <v>2.31</v>
      </c>
    </row>
    <row r="173" spans="1:26" ht="17" x14ac:dyDescent="0.2">
      <c r="A173" s="13" t="s">
        <v>233</v>
      </c>
      <c r="B173" s="62">
        <v>3</v>
      </c>
      <c r="C173" s="62">
        <v>0</v>
      </c>
      <c r="D173" s="62">
        <v>0</v>
      </c>
      <c r="E173" s="62">
        <v>1</v>
      </c>
      <c r="F173" s="62">
        <v>0</v>
      </c>
      <c r="G173" s="62">
        <v>0</v>
      </c>
      <c r="H173" s="62" t="s">
        <v>38</v>
      </c>
      <c r="I173" s="62">
        <v>0</v>
      </c>
      <c r="J173" s="62">
        <v>0</v>
      </c>
      <c r="K173" s="69">
        <v>4.333333333333333</v>
      </c>
      <c r="L173" s="62">
        <v>1</v>
      </c>
      <c r="M173" s="62">
        <v>1</v>
      </c>
      <c r="N173" s="62">
        <v>0</v>
      </c>
      <c r="O173" s="62">
        <v>0</v>
      </c>
      <c r="P173" s="62">
        <v>5</v>
      </c>
      <c r="Q173" s="62">
        <v>2</v>
      </c>
      <c r="R173" s="62">
        <v>0</v>
      </c>
      <c r="S173" s="62">
        <v>0</v>
      </c>
      <c r="T173" s="62">
        <v>0</v>
      </c>
      <c r="U173" s="62">
        <v>0</v>
      </c>
      <c r="V173" s="62">
        <v>4.1500000000000004</v>
      </c>
      <c r="W173" s="62">
        <v>10.38</v>
      </c>
      <c r="X173" s="62">
        <v>0</v>
      </c>
      <c r="Y173" s="62">
        <v>2.4</v>
      </c>
      <c r="Z173" s="62">
        <v>1.38</v>
      </c>
    </row>
    <row r="174" spans="1:26" ht="17" x14ac:dyDescent="0.2">
      <c r="A174" s="13" t="s">
        <v>577</v>
      </c>
      <c r="B174" s="62">
        <v>3</v>
      </c>
      <c r="C174" s="62">
        <v>0</v>
      </c>
      <c r="D174" s="62">
        <v>0</v>
      </c>
      <c r="E174" s="62">
        <v>0</v>
      </c>
      <c r="F174" s="62">
        <v>0</v>
      </c>
      <c r="G174" s="62">
        <v>0</v>
      </c>
      <c r="H174" s="62" t="s">
        <v>38</v>
      </c>
      <c r="I174" s="62">
        <v>0</v>
      </c>
      <c r="J174" s="62">
        <v>0</v>
      </c>
      <c r="K174" s="69">
        <v>4.333333333333333</v>
      </c>
      <c r="L174" s="62">
        <v>7</v>
      </c>
      <c r="M174" s="62">
        <v>3</v>
      </c>
      <c r="N174" s="62">
        <v>3</v>
      </c>
      <c r="O174" s="62">
        <v>0</v>
      </c>
      <c r="P174" s="62">
        <v>4</v>
      </c>
      <c r="Q174" s="62">
        <v>3</v>
      </c>
      <c r="R174" s="62">
        <v>0</v>
      </c>
      <c r="S174" s="62">
        <v>0</v>
      </c>
      <c r="T174" s="62">
        <v>2</v>
      </c>
      <c r="U174" s="62">
        <v>6.23</v>
      </c>
      <c r="V174" s="62">
        <v>6.23</v>
      </c>
      <c r="W174" s="62">
        <v>8.31</v>
      </c>
      <c r="X174" s="62">
        <v>0</v>
      </c>
      <c r="Y174" s="62">
        <v>-0.5</v>
      </c>
      <c r="Z174" s="62">
        <v>2.54</v>
      </c>
    </row>
    <row r="175" spans="1:26" ht="17" x14ac:dyDescent="0.2">
      <c r="A175" s="13" t="s">
        <v>701</v>
      </c>
      <c r="B175" s="62">
        <v>2</v>
      </c>
      <c r="C175" s="62">
        <v>0</v>
      </c>
      <c r="D175" s="62">
        <v>0</v>
      </c>
      <c r="E175" s="62">
        <v>0</v>
      </c>
      <c r="F175" s="62">
        <v>0</v>
      </c>
      <c r="G175" s="62">
        <v>0</v>
      </c>
      <c r="H175" s="62" t="s">
        <v>38</v>
      </c>
      <c r="I175" s="62">
        <v>0</v>
      </c>
      <c r="J175" s="62">
        <v>0</v>
      </c>
      <c r="K175" s="69">
        <v>4.333333333333333</v>
      </c>
      <c r="L175" s="62">
        <v>8</v>
      </c>
      <c r="M175" s="62">
        <v>3</v>
      </c>
      <c r="N175" s="62">
        <v>3</v>
      </c>
      <c r="O175" s="62">
        <v>0</v>
      </c>
      <c r="P175" s="62">
        <v>2</v>
      </c>
      <c r="Q175" s="62">
        <v>1</v>
      </c>
      <c r="R175" s="62">
        <v>0</v>
      </c>
      <c r="S175" s="62">
        <v>0</v>
      </c>
      <c r="T175" s="62">
        <v>0</v>
      </c>
      <c r="U175" s="62">
        <v>6.23</v>
      </c>
      <c r="V175" s="62">
        <v>2.08</v>
      </c>
      <c r="W175" s="62">
        <v>4.1500000000000004</v>
      </c>
      <c r="X175" s="62">
        <v>0</v>
      </c>
      <c r="Y175" s="62">
        <v>-0.7</v>
      </c>
      <c r="Z175" s="62">
        <v>2.31</v>
      </c>
    </row>
    <row r="176" spans="1:26" ht="17" x14ac:dyDescent="0.2">
      <c r="A176" s="13" t="s">
        <v>360</v>
      </c>
      <c r="B176" s="62">
        <v>1</v>
      </c>
      <c r="C176" s="62">
        <v>0</v>
      </c>
      <c r="D176" s="62">
        <v>0</v>
      </c>
      <c r="E176" s="62">
        <v>0</v>
      </c>
      <c r="F176" s="62">
        <v>0</v>
      </c>
      <c r="G176" s="62">
        <v>0</v>
      </c>
      <c r="H176" s="62" t="s">
        <v>38</v>
      </c>
      <c r="I176" s="62">
        <v>0</v>
      </c>
      <c r="J176" s="62">
        <v>0</v>
      </c>
      <c r="K176" s="69">
        <v>4.333333333333333</v>
      </c>
      <c r="L176" s="62">
        <v>7</v>
      </c>
      <c r="M176" s="62">
        <v>5</v>
      </c>
      <c r="N176" s="62">
        <v>1</v>
      </c>
      <c r="O176" s="62">
        <v>0</v>
      </c>
      <c r="P176" s="62">
        <v>1</v>
      </c>
      <c r="Q176" s="62">
        <v>1</v>
      </c>
      <c r="R176" s="62">
        <v>0</v>
      </c>
      <c r="S176" s="62">
        <v>0</v>
      </c>
      <c r="T176" s="62">
        <v>0</v>
      </c>
      <c r="U176" s="62">
        <v>2.08</v>
      </c>
      <c r="V176" s="62">
        <v>2.08</v>
      </c>
      <c r="W176" s="62">
        <v>2.08</v>
      </c>
      <c r="X176" s="62">
        <v>0</v>
      </c>
      <c r="Y176" s="62">
        <v>1.3</v>
      </c>
      <c r="Z176" s="62">
        <v>1.85</v>
      </c>
    </row>
    <row r="177" spans="1:26" ht="17" x14ac:dyDescent="0.2">
      <c r="A177" s="13" t="s">
        <v>561</v>
      </c>
      <c r="B177" s="62">
        <v>2</v>
      </c>
      <c r="C177" s="62">
        <v>0</v>
      </c>
      <c r="D177" s="62">
        <v>0</v>
      </c>
      <c r="E177" s="62">
        <v>2</v>
      </c>
      <c r="F177" s="62">
        <v>1</v>
      </c>
      <c r="G177" s="62">
        <v>0</v>
      </c>
      <c r="H177" s="62">
        <v>1</v>
      </c>
      <c r="I177" s="62">
        <v>1</v>
      </c>
      <c r="J177" s="62">
        <v>0</v>
      </c>
      <c r="K177" s="69">
        <v>4.333333333333333</v>
      </c>
      <c r="L177" s="62">
        <v>3</v>
      </c>
      <c r="M177" s="62">
        <v>1</v>
      </c>
      <c r="N177" s="62">
        <v>1</v>
      </c>
      <c r="O177" s="62">
        <v>1</v>
      </c>
      <c r="P177" s="62">
        <v>3</v>
      </c>
      <c r="Q177" s="62">
        <v>3</v>
      </c>
      <c r="R177" s="62">
        <v>0</v>
      </c>
      <c r="S177" s="62">
        <v>0</v>
      </c>
      <c r="T177" s="62">
        <v>0</v>
      </c>
      <c r="U177" s="62">
        <v>2.08</v>
      </c>
      <c r="V177" s="62">
        <v>6.23</v>
      </c>
      <c r="W177" s="62">
        <v>6.23</v>
      </c>
      <c r="X177" s="62">
        <v>2.08</v>
      </c>
      <c r="Y177" s="62">
        <v>2.5</v>
      </c>
      <c r="Z177" s="62">
        <v>1.38</v>
      </c>
    </row>
    <row r="178" spans="1:26" ht="17" x14ac:dyDescent="0.2">
      <c r="A178" s="13" t="s">
        <v>270</v>
      </c>
      <c r="B178" s="62">
        <v>3</v>
      </c>
      <c r="C178" s="62">
        <v>0</v>
      </c>
      <c r="D178" s="62">
        <v>0</v>
      </c>
      <c r="E178" s="62">
        <v>2</v>
      </c>
      <c r="F178" s="62">
        <v>0</v>
      </c>
      <c r="G178" s="62">
        <v>1</v>
      </c>
      <c r="H178" s="62">
        <v>0</v>
      </c>
      <c r="I178" s="62">
        <v>0</v>
      </c>
      <c r="J178" s="62">
        <v>0</v>
      </c>
      <c r="K178" s="69">
        <v>4.333333333333333</v>
      </c>
      <c r="L178" s="62">
        <v>5</v>
      </c>
      <c r="M178" s="62">
        <v>3</v>
      </c>
      <c r="N178" s="62">
        <v>3</v>
      </c>
      <c r="O178" s="62">
        <v>0</v>
      </c>
      <c r="P178" s="62">
        <v>2</v>
      </c>
      <c r="Q178" s="62">
        <v>1</v>
      </c>
      <c r="R178" s="62">
        <v>1</v>
      </c>
      <c r="S178" s="62">
        <v>0</v>
      </c>
      <c r="T178" s="62">
        <v>0</v>
      </c>
      <c r="U178" s="62">
        <v>6.23</v>
      </c>
      <c r="V178" s="62">
        <v>2.08</v>
      </c>
      <c r="W178" s="62">
        <v>4.1500000000000004</v>
      </c>
      <c r="X178" s="62">
        <v>0</v>
      </c>
      <c r="Y178" s="62">
        <v>-0.7</v>
      </c>
      <c r="Z178" s="62">
        <v>1.62</v>
      </c>
    </row>
    <row r="179" spans="1:26" ht="17" x14ac:dyDescent="0.2">
      <c r="A179" s="13" t="s">
        <v>344</v>
      </c>
      <c r="B179" s="62">
        <v>1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 t="s">
        <v>38</v>
      </c>
      <c r="I179" s="62">
        <v>0</v>
      </c>
      <c r="J179" s="62">
        <v>0</v>
      </c>
      <c r="K179" s="69">
        <v>4.333333333333333</v>
      </c>
      <c r="L179" s="62">
        <v>9</v>
      </c>
      <c r="M179" s="62">
        <v>5</v>
      </c>
      <c r="N179" s="62">
        <v>5</v>
      </c>
      <c r="O179" s="62">
        <v>0</v>
      </c>
      <c r="P179" s="62">
        <v>2</v>
      </c>
      <c r="Q179" s="62">
        <v>0</v>
      </c>
      <c r="R179" s="62">
        <v>0</v>
      </c>
      <c r="S179" s="62">
        <v>0</v>
      </c>
      <c r="T179" s="62">
        <v>0</v>
      </c>
      <c r="U179" s="62">
        <v>10.38</v>
      </c>
      <c r="V179" s="62">
        <v>0</v>
      </c>
      <c r="W179" s="62">
        <v>4.1500000000000004</v>
      </c>
      <c r="X179" s="62">
        <v>0</v>
      </c>
      <c r="Y179" s="62">
        <v>-2.8</v>
      </c>
      <c r="Z179" s="62">
        <v>2.54</v>
      </c>
    </row>
    <row r="180" spans="1:26" ht="17" x14ac:dyDescent="0.2">
      <c r="A180" s="13" t="s">
        <v>389</v>
      </c>
      <c r="B180" s="62">
        <v>2</v>
      </c>
      <c r="C180" s="62">
        <v>0</v>
      </c>
      <c r="D180" s="62">
        <v>0</v>
      </c>
      <c r="E180" s="62">
        <v>1</v>
      </c>
      <c r="F180" s="62">
        <v>0</v>
      </c>
      <c r="G180" s="62">
        <v>0</v>
      </c>
      <c r="H180" s="62" t="s">
        <v>38</v>
      </c>
      <c r="I180" s="62">
        <v>0</v>
      </c>
      <c r="J180" s="62">
        <v>0</v>
      </c>
      <c r="K180" s="69">
        <v>4.333333333333333</v>
      </c>
      <c r="L180" s="62">
        <v>2</v>
      </c>
      <c r="M180" s="62">
        <v>0</v>
      </c>
      <c r="N180" s="62">
        <v>0</v>
      </c>
      <c r="O180" s="62">
        <v>0</v>
      </c>
      <c r="P180" s="62">
        <v>0</v>
      </c>
      <c r="Q180" s="62">
        <v>6</v>
      </c>
      <c r="R180" s="62">
        <v>0</v>
      </c>
      <c r="S180" s="62">
        <v>0</v>
      </c>
      <c r="T180" s="62">
        <v>0</v>
      </c>
      <c r="U180" s="62">
        <v>0</v>
      </c>
      <c r="V180" s="62">
        <v>12.46</v>
      </c>
      <c r="W180" s="62">
        <v>0</v>
      </c>
      <c r="X180" s="62">
        <v>0</v>
      </c>
      <c r="Y180" s="62">
        <v>2.8</v>
      </c>
      <c r="Z180" s="62">
        <v>0.46</v>
      </c>
    </row>
    <row r="181" spans="1:26" ht="17" x14ac:dyDescent="0.2">
      <c r="A181" s="13" t="s">
        <v>706</v>
      </c>
      <c r="B181" s="62">
        <v>3</v>
      </c>
      <c r="C181" s="62">
        <v>0</v>
      </c>
      <c r="D181" s="62">
        <v>0</v>
      </c>
      <c r="E181" s="62">
        <v>2</v>
      </c>
      <c r="F181" s="62">
        <v>0</v>
      </c>
      <c r="G181" s="62">
        <v>0</v>
      </c>
      <c r="H181" s="62" t="s">
        <v>38</v>
      </c>
      <c r="I181" s="62">
        <v>1</v>
      </c>
      <c r="J181" s="62">
        <v>0</v>
      </c>
      <c r="K181" s="69">
        <v>4.333333333333333</v>
      </c>
      <c r="L181" s="62">
        <v>5</v>
      </c>
      <c r="M181" s="62">
        <v>5</v>
      </c>
      <c r="N181" s="62">
        <v>5</v>
      </c>
      <c r="O181" s="62">
        <v>1</v>
      </c>
      <c r="P181" s="62">
        <v>3</v>
      </c>
      <c r="Q181" s="62">
        <v>1</v>
      </c>
      <c r="R181" s="62">
        <v>0</v>
      </c>
      <c r="S181" s="62">
        <v>0</v>
      </c>
      <c r="T181" s="62">
        <v>0</v>
      </c>
      <c r="U181" s="62">
        <v>10.38</v>
      </c>
      <c r="V181" s="62">
        <v>2.08</v>
      </c>
      <c r="W181" s="62">
        <v>6.23</v>
      </c>
      <c r="X181" s="62">
        <v>2.08</v>
      </c>
      <c r="Y181" s="62">
        <v>-2.7</v>
      </c>
      <c r="Z181" s="62">
        <v>1.85</v>
      </c>
    </row>
    <row r="182" spans="1:26" ht="17" x14ac:dyDescent="0.2">
      <c r="A182" s="13" t="s">
        <v>67</v>
      </c>
      <c r="B182" s="62">
        <v>4</v>
      </c>
      <c r="C182" s="62">
        <v>0</v>
      </c>
      <c r="D182" s="62">
        <v>0</v>
      </c>
      <c r="E182" s="62">
        <v>4</v>
      </c>
      <c r="F182" s="62">
        <v>0</v>
      </c>
      <c r="G182" s="62">
        <v>0</v>
      </c>
      <c r="H182" s="62" t="s">
        <v>38</v>
      </c>
      <c r="I182" s="62">
        <v>4</v>
      </c>
      <c r="J182" s="62">
        <v>0</v>
      </c>
      <c r="K182" s="69">
        <v>4.333333333333333</v>
      </c>
      <c r="L182" s="62">
        <v>1</v>
      </c>
      <c r="M182" s="62">
        <v>0</v>
      </c>
      <c r="N182" s="62">
        <v>0</v>
      </c>
      <c r="O182" s="62">
        <v>0</v>
      </c>
      <c r="P182" s="62">
        <v>1</v>
      </c>
      <c r="Q182" s="62">
        <v>3</v>
      </c>
      <c r="R182" s="62">
        <v>0</v>
      </c>
      <c r="S182" s="62">
        <v>0</v>
      </c>
      <c r="T182" s="62">
        <v>0</v>
      </c>
      <c r="U182" s="62">
        <v>0</v>
      </c>
      <c r="V182" s="62">
        <v>6.23</v>
      </c>
      <c r="W182" s="62">
        <v>2.08</v>
      </c>
      <c r="X182" s="62">
        <v>0</v>
      </c>
      <c r="Y182" s="62">
        <v>2.5</v>
      </c>
      <c r="Z182" s="62">
        <v>0.46</v>
      </c>
    </row>
    <row r="183" spans="1:26" ht="17" x14ac:dyDescent="0.2">
      <c r="A183" s="13" t="s">
        <v>716</v>
      </c>
      <c r="B183" s="62">
        <v>1</v>
      </c>
      <c r="C183" s="62">
        <v>0</v>
      </c>
      <c r="D183" s="62">
        <v>0</v>
      </c>
      <c r="E183" s="62">
        <v>0</v>
      </c>
      <c r="F183" s="62">
        <v>0</v>
      </c>
      <c r="G183" s="62">
        <v>0</v>
      </c>
      <c r="H183" s="62" t="s">
        <v>38</v>
      </c>
      <c r="I183" s="62">
        <v>0</v>
      </c>
      <c r="J183" s="62">
        <v>0</v>
      </c>
      <c r="K183" s="69">
        <v>4.333333333333333</v>
      </c>
      <c r="L183" s="62">
        <v>5</v>
      </c>
      <c r="M183" s="62">
        <v>0</v>
      </c>
      <c r="N183" s="62">
        <v>0</v>
      </c>
      <c r="O183" s="62">
        <v>0</v>
      </c>
      <c r="P183" s="62">
        <v>1</v>
      </c>
      <c r="Q183" s="62">
        <v>1</v>
      </c>
      <c r="R183" s="62">
        <v>0</v>
      </c>
      <c r="S183" s="62">
        <v>0</v>
      </c>
      <c r="T183" s="62">
        <v>0</v>
      </c>
      <c r="U183" s="62">
        <v>0</v>
      </c>
      <c r="V183" s="62">
        <v>2.08</v>
      </c>
      <c r="W183" s="62">
        <v>2.08</v>
      </c>
      <c r="X183" s="62">
        <v>0</v>
      </c>
      <c r="Y183" s="62">
        <v>2.2999999999999998</v>
      </c>
      <c r="Z183" s="62">
        <v>1.38</v>
      </c>
    </row>
    <row r="184" spans="1:26" ht="17" x14ac:dyDescent="0.2">
      <c r="A184" s="13" t="s">
        <v>582</v>
      </c>
      <c r="B184" s="62">
        <v>2</v>
      </c>
      <c r="C184" s="62">
        <v>0</v>
      </c>
      <c r="D184" s="62">
        <v>0</v>
      </c>
      <c r="E184" s="62">
        <v>1</v>
      </c>
      <c r="F184" s="62">
        <v>0</v>
      </c>
      <c r="G184" s="62">
        <v>1</v>
      </c>
      <c r="H184" s="62">
        <v>0</v>
      </c>
      <c r="I184" s="62">
        <v>0</v>
      </c>
      <c r="J184" s="62">
        <v>0</v>
      </c>
      <c r="K184" s="69">
        <v>4.333333333333333</v>
      </c>
      <c r="L184" s="62">
        <v>7</v>
      </c>
      <c r="M184" s="62">
        <v>4</v>
      </c>
      <c r="N184" s="62">
        <v>4</v>
      </c>
      <c r="O184" s="62">
        <v>0</v>
      </c>
      <c r="P184" s="62">
        <v>0</v>
      </c>
      <c r="Q184" s="62">
        <v>2</v>
      </c>
      <c r="R184" s="62">
        <v>0</v>
      </c>
      <c r="S184" s="62">
        <v>0</v>
      </c>
      <c r="T184" s="62">
        <v>0</v>
      </c>
      <c r="U184" s="62">
        <v>8.31</v>
      </c>
      <c r="V184" s="62">
        <v>4.1500000000000004</v>
      </c>
      <c r="W184" s="62">
        <v>0</v>
      </c>
      <c r="X184" s="62">
        <v>0</v>
      </c>
      <c r="Y184" s="62">
        <v>-1.6</v>
      </c>
      <c r="Z184" s="62">
        <v>1.62</v>
      </c>
    </row>
    <row r="185" spans="1:26" ht="17" x14ac:dyDescent="0.2">
      <c r="A185" s="13" t="s">
        <v>84</v>
      </c>
      <c r="B185" s="62">
        <v>2</v>
      </c>
      <c r="C185" s="62">
        <v>0</v>
      </c>
      <c r="D185" s="62">
        <v>0</v>
      </c>
      <c r="E185" s="62">
        <v>1</v>
      </c>
      <c r="F185" s="62">
        <v>0</v>
      </c>
      <c r="G185" s="62">
        <v>0</v>
      </c>
      <c r="H185" s="62" t="s">
        <v>38</v>
      </c>
      <c r="I185" s="62">
        <v>0</v>
      </c>
      <c r="J185" s="62">
        <v>0</v>
      </c>
      <c r="K185" s="62" t="s">
        <v>257</v>
      </c>
      <c r="L185" s="62">
        <v>1</v>
      </c>
      <c r="M185" s="62">
        <v>0</v>
      </c>
      <c r="N185" s="62">
        <v>0</v>
      </c>
      <c r="O185" s="62">
        <v>0</v>
      </c>
      <c r="P185" s="62">
        <v>0</v>
      </c>
      <c r="Q185" s="62">
        <v>3</v>
      </c>
      <c r="R185" s="62">
        <v>1</v>
      </c>
      <c r="S185" s="62">
        <v>0</v>
      </c>
      <c r="T185" s="62">
        <v>0</v>
      </c>
      <c r="U185" s="62">
        <v>0</v>
      </c>
      <c r="V185" s="62">
        <v>6.75</v>
      </c>
      <c r="W185" s="62">
        <v>0</v>
      </c>
      <c r="X185" s="62">
        <v>0</v>
      </c>
      <c r="Y185" s="62">
        <v>2.2999999999999998</v>
      </c>
      <c r="Z185" s="62">
        <v>0.25</v>
      </c>
    </row>
    <row r="186" spans="1:26" ht="17" x14ac:dyDescent="0.2">
      <c r="A186" s="13" t="s">
        <v>559</v>
      </c>
      <c r="B186" s="62">
        <v>1</v>
      </c>
      <c r="C186" s="62">
        <v>1</v>
      </c>
      <c r="D186" s="62">
        <v>0</v>
      </c>
      <c r="E186" s="62">
        <v>0</v>
      </c>
      <c r="F186" s="62">
        <v>0</v>
      </c>
      <c r="G186" s="62">
        <v>1</v>
      </c>
      <c r="H186" s="62">
        <v>0</v>
      </c>
      <c r="I186" s="62">
        <v>0</v>
      </c>
      <c r="J186" s="62">
        <v>0</v>
      </c>
      <c r="K186" s="62" t="s">
        <v>257</v>
      </c>
      <c r="L186" s="62">
        <v>9</v>
      </c>
      <c r="M186" s="62">
        <v>8</v>
      </c>
      <c r="N186" s="62">
        <v>7</v>
      </c>
      <c r="O186" s="62">
        <v>0</v>
      </c>
      <c r="P186" s="62">
        <v>5</v>
      </c>
      <c r="Q186" s="62">
        <v>0</v>
      </c>
      <c r="R186" s="62">
        <v>0</v>
      </c>
      <c r="S186" s="62">
        <v>0</v>
      </c>
      <c r="T186" s="62">
        <v>0</v>
      </c>
      <c r="U186" s="62">
        <v>15.75</v>
      </c>
      <c r="V186" s="62">
        <v>0</v>
      </c>
      <c r="W186" s="62">
        <v>11.25</v>
      </c>
      <c r="X186" s="62">
        <v>0</v>
      </c>
      <c r="Y186" s="62">
        <v>-5</v>
      </c>
      <c r="Z186" s="62">
        <v>3.5</v>
      </c>
    </row>
    <row r="187" spans="1:26" ht="17" x14ac:dyDescent="0.2">
      <c r="A187" s="13" t="s">
        <v>416</v>
      </c>
      <c r="B187" s="62">
        <v>1</v>
      </c>
      <c r="C187" s="62">
        <v>1</v>
      </c>
      <c r="D187" s="62">
        <v>0</v>
      </c>
      <c r="E187" s="62">
        <v>0</v>
      </c>
      <c r="F187" s="62">
        <v>0</v>
      </c>
      <c r="G187" s="62">
        <v>1</v>
      </c>
      <c r="H187" s="62">
        <v>0</v>
      </c>
      <c r="I187" s="62">
        <v>0</v>
      </c>
      <c r="J187" s="62">
        <v>0</v>
      </c>
      <c r="K187" s="62" t="s">
        <v>257</v>
      </c>
      <c r="L187" s="62">
        <v>11</v>
      </c>
      <c r="M187" s="62">
        <v>6</v>
      </c>
      <c r="N187" s="62">
        <v>6</v>
      </c>
      <c r="O187" s="62">
        <v>0</v>
      </c>
      <c r="P187" s="62">
        <v>0</v>
      </c>
      <c r="Q187" s="62">
        <v>1</v>
      </c>
      <c r="R187" s="62">
        <v>0</v>
      </c>
      <c r="S187" s="62">
        <v>0</v>
      </c>
      <c r="T187" s="62">
        <v>0</v>
      </c>
      <c r="U187" s="62">
        <v>13.5</v>
      </c>
      <c r="V187" s="62">
        <v>2.25</v>
      </c>
      <c r="W187" s="62">
        <v>0</v>
      </c>
      <c r="X187" s="62">
        <v>0</v>
      </c>
      <c r="Y187" s="62">
        <v>-3.9</v>
      </c>
      <c r="Z187" s="62">
        <v>2.75</v>
      </c>
    </row>
    <row r="188" spans="1:26" ht="17" x14ac:dyDescent="0.2">
      <c r="A188" s="13" t="s">
        <v>504</v>
      </c>
      <c r="B188" s="62">
        <v>2</v>
      </c>
      <c r="C188" s="62">
        <v>0</v>
      </c>
      <c r="D188" s="62">
        <v>0</v>
      </c>
      <c r="E188" s="62">
        <v>0</v>
      </c>
      <c r="F188" s="62">
        <v>1</v>
      </c>
      <c r="G188" s="62">
        <v>0</v>
      </c>
      <c r="H188" s="62">
        <v>1</v>
      </c>
      <c r="I188" s="62">
        <v>0</v>
      </c>
      <c r="J188" s="62">
        <v>0</v>
      </c>
      <c r="K188" s="62" t="s">
        <v>257</v>
      </c>
      <c r="L188" s="62">
        <v>2</v>
      </c>
      <c r="M188" s="62">
        <v>0</v>
      </c>
      <c r="N188" s="62">
        <v>0</v>
      </c>
      <c r="O188" s="62">
        <v>0</v>
      </c>
      <c r="P188" s="62">
        <v>1</v>
      </c>
      <c r="Q188" s="62">
        <v>4</v>
      </c>
      <c r="R188" s="62">
        <v>0</v>
      </c>
      <c r="S188" s="62">
        <v>0</v>
      </c>
      <c r="T188" s="62">
        <v>0</v>
      </c>
      <c r="U188" s="62">
        <v>0</v>
      </c>
      <c r="V188" s="62">
        <v>9</v>
      </c>
      <c r="W188" s="62">
        <v>2.25</v>
      </c>
      <c r="X188" s="62">
        <v>0</v>
      </c>
      <c r="Y188" s="62">
        <v>3.4</v>
      </c>
      <c r="Z188" s="62">
        <v>0.75</v>
      </c>
    </row>
    <row r="189" spans="1:26" ht="17" x14ac:dyDescent="0.2">
      <c r="A189" s="13" t="s">
        <v>607</v>
      </c>
      <c r="B189" s="62">
        <v>2</v>
      </c>
      <c r="C189" s="62">
        <v>0</v>
      </c>
      <c r="D189" s="62">
        <v>0</v>
      </c>
      <c r="E189" s="62">
        <v>0</v>
      </c>
      <c r="F189" s="62">
        <v>1</v>
      </c>
      <c r="G189" s="62">
        <v>0</v>
      </c>
      <c r="H189" s="62">
        <v>1</v>
      </c>
      <c r="I189" s="62">
        <v>0</v>
      </c>
      <c r="J189" s="62">
        <v>0</v>
      </c>
      <c r="K189" s="62" t="s">
        <v>257</v>
      </c>
      <c r="L189" s="62">
        <v>4</v>
      </c>
      <c r="M189" s="62">
        <v>0</v>
      </c>
      <c r="N189" s="62">
        <v>0</v>
      </c>
      <c r="O189" s="62">
        <v>0</v>
      </c>
      <c r="P189" s="62">
        <v>2</v>
      </c>
      <c r="Q189" s="62">
        <v>1</v>
      </c>
      <c r="R189" s="62">
        <v>0</v>
      </c>
      <c r="S189" s="62">
        <v>0</v>
      </c>
      <c r="T189" s="62">
        <v>1</v>
      </c>
      <c r="U189" s="62">
        <v>0</v>
      </c>
      <c r="V189" s="62">
        <v>2.25</v>
      </c>
      <c r="W189" s="62">
        <v>4.5</v>
      </c>
      <c r="X189" s="62">
        <v>0</v>
      </c>
      <c r="Y189" s="62">
        <v>3.1</v>
      </c>
      <c r="Z189" s="62">
        <v>1.5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702</v>
      </c>
      <c r="B191" s="62">
        <v>2</v>
      </c>
      <c r="C191" s="62">
        <v>0</v>
      </c>
      <c r="D191" s="62">
        <v>0</v>
      </c>
      <c r="E191" s="62">
        <v>0</v>
      </c>
      <c r="F191" s="62">
        <v>0</v>
      </c>
      <c r="G191" s="62">
        <v>0</v>
      </c>
      <c r="H191" s="62" t="s">
        <v>38</v>
      </c>
      <c r="I191" s="62">
        <v>0</v>
      </c>
      <c r="J191" s="62">
        <v>0</v>
      </c>
      <c r="K191" s="62" t="s">
        <v>257</v>
      </c>
      <c r="L191" s="62">
        <v>6</v>
      </c>
      <c r="M191" s="62">
        <v>3</v>
      </c>
      <c r="N191" s="62">
        <v>2</v>
      </c>
      <c r="O191" s="62">
        <v>0</v>
      </c>
      <c r="P191" s="62">
        <v>1</v>
      </c>
      <c r="Q191" s="62">
        <v>4</v>
      </c>
      <c r="R191" s="62">
        <v>1</v>
      </c>
      <c r="S191" s="62">
        <v>0</v>
      </c>
      <c r="T191" s="62">
        <v>0</v>
      </c>
      <c r="U191" s="62">
        <v>4.5</v>
      </c>
      <c r="V191" s="62">
        <v>9</v>
      </c>
      <c r="W191" s="62">
        <v>2.25</v>
      </c>
      <c r="X191" s="62">
        <v>0</v>
      </c>
      <c r="Y191" s="62">
        <v>0.4</v>
      </c>
      <c r="Z191" s="62">
        <v>1.75</v>
      </c>
    </row>
    <row r="192" spans="1:26" ht="17" x14ac:dyDescent="0.2">
      <c r="A192" s="13" t="s">
        <v>385</v>
      </c>
      <c r="B192" s="62">
        <v>1</v>
      </c>
      <c r="C192" s="62">
        <v>1</v>
      </c>
      <c r="D192" s="62">
        <v>0</v>
      </c>
      <c r="E192" s="62">
        <v>0</v>
      </c>
      <c r="F192" s="62">
        <v>0</v>
      </c>
      <c r="G192" s="62">
        <v>1</v>
      </c>
      <c r="H192" s="62">
        <v>0</v>
      </c>
      <c r="I192" s="62">
        <v>0</v>
      </c>
      <c r="J192" s="62">
        <v>0</v>
      </c>
      <c r="K192" s="62" t="s">
        <v>257</v>
      </c>
      <c r="L192" s="62">
        <v>6</v>
      </c>
      <c r="M192" s="62">
        <v>5</v>
      </c>
      <c r="N192" s="62">
        <v>5</v>
      </c>
      <c r="O192" s="62">
        <v>2</v>
      </c>
      <c r="P192" s="62">
        <v>2</v>
      </c>
      <c r="Q192" s="62">
        <v>2</v>
      </c>
      <c r="R192" s="62">
        <v>0</v>
      </c>
      <c r="S192" s="62">
        <v>0</v>
      </c>
      <c r="T192" s="62">
        <v>0</v>
      </c>
      <c r="U192" s="62">
        <v>11.25</v>
      </c>
      <c r="V192" s="62">
        <v>4.5</v>
      </c>
      <c r="W192" s="62">
        <v>4.5</v>
      </c>
      <c r="X192" s="62">
        <v>4.5</v>
      </c>
      <c r="Y192" s="62">
        <v>-2.8</v>
      </c>
      <c r="Z192" s="62">
        <v>2</v>
      </c>
    </row>
    <row r="193" spans="1:26" ht="17" x14ac:dyDescent="0.2">
      <c r="A193" s="13" t="s">
        <v>513</v>
      </c>
      <c r="B193" s="62">
        <v>1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 t="s">
        <v>38</v>
      </c>
      <c r="I193" s="62">
        <v>0</v>
      </c>
      <c r="J193" s="62">
        <v>0</v>
      </c>
      <c r="K193" s="62" t="s">
        <v>257</v>
      </c>
      <c r="L193" s="62">
        <v>3</v>
      </c>
      <c r="M193" s="62">
        <v>5</v>
      </c>
      <c r="N193" s="62">
        <v>5</v>
      </c>
      <c r="O193" s="62">
        <v>1</v>
      </c>
      <c r="P193" s="62">
        <v>4</v>
      </c>
      <c r="Q193" s="62">
        <v>3</v>
      </c>
      <c r="R193" s="62">
        <v>1</v>
      </c>
      <c r="S193" s="62">
        <v>0</v>
      </c>
      <c r="T193" s="62">
        <v>0</v>
      </c>
      <c r="U193" s="62">
        <v>11.25</v>
      </c>
      <c r="V193" s="62">
        <v>6.75</v>
      </c>
      <c r="W193" s="62">
        <v>9</v>
      </c>
      <c r="X193" s="62">
        <v>2.25</v>
      </c>
      <c r="Y193" s="62">
        <v>-2.7</v>
      </c>
      <c r="Z193" s="62">
        <v>1.75</v>
      </c>
    </row>
    <row r="194" spans="1:26" ht="17" x14ac:dyDescent="0.2">
      <c r="A194" s="13" t="s">
        <v>230</v>
      </c>
      <c r="B194" s="62">
        <v>3</v>
      </c>
      <c r="C194" s="62">
        <v>0</v>
      </c>
      <c r="D194" s="62">
        <v>0</v>
      </c>
      <c r="E194" s="62">
        <v>2</v>
      </c>
      <c r="F194" s="62">
        <v>0</v>
      </c>
      <c r="G194" s="62">
        <v>0</v>
      </c>
      <c r="H194" s="62" t="s">
        <v>38</v>
      </c>
      <c r="I194" s="62">
        <v>1</v>
      </c>
      <c r="J194" s="62">
        <v>0</v>
      </c>
      <c r="K194" s="62" t="s">
        <v>257</v>
      </c>
      <c r="L194" s="62">
        <v>1</v>
      </c>
      <c r="M194" s="62">
        <v>1</v>
      </c>
      <c r="N194" s="62">
        <v>1</v>
      </c>
      <c r="O194" s="62">
        <v>0</v>
      </c>
      <c r="P194" s="62">
        <v>2</v>
      </c>
      <c r="Q194" s="62">
        <v>5</v>
      </c>
      <c r="R194" s="62">
        <v>0</v>
      </c>
      <c r="S194" s="62">
        <v>0</v>
      </c>
      <c r="T194" s="62">
        <v>0</v>
      </c>
      <c r="U194" s="62">
        <v>2.25</v>
      </c>
      <c r="V194" s="62">
        <v>11.25</v>
      </c>
      <c r="W194" s="62">
        <v>4.5</v>
      </c>
      <c r="X194" s="62">
        <v>0</v>
      </c>
      <c r="Y194" s="62">
        <v>1.5</v>
      </c>
      <c r="Z194" s="62">
        <v>0.75</v>
      </c>
    </row>
    <row r="195" spans="1:26" ht="17" x14ac:dyDescent="0.2">
      <c r="A195" s="13" t="s">
        <v>269</v>
      </c>
      <c r="B195" s="62">
        <v>2</v>
      </c>
      <c r="C195" s="62">
        <v>0</v>
      </c>
      <c r="D195" s="62">
        <v>0</v>
      </c>
      <c r="E195" s="62">
        <v>0</v>
      </c>
      <c r="F195" s="62">
        <v>1</v>
      </c>
      <c r="G195" s="62">
        <v>0</v>
      </c>
      <c r="H195" s="62">
        <v>1</v>
      </c>
      <c r="I195" s="62">
        <v>0</v>
      </c>
      <c r="J195" s="62">
        <v>0</v>
      </c>
      <c r="K195" s="62" t="s">
        <v>257</v>
      </c>
      <c r="L195" s="62">
        <v>5</v>
      </c>
      <c r="M195" s="62">
        <v>1</v>
      </c>
      <c r="N195" s="62">
        <v>1</v>
      </c>
      <c r="O195" s="62">
        <v>0</v>
      </c>
      <c r="P195" s="62">
        <v>1</v>
      </c>
      <c r="Q195" s="62">
        <v>3</v>
      </c>
      <c r="R195" s="62">
        <v>0</v>
      </c>
      <c r="S195" s="62">
        <v>0</v>
      </c>
      <c r="T195" s="62">
        <v>0</v>
      </c>
      <c r="U195" s="62">
        <v>2.25</v>
      </c>
      <c r="V195" s="62">
        <v>6.75</v>
      </c>
      <c r="W195" s="62">
        <v>2.25</v>
      </c>
      <c r="X195" s="62">
        <v>0</v>
      </c>
      <c r="Y195" s="62">
        <v>2.2999999999999998</v>
      </c>
      <c r="Z195" s="62">
        <v>1.5</v>
      </c>
    </row>
    <row r="196" spans="1:26" ht="17" x14ac:dyDescent="0.2">
      <c r="A196" s="13" t="s">
        <v>640</v>
      </c>
      <c r="B196" s="62">
        <v>3</v>
      </c>
      <c r="C196" s="62">
        <v>0</v>
      </c>
      <c r="D196" s="62">
        <v>0</v>
      </c>
      <c r="E196" s="62">
        <v>2</v>
      </c>
      <c r="F196" s="62">
        <v>0</v>
      </c>
      <c r="G196" s="62">
        <v>0</v>
      </c>
      <c r="H196" s="62" t="s">
        <v>38</v>
      </c>
      <c r="I196" s="62">
        <v>2</v>
      </c>
      <c r="J196" s="62">
        <v>0</v>
      </c>
      <c r="K196" s="62" t="s">
        <v>257</v>
      </c>
      <c r="L196" s="62">
        <v>4</v>
      </c>
      <c r="M196" s="62">
        <v>0</v>
      </c>
      <c r="N196" s="62">
        <v>0</v>
      </c>
      <c r="O196" s="62">
        <v>0</v>
      </c>
      <c r="P196" s="62">
        <v>3</v>
      </c>
      <c r="Q196" s="62">
        <v>2</v>
      </c>
      <c r="R196" s="62">
        <v>0</v>
      </c>
      <c r="S196" s="62">
        <v>0</v>
      </c>
      <c r="T196" s="62">
        <v>0</v>
      </c>
      <c r="U196" s="62">
        <v>0</v>
      </c>
      <c r="V196" s="62">
        <v>4.5</v>
      </c>
      <c r="W196" s="62">
        <v>6.75</v>
      </c>
      <c r="X196" s="62">
        <v>0</v>
      </c>
      <c r="Y196" s="62">
        <v>2.2000000000000002</v>
      </c>
      <c r="Z196" s="62">
        <v>1.75</v>
      </c>
    </row>
    <row r="197" spans="1:26" ht="17" x14ac:dyDescent="0.2">
      <c r="A197" s="13" t="s">
        <v>231</v>
      </c>
      <c r="B197" s="62">
        <v>1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 t="s">
        <v>38</v>
      </c>
      <c r="I197" s="62">
        <v>0</v>
      </c>
      <c r="J197" s="62">
        <v>0</v>
      </c>
      <c r="K197" s="62" t="s">
        <v>257</v>
      </c>
      <c r="L197" s="62">
        <v>5</v>
      </c>
      <c r="M197" s="62">
        <v>4</v>
      </c>
      <c r="N197" s="62">
        <v>4</v>
      </c>
      <c r="O197" s="62">
        <v>0</v>
      </c>
      <c r="P197" s="62">
        <v>2</v>
      </c>
      <c r="Q197" s="62">
        <v>4</v>
      </c>
      <c r="R197" s="62">
        <v>0</v>
      </c>
      <c r="S197" s="62">
        <v>0</v>
      </c>
      <c r="T197" s="62">
        <v>0</v>
      </c>
      <c r="U197" s="62">
        <v>9</v>
      </c>
      <c r="V197" s="62">
        <v>9</v>
      </c>
      <c r="W197" s="62">
        <v>4.5</v>
      </c>
      <c r="X197" s="62">
        <v>0</v>
      </c>
      <c r="Y197" s="62">
        <v>-1.6</v>
      </c>
      <c r="Z197" s="62">
        <v>1.75</v>
      </c>
    </row>
    <row r="198" spans="1:26" ht="17" x14ac:dyDescent="0.2">
      <c r="A198" s="13" t="s">
        <v>670</v>
      </c>
      <c r="B198" s="62">
        <v>1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 t="s">
        <v>38</v>
      </c>
      <c r="I198" s="62">
        <v>0</v>
      </c>
      <c r="J198" s="62">
        <v>0</v>
      </c>
      <c r="K198" s="62" t="s">
        <v>257</v>
      </c>
      <c r="L198" s="62">
        <v>5</v>
      </c>
      <c r="M198" s="62">
        <v>4</v>
      </c>
      <c r="N198" s="62">
        <v>4</v>
      </c>
      <c r="O198" s="62">
        <v>1</v>
      </c>
      <c r="P198" s="62">
        <v>1</v>
      </c>
      <c r="Q198" s="62">
        <v>1</v>
      </c>
      <c r="R198" s="62">
        <v>0</v>
      </c>
      <c r="S198" s="62">
        <v>0</v>
      </c>
      <c r="T198" s="62">
        <v>1</v>
      </c>
      <c r="U198" s="62">
        <v>9</v>
      </c>
      <c r="V198" s="62">
        <v>2.25</v>
      </c>
      <c r="W198" s="62">
        <v>2.25</v>
      </c>
      <c r="X198" s="62">
        <v>2.25</v>
      </c>
      <c r="Y198" s="62">
        <v>-1.9</v>
      </c>
      <c r="Z198" s="62">
        <v>1.5</v>
      </c>
    </row>
    <row r="199" spans="1:26" ht="17" x14ac:dyDescent="0.2">
      <c r="A199" s="13" t="s">
        <v>336</v>
      </c>
      <c r="B199" s="62">
        <v>1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 t="s">
        <v>38</v>
      </c>
      <c r="I199" s="62">
        <v>0</v>
      </c>
      <c r="J199" s="62">
        <v>0</v>
      </c>
      <c r="K199" s="62" t="s">
        <v>257</v>
      </c>
      <c r="L199" s="62">
        <v>7</v>
      </c>
      <c r="M199" s="62">
        <v>3</v>
      </c>
      <c r="N199" s="62">
        <v>3</v>
      </c>
      <c r="O199" s="62">
        <v>0</v>
      </c>
      <c r="P199" s="62">
        <v>2</v>
      </c>
      <c r="Q199" s="62">
        <v>5</v>
      </c>
      <c r="R199" s="62">
        <v>0</v>
      </c>
      <c r="S199" s="62">
        <v>0</v>
      </c>
      <c r="T199" s="62">
        <v>0</v>
      </c>
      <c r="U199" s="62">
        <v>6.75</v>
      </c>
      <c r="V199" s="62">
        <v>11.25</v>
      </c>
      <c r="W199" s="62">
        <v>4.5</v>
      </c>
      <c r="X199" s="62">
        <v>0</v>
      </c>
      <c r="Y199" s="62">
        <v>-0.5</v>
      </c>
      <c r="Z199" s="62">
        <v>2.25</v>
      </c>
    </row>
    <row r="200" spans="1:26" ht="17" x14ac:dyDescent="0.2">
      <c r="A200" s="13" t="s">
        <v>602</v>
      </c>
      <c r="B200" s="62">
        <v>1</v>
      </c>
      <c r="C200" s="62">
        <v>1</v>
      </c>
      <c r="D200" s="62">
        <v>0</v>
      </c>
      <c r="E200" s="62">
        <v>0</v>
      </c>
      <c r="F200" s="62">
        <v>0</v>
      </c>
      <c r="G200" s="62">
        <v>1</v>
      </c>
      <c r="H200" s="62">
        <v>0</v>
      </c>
      <c r="I200" s="62">
        <v>0</v>
      </c>
      <c r="J200" s="62">
        <v>0</v>
      </c>
      <c r="K200" s="62" t="s">
        <v>257</v>
      </c>
      <c r="L200" s="62">
        <v>5</v>
      </c>
      <c r="M200" s="62">
        <v>4</v>
      </c>
      <c r="N200" s="62">
        <v>4</v>
      </c>
      <c r="O200" s="62">
        <v>2</v>
      </c>
      <c r="P200" s="62">
        <v>3</v>
      </c>
      <c r="Q200" s="62">
        <v>0</v>
      </c>
      <c r="R200" s="62">
        <v>0</v>
      </c>
      <c r="S200" s="62">
        <v>0</v>
      </c>
      <c r="T200" s="62">
        <v>1</v>
      </c>
      <c r="U200" s="62">
        <v>9</v>
      </c>
      <c r="V200" s="62">
        <v>0</v>
      </c>
      <c r="W200" s="62">
        <v>6.75</v>
      </c>
      <c r="X200" s="62">
        <v>4.5</v>
      </c>
      <c r="Y200" s="62">
        <v>-2</v>
      </c>
      <c r="Z200" s="62">
        <v>2</v>
      </c>
    </row>
    <row r="201" spans="1:26" ht="17" x14ac:dyDescent="0.2">
      <c r="A201" s="13" t="s">
        <v>712</v>
      </c>
      <c r="B201" s="62">
        <v>3</v>
      </c>
      <c r="C201" s="62">
        <v>0</v>
      </c>
      <c r="D201" s="62">
        <v>0</v>
      </c>
      <c r="E201" s="62">
        <v>2</v>
      </c>
      <c r="F201" s="62">
        <v>0</v>
      </c>
      <c r="G201" s="62">
        <v>0</v>
      </c>
      <c r="H201" s="62" t="s">
        <v>38</v>
      </c>
      <c r="I201" s="62">
        <v>0</v>
      </c>
      <c r="J201" s="62">
        <v>0</v>
      </c>
      <c r="K201" s="69">
        <v>3.6666666666666665</v>
      </c>
      <c r="L201" s="62">
        <v>7</v>
      </c>
      <c r="M201" s="62">
        <v>3</v>
      </c>
      <c r="N201" s="62">
        <v>3</v>
      </c>
      <c r="O201" s="62">
        <v>1</v>
      </c>
      <c r="P201" s="62">
        <v>1</v>
      </c>
      <c r="Q201" s="62">
        <v>3</v>
      </c>
      <c r="R201" s="62">
        <v>0</v>
      </c>
      <c r="S201" s="62">
        <v>0</v>
      </c>
      <c r="T201" s="62">
        <v>0</v>
      </c>
      <c r="U201" s="62">
        <v>7.36</v>
      </c>
      <c r="V201" s="62">
        <v>7.36</v>
      </c>
      <c r="W201" s="62">
        <v>2.4500000000000002</v>
      </c>
      <c r="X201" s="62">
        <v>2.4500000000000002</v>
      </c>
      <c r="Y201" s="62">
        <v>-0.9</v>
      </c>
      <c r="Z201" s="62">
        <v>2.1800000000000002</v>
      </c>
    </row>
    <row r="202" spans="1:26" ht="17" x14ac:dyDescent="0.2">
      <c r="A202" s="13" t="s">
        <v>413</v>
      </c>
      <c r="B202" s="62">
        <v>2</v>
      </c>
      <c r="C202" s="62">
        <v>0</v>
      </c>
      <c r="D202" s="62">
        <v>0</v>
      </c>
      <c r="E202" s="62">
        <v>0</v>
      </c>
      <c r="F202" s="62">
        <v>0</v>
      </c>
      <c r="G202" s="62">
        <v>1</v>
      </c>
      <c r="H202" s="62">
        <v>0</v>
      </c>
      <c r="I202" s="62">
        <v>0</v>
      </c>
      <c r="J202" s="62">
        <v>0</v>
      </c>
      <c r="K202" s="69">
        <v>3.6666666666666665</v>
      </c>
      <c r="L202" s="62">
        <v>5</v>
      </c>
      <c r="M202" s="62">
        <v>3</v>
      </c>
      <c r="N202" s="62">
        <v>3</v>
      </c>
      <c r="O202" s="62">
        <v>1</v>
      </c>
      <c r="P202" s="62">
        <v>1</v>
      </c>
      <c r="Q202" s="62">
        <v>5</v>
      </c>
      <c r="R202" s="62">
        <v>0</v>
      </c>
      <c r="S202" s="62">
        <v>0</v>
      </c>
      <c r="T202" s="62">
        <v>1</v>
      </c>
      <c r="U202" s="62">
        <v>7.36</v>
      </c>
      <c r="V202" s="62">
        <v>12.27</v>
      </c>
      <c r="W202" s="62">
        <v>2.4500000000000002</v>
      </c>
      <c r="X202" s="62">
        <v>2.4500000000000002</v>
      </c>
      <c r="Y202" s="62">
        <v>-0.7</v>
      </c>
      <c r="Z202" s="62">
        <v>1.64</v>
      </c>
    </row>
    <row r="203" spans="1:26" ht="17" x14ac:dyDescent="0.2">
      <c r="A203" s="13" t="s">
        <v>265</v>
      </c>
      <c r="B203" s="62">
        <v>2</v>
      </c>
      <c r="C203" s="62">
        <v>0</v>
      </c>
      <c r="D203" s="62">
        <v>0</v>
      </c>
      <c r="E203" s="62">
        <v>2</v>
      </c>
      <c r="F203" s="62">
        <v>0</v>
      </c>
      <c r="G203" s="62">
        <v>0</v>
      </c>
      <c r="H203" s="62" t="s">
        <v>38</v>
      </c>
      <c r="I203" s="62">
        <v>2</v>
      </c>
      <c r="J203" s="62">
        <v>0</v>
      </c>
      <c r="K203" s="69">
        <v>3.6666666666666665</v>
      </c>
      <c r="L203" s="62">
        <v>2</v>
      </c>
      <c r="M203" s="62">
        <v>0</v>
      </c>
      <c r="N203" s="62">
        <v>0</v>
      </c>
      <c r="O203" s="62">
        <v>0</v>
      </c>
      <c r="P203" s="62">
        <v>0</v>
      </c>
      <c r="Q203" s="62">
        <v>3</v>
      </c>
      <c r="R203" s="62">
        <v>0</v>
      </c>
      <c r="S203" s="62">
        <v>0</v>
      </c>
      <c r="T203" s="62">
        <v>0</v>
      </c>
      <c r="U203" s="62">
        <v>0</v>
      </c>
      <c r="V203" s="62">
        <v>7.36</v>
      </c>
      <c r="W203" s="62">
        <v>0</v>
      </c>
      <c r="X203" s="62">
        <v>0</v>
      </c>
      <c r="Y203" s="62">
        <v>2.1</v>
      </c>
      <c r="Z203" s="62">
        <v>0.55000000000000004</v>
      </c>
    </row>
    <row r="204" spans="1:26" ht="17" x14ac:dyDescent="0.2">
      <c r="A204" s="13" t="s">
        <v>388</v>
      </c>
      <c r="B204" s="62">
        <v>3</v>
      </c>
      <c r="C204" s="62">
        <v>0</v>
      </c>
      <c r="D204" s="62">
        <v>0</v>
      </c>
      <c r="E204" s="62">
        <v>3</v>
      </c>
      <c r="F204" s="62">
        <v>0</v>
      </c>
      <c r="G204" s="62">
        <v>1</v>
      </c>
      <c r="H204" s="62">
        <v>0</v>
      </c>
      <c r="I204" s="62">
        <v>0</v>
      </c>
      <c r="J204" s="62">
        <v>0</v>
      </c>
      <c r="K204" s="69">
        <v>3.6666666666666665</v>
      </c>
      <c r="L204" s="62">
        <v>4</v>
      </c>
      <c r="M204" s="62">
        <v>3</v>
      </c>
      <c r="N204" s="62">
        <v>3</v>
      </c>
      <c r="O204" s="62">
        <v>1</v>
      </c>
      <c r="P204" s="62">
        <v>1</v>
      </c>
      <c r="Q204" s="62">
        <v>3</v>
      </c>
      <c r="R204" s="62">
        <v>0</v>
      </c>
      <c r="S204" s="62">
        <v>0</v>
      </c>
      <c r="T204" s="62">
        <v>0</v>
      </c>
      <c r="U204" s="62">
        <v>7.36</v>
      </c>
      <c r="V204" s="62">
        <v>7.36</v>
      </c>
      <c r="W204" s="62">
        <v>2.4500000000000002</v>
      </c>
      <c r="X204" s="62">
        <v>2.4500000000000002</v>
      </c>
      <c r="Y204" s="62">
        <v>-0.9</v>
      </c>
      <c r="Z204" s="62">
        <v>1.36</v>
      </c>
    </row>
    <row r="205" spans="1:26" ht="17" x14ac:dyDescent="0.2">
      <c r="A205" s="13" t="s">
        <v>420</v>
      </c>
      <c r="B205" s="62">
        <v>3</v>
      </c>
      <c r="C205" s="62">
        <v>0</v>
      </c>
      <c r="D205" s="62">
        <v>0</v>
      </c>
      <c r="E205" s="62">
        <v>3</v>
      </c>
      <c r="F205" s="62">
        <v>0</v>
      </c>
      <c r="G205" s="62">
        <v>0</v>
      </c>
      <c r="H205" s="62" t="s">
        <v>38</v>
      </c>
      <c r="I205" s="62">
        <v>3</v>
      </c>
      <c r="J205" s="62">
        <v>0</v>
      </c>
      <c r="K205" s="69">
        <v>3.6666666666666665</v>
      </c>
      <c r="L205" s="62">
        <v>2</v>
      </c>
      <c r="M205" s="62">
        <v>0</v>
      </c>
      <c r="N205" s="62">
        <v>0</v>
      </c>
      <c r="O205" s="62">
        <v>0</v>
      </c>
      <c r="P205" s="62">
        <v>0</v>
      </c>
      <c r="Q205" s="62">
        <v>3</v>
      </c>
      <c r="R205" s="62">
        <v>0</v>
      </c>
      <c r="S205" s="62">
        <v>0</v>
      </c>
      <c r="T205" s="62">
        <v>0</v>
      </c>
      <c r="U205" s="62">
        <v>0</v>
      </c>
      <c r="V205" s="62">
        <v>7.36</v>
      </c>
      <c r="W205" s="62">
        <v>0</v>
      </c>
      <c r="X205" s="62">
        <v>0</v>
      </c>
      <c r="Y205" s="62">
        <v>2.1</v>
      </c>
      <c r="Z205" s="62">
        <v>0.55000000000000004</v>
      </c>
    </row>
    <row r="206" spans="1:26" ht="17" x14ac:dyDescent="0.2">
      <c r="A206" s="13" t="s">
        <v>272</v>
      </c>
      <c r="B206" s="62">
        <v>3</v>
      </c>
      <c r="C206" s="62">
        <v>0</v>
      </c>
      <c r="D206" s="62">
        <v>0</v>
      </c>
      <c r="E206" s="62">
        <v>3</v>
      </c>
      <c r="F206" s="62">
        <v>0</v>
      </c>
      <c r="G206" s="62">
        <v>0</v>
      </c>
      <c r="H206" s="62" t="s">
        <v>38</v>
      </c>
      <c r="I206" s="62">
        <v>2</v>
      </c>
      <c r="J206" s="62">
        <v>0</v>
      </c>
      <c r="K206" s="69">
        <v>3.6666666666666665</v>
      </c>
      <c r="L206" s="62">
        <v>3</v>
      </c>
      <c r="M206" s="62">
        <v>2</v>
      </c>
      <c r="N206" s="62">
        <v>2</v>
      </c>
      <c r="O206" s="62">
        <v>1</v>
      </c>
      <c r="P206" s="62">
        <v>0</v>
      </c>
      <c r="Q206" s="62">
        <v>1</v>
      </c>
      <c r="R206" s="62">
        <v>1</v>
      </c>
      <c r="S206" s="62">
        <v>0</v>
      </c>
      <c r="T206" s="62">
        <v>0</v>
      </c>
      <c r="U206" s="62">
        <v>4.91</v>
      </c>
      <c r="V206" s="62">
        <v>2.4500000000000002</v>
      </c>
      <c r="W206" s="62">
        <v>0</v>
      </c>
      <c r="X206" s="62">
        <v>2.4500000000000002</v>
      </c>
      <c r="Y206" s="62">
        <v>-0.1</v>
      </c>
      <c r="Z206" s="62">
        <v>0.82</v>
      </c>
    </row>
    <row r="207" spans="1:26" ht="17" x14ac:dyDescent="0.2">
      <c r="A207" s="13" t="s">
        <v>554</v>
      </c>
      <c r="B207" s="62">
        <v>1</v>
      </c>
      <c r="C207" s="62">
        <v>1</v>
      </c>
      <c r="D207" s="62">
        <v>0</v>
      </c>
      <c r="E207" s="62">
        <v>0</v>
      </c>
      <c r="F207" s="62">
        <v>0</v>
      </c>
      <c r="G207" s="62">
        <v>1</v>
      </c>
      <c r="H207" s="62">
        <v>0</v>
      </c>
      <c r="I207" s="62">
        <v>0</v>
      </c>
      <c r="J207" s="62">
        <v>0</v>
      </c>
      <c r="K207" s="69">
        <v>3.3333333333333335</v>
      </c>
      <c r="L207" s="62">
        <v>6</v>
      </c>
      <c r="M207" s="62">
        <v>4</v>
      </c>
      <c r="N207" s="62">
        <v>4</v>
      </c>
      <c r="O207" s="62">
        <v>0</v>
      </c>
      <c r="P207" s="62">
        <v>3</v>
      </c>
      <c r="Q207" s="62">
        <v>1</v>
      </c>
      <c r="R207" s="62">
        <v>0</v>
      </c>
      <c r="S207" s="62">
        <v>0</v>
      </c>
      <c r="T207" s="62">
        <v>0</v>
      </c>
      <c r="U207" s="62">
        <v>10.8</v>
      </c>
      <c r="V207" s="62">
        <v>2.7</v>
      </c>
      <c r="W207" s="62">
        <v>8.1</v>
      </c>
      <c r="X207" s="62">
        <v>0</v>
      </c>
      <c r="Y207" s="62">
        <v>-2.2000000000000002</v>
      </c>
      <c r="Z207" s="62">
        <v>2.7</v>
      </c>
    </row>
    <row r="208" spans="1:26" ht="17" x14ac:dyDescent="0.2">
      <c r="A208" s="13" t="s">
        <v>267</v>
      </c>
      <c r="B208" s="62">
        <v>2</v>
      </c>
      <c r="C208" s="62">
        <v>0</v>
      </c>
      <c r="D208" s="62">
        <v>0</v>
      </c>
      <c r="E208" s="62">
        <v>1</v>
      </c>
      <c r="F208" s="62">
        <v>0</v>
      </c>
      <c r="G208" s="62">
        <v>0</v>
      </c>
      <c r="H208" s="62" t="s">
        <v>38</v>
      </c>
      <c r="I208" s="62">
        <v>1</v>
      </c>
      <c r="J208" s="62">
        <v>0</v>
      </c>
      <c r="K208" s="69">
        <v>3.3333333333333335</v>
      </c>
      <c r="L208" s="62">
        <v>2</v>
      </c>
      <c r="M208" s="62">
        <v>1</v>
      </c>
      <c r="N208" s="62">
        <v>1</v>
      </c>
      <c r="O208" s="62">
        <v>0</v>
      </c>
      <c r="P208" s="62">
        <v>0</v>
      </c>
      <c r="Q208" s="62">
        <v>2</v>
      </c>
      <c r="R208" s="62">
        <v>0</v>
      </c>
      <c r="S208" s="62">
        <v>0</v>
      </c>
      <c r="T208" s="62">
        <v>0</v>
      </c>
      <c r="U208" s="62">
        <v>2.7</v>
      </c>
      <c r="V208" s="62">
        <v>5.4</v>
      </c>
      <c r="W208" s="62">
        <v>0</v>
      </c>
      <c r="X208" s="62">
        <v>0</v>
      </c>
      <c r="Y208" s="62">
        <v>0.9</v>
      </c>
      <c r="Z208" s="62">
        <v>0.6</v>
      </c>
    </row>
    <row r="209" spans="1:26" ht="17" x14ac:dyDescent="0.2">
      <c r="A209" s="13" t="s">
        <v>634</v>
      </c>
      <c r="B209" s="62">
        <v>3</v>
      </c>
      <c r="C209" s="62">
        <v>0</v>
      </c>
      <c r="D209" s="62">
        <v>0</v>
      </c>
      <c r="E209" s="62">
        <v>1</v>
      </c>
      <c r="F209" s="62">
        <v>0</v>
      </c>
      <c r="G209" s="62">
        <v>1</v>
      </c>
      <c r="H209" s="62">
        <v>0</v>
      </c>
      <c r="I209" s="62">
        <v>0</v>
      </c>
      <c r="J209" s="62">
        <v>0</v>
      </c>
      <c r="K209" s="69">
        <v>3.3333333333333335</v>
      </c>
      <c r="L209" s="62">
        <v>4</v>
      </c>
      <c r="M209" s="62">
        <v>1</v>
      </c>
      <c r="N209" s="62">
        <v>1</v>
      </c>
      <c r="O209" s="62">
        <v>0</v>
      </c>
      <c r="P209" s="62">
        <v>1</v>
      </c>
      <c r="Q209" s="62">
        <v>2</v>
      </c>
      <c r="R209" s="62">
        <v>0</v>
      </c>
      <c r="S209" s="62">
        <v>0</v>
      </c>
      <c r="T209" s="62">
        <v>1</v>
      </c>
      <c r="U209" s="62">
        <v>2.7</v>
      </c>
      <c r="V209" s="62">
        <v>5.4</v>
      </c>
      <c r="W209" s="62">
        <v>2.7</v>
      </c>
      <c r="X209" s="62">
        <v>0</v>
      </c>
      <c r="Y209" s="62">
        <v>0.9</v>
      </c>
      <c r="Z209" s="62">
        <v>1.5</v>
      </c>
    </row>
    <row r="210" spans="1:26" ht="17" x14ac:dyDescent="0.2">
      <c r="A210" s="13" t="s">
        <v>251</v>
      </c>
      <c r="B210" s="62">
        <v>3</v>
      </c>
      <c r="C210" s="62">
        <v>0</v>
      </c>
      <c r="D210" s="62">
        <v>0</v>
      </c>
      <c r="E210" s="62">
        <v>3</v>
      </c>
      <c r="F210" s="62">
        <v>0</v>
      </c>
      <c r="G210" s="62">
        <v>0</v>
      </c>
      <c r="H210" s="62" t="s">
        <v>38</v>
      </c>
      <c r="I210" s="62">
        <v>2</v>
      </c>
      <c r="J210" s="62">
        <v>0</v>
      </c>
      <c r="K210" s="69">
        <v>3.3333333333333335</v>
      </c>
      <c r="L210" s="62">
        <v>2</v>
      </c>
      <c r="M210" s="62">
        <v>0</v>
      </c>
      <c r="N210" s="62">
        <v>0</v>
      </c>
      <c r="O210" s="62">
        <v>0</v>
      </c>
      <c r="P210" s="62">
        <v>0</v>
      </c>
      <c r="Q210" s="62">
        <v>2</v>
      </c>
      <c r="R210" s="62">
        <v>0</v>
      </c>
      <c r="S210" s="62">
        <v>0</v>
      </c>
      <c r="T210" s="62">
        <v>0</v>
      </c>
      <c r="U210" s="62">
        <v>0</v>
      </c>
      <c r="V210" s="62">
        <v>5.4</v>
      </c>
      <c r="W210" s="62">
        <v>0</v>
      </c>
      <c r="X210" s="62">
        <v>0</v>
      </c>
      <c r="Y210" s="62">
        <v>1.9</v>
      </c>
      <c r="Z210" s="62">
        <v>0.6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606</v>
      </c>
      <c r="B212" s="62">
        <v>1</v>
      </c>
      <c r="C212" s="62">
        <v>1</v>
      </c>
      <c r="D212" s="62">
        <v>0</v>
      </c>
      <c r="E212" s="62">
        <v>0</v>
      </c>
      <c r="F212" s="62">
        <v>0</v>
      </c>
      <c r="G212" s="62">
        <v>0</v>
      </c>
      <c r="H212" s="62" t="s">
        <v>38</v>
      </c>
      <c r="I212" s="62">
        <v>0</v>
      </c>
      <c r="J212" s="62">
        <v>0</v>
      </c>
      <c r="K212" s="69">
        <v>3.3333333333333335</v>
      </c>
      <c r="L212" s="62">
        <v>7</v>
      </c>
      <c r="M212" s="62">
        <v>4</v>
      </c>
      <c r="N212" s="62">
        <v>4</v>
      </c>
      <c r="O212" s="62">
        <v>0</v>
      </c>
      <c r="P212" s="62">
        <v>4</v>
      </c>
      <c r="Q212" s="62">
        <v>1</v>
      </c>
      <c r="R212" s="62">
        <v>0</v>
      </c>
      <c r="S212" s="62">
        <v>0</v>
      </c>
      <c r="T212" s="62">
        <v>0</v>
      </c>
      <c r="U212" s="62">
        <v>10.8</v>
      </c>
      <c r="V212" s="62">
        <v>2.7</v>
      </c>
      <c r="W212" s="62">
        <v>10.8</v>
      </c>
      <c r="X212" s="62">
        <v>0</v>
      </c>
      <c r="Y212" s="62">
        <v>-2.2000000000000002</v>
      </c>
      <c r="Z212" s="62">
        <v>3.3</v>
      </c>
    </row>
    <row r="213" spans="1:26" ht="17" x14ac:dyDescent="0.2">
      <c r="A213" s="13" t="s">
        <v>346</v>
      </c>
      <c r="B213" s="62">
        <v>2</v>
      </c>
      <c r="C213" s="62">
        <v>0</v>
      </c>
      <c r="D213" s="62">
        <v>0</v>
      </c>
      <c r="E213" s="62">
        <v>0</v>
      </c>
      <c r="F213" s="62">
        <v>1</v>
      </c>
      <c r="G213" s="62">
        <v>0</v>
      </c>
      <c r="H213" s="62">
        <v>1</v>
      </c>
      <c r="I213" s="62">
        <v>0</v>
      </c>
      <c r="J213" s="62">
        <v>0</v>
      </c>
      <c r="K213" s="69">
        <v>3.3333333333333335</v>
      </c>
      <c r="L213" s="62">
        <v>4</v>
      </c>
      <c r="M213" s="62">
        <v>2</v>
      </c>
      <c r="N213" s="62">
        <v>1</v>
      </c>
      <c r="O213" s="62">
        <v>0</v>
      </c>
      <c r="P213" s="62">
        <v>1</v>
      </c>
      <c r="Q213" s="62">
        <v>3</v>
      </c>
      <c r="R213" s="62">
        <v>0</v>
      </c>
      <c r="S213" s="62">
        <v>0</v>
      </c>
      <c r="T213" s="62">
        <v>0</v>
      </c>
      <c r="U213" s="62">
        <v>2.7</v>
      </c>
      <c r="V213" s="62">
        <v>8.1</v>
      </c>
      <c r="W213" s="62">
        <v>2.7</v>
      </c>
      <c r="X213" s="62">
        <v>0</v>
      </c>
      <c r="Y213" s="62">
        <v>2</v>
      </c>
      <c r="Z213" s="62">
        <v>1.5</v>
      </c>
    </row>
    <row r="214" spans="1:26" ht="17" x14ac:dyDescent="0.2">
      <c r="A214" s="13" t="s">
        <v>397</v>
      </c>
      <c r="B214" s="62">
        <v>1</v>
      </c>
      <c r="C214" s="62">
        <v>0</v>
      </c>
      <c r="D214" s="62">
        <v>0</v>
      </c>
      <c r="E214" s="62">
        <v>1</v>
      </c>
      <c r="F214" s="62">
        <v>0</v>
      </c>
      <c r="G214" s="62">
        <v>0</v>
      </c>
      <c r="H214" s="62" t="s">
        <v>38</v>
      </c>
      <c r="I214" s="62">
        <v>0</v>
      </c>
      <c r="J214" s="62">
        <v>0</v>
      </c>
      <c r="K214" s="69">
        <v>3.3333333333333335</v>
      </c>
      <c r="L214" s="62">
        <v>3</v>
      </c>
      <c r="M214" s="62">
        <v>1</v>
      </c>
      <c r="N214" s="62">
        <v>1</v>
      </c>
      <c r="O214" s="62">
        <v>0</v>
      </c>
      <c r="P214" s="62">
        <v>2</v>
      </c>
      <c r="Q214" s="62">
        <v>1</v>
      </c>
      <c r="R214" s="62">
        <v>0</v>
      </c>
      <c r="S214" s="62">
        <v>0</v>
      </c>
      <c r="T214" s="62">
        <v>0</v>
      </c>
      <c r="U214" s="62">
        <v>2.7</v>
      </c>
      <c r="V214" s="62">
        <v>2.7</v>
      </c>
      <c r="W214" s="62">
        <v>5.4</v>
      </c>
      <c r="X214" s="62">
        <v>0</v>
      </c>
      <c r="Y214" s="62">
        <v>0.8</v>
      </c>
      <c r="Z214" s="62">
        <v>1.5</v>
      </c>
    </row>
    <row r="215" spans="1:26" ht="17" x14ac:dyDescent="0.2">
      <c r="A215" s="13" t="s">
        <v>410</v>
      </c>
      <c r="B215" s="62">
        <v>1</v>
      </c>
      <c r="C215" s="62">
        <v>1</v>
      </c>
      <c r="D215" s="62">
        <v>0</v>
      </c>
      <c r="E215" s="62">
        <v>0</v>
      </c>
      <c r="F215" s="62">
        <v>0</v>
      </c>
      <c r="G215" s="62">
        <v>1</v>
      </c>
      <c r="H215" s="62">
        <v>0</v>
      </c>
      <c r="I215" s="62">
        <v>0</v>
      </c>
      <c r="J215" s="62">
        <v>0</v>
      </c>
      <c r="K215" s="69">
        <v>3.3333333333333335</v>
      </c>
      <c r="L215" s="62">
        <v>5</v>
      </c>
      <c r="M215" s="62">
        <v>5</v>
      </c>
      <c r="N215" s="62">
        <v>5</v>
      </c>
      <c r="O215" s="62">
        <v>0</v>
      </c>
      <c r="P215" s="62">
        <v>4</v>
      </c>
      <c r="Q215" s="62">
        <v>6</v>
      </c>
      <c r="R215" s="62">
        <v>0</v>
      </c>
      <c r="S215" s="62">
        <v>0</v>
      </c>
      <c r="T215" s="62">
        <v>2</v>
      </c>
      <c r="U215" s="62">
        <v>13.5</v>
      </c>
      <c r="V215" s="62">
        <v>16.2</v>
      </c>
      <c r="W215" s="62">
        <v>10.8</v>
      </c>
      <c r="X215" s="62">
        <v>0</v>
      </c>
      <c r="Y215" s="62">
        <v>-2.7</v>
      </c>
      <c r="Z215" s="62">
        <v>2.7</v>
      </c>
    </row>
    <row r="216" spans="1:26" ht="17" x14ac:dyDescent="0.2">
      <c r="A216" s="13" t="s">
        <v>250</v>
      </c>
      <c r="B216" s="62">
        <v>3</v>
      </c>
      <c r="C216" s="62">
        <v>0</v>
      </c>
      <c r="D216" s="62">
        <v>0</v>
      </c>
      <c r="E216" s="62">
        <v>1</v>
      </c>
      <c r="F216" s="62">
        <v>0</v>
      </c>
      <c r="G216" s="62">
        <v>0</v>
      </c>
      <c r="H216" s="62" t="s">
        <v>38</v>
      </c>
      <c r="I216" s="62">
        <v>0</v>
      </c>
      <c r="J216" s="62">
        <v>0</v>
      </c>
      <c r="K216" s="62" t="s">
        <v>253</v>
      </c>
      <c r="L216" s="62">
        <v>5</v>
      </c>
      <c r="M216" s="62">
        <v>3</v>
      </c>
      <c r="N216" s="62">
        <v>3</v>
      </c>
      <c r="O216" s="62">
        <v>0</v>
      </c>
      <c r="P216" s="62">
        <v>2</v>
      </c>
      <c r="Q216" s="62">
        <v>2</v>
      </c>
      <c r="R216" s="62">
        <v>0</v>
      </c>
      <c r="S216" s="62">
        <v>0</v>
      </c>
      <c r="T216" s="62">
        <v>0</v>
      </c>
      <c r="U216" s="62">
        <v>9</v>
      </c>
      <c r="V216" s="62">
        <v>6</v>
      </c>
      <c r="W216" s="62">
        <v>6</v>
      </c>
      <c r="X216" s="62">
        <v>0</v>
      </c>
      <c r="Y216" s="62">
        <v>-1.3</v>
      </c>
      <c r="Z216" s="62">
        <v>2.33</v>
      </c>
    </row>
    <row r="217" spans="1:26" ht="17" x14ac:dyDescent="0.2">
      <c r="A217" s="13" t="s">
        <v>334</v>
      </c>
      <c r="B217" s="62">
        <v>2</v>
      </c>
      <c r="C217" s="62">
        <v>0</v>
      </c>
      <c r="D217" s="62">
        <v>0</v>
      </c>
      <c r="E217" s="62">
        <v>2</v>
      </c>
      <c r="F217" s="62">
        <v>0</v>
      </c>
      <c r="G217" s="62">
        <v>0</v>
      </c>
      <c r="H217" s="62" t="s">
        <v>38</v>
      </c>
      <c r="I217" s="62">
        <v>1</v>
      </c>
      <c r="J217" s="62">
        <v>0</v>
      </c>
      <c r="K217" s="62" t="s">
        <v>253</v>
      </c>
      <c r="L217" s="62">
        <v>3</v>
      </c>
      <c r="M217" s="62">
        <v>0</v>
      </c>
      <c r="N217" s="62">
        <v>0</v>
      </c>
      <c r="O217" s="62">
        <v>0</v>
      </c>
      <c r="P217" s="62">
        <v>0</v>
      </c>
      <c r="Q217" s="62">
        <v>2</v>
      </c>
      <c r="R217" s="62">
        <v>0</v>
      </c>
      <c r="S217" s="62">
        <v>0</v>
      </c>
      <c r="T217" s="62">
        <v>0</v>
      </c>
      <c r="U217" s="62">
        <v>0</v>
      </c>
      <c r="V217" s="62">
        <v>6</v>
      </c>
      <c r="W217" s="62">
        <v>0</v>
      </c>
      <c r="X217" s="62">
        <v>0</v>
      </c>
      <c r="Y217" s="62">
        <v>1.7</v>
      </c>
      <c r="Z217" s="62">
        <v>1</v>
      </c>
    </row>
    <row r="218" spans="1:26" ht="17" x14ac:dyDescent="0.2">
      <c r="A218" s="13" t="s">
        <v>666</v>
      </c>
      <c r="B218" s="62">
        <v>2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 t="s">
        <v>38</v>
      </c>
      <c r="I218" s="62">
        <v>0</v>
      </c>
      <c r="J218" s="62">
        <v>0</v>
      </c>
      <c r="K218" s="62" t="s">
        <v>253</v>
      </c>
      <c r="L218" s="62">
        <v>6</v>
      </c>
      <c r="M218" s="62">
        <v>4</v>
      </c>
      <c r="N218" s="62">
        <v>4</v>
      </c>
      <c r="O218" s="62">
        <v>1</v>
      </c>
      <c r="P218" s="62">
        <v>1</v>
      </c>
      <c r="Q218" s="62">
        <v>2</v>
      </c>
      <c r="R218" s="62">
        <v>0</v>
      </c>
      <c r="S218" s="62">
        <v>0</v>
      </c>
      <c r="T218" s="62">
        <v>0</v>
      </c>
      <c r="U218" s="62">
        <v>12</v>
      </c>
      <c r="V218" s="62">
        <v>6</v>
      </c>
      <c r="W218" s="62">
        <v>3</v>
      </c>
      <c r="X218" s="62">
        <v>3</v>
      </c>
      <c r="Y218" s="62">
        <v>-2.2999999999999998</v>
      </c>
      <c r="Z218" s="62">
        <v>2.33</v>
      </c>
    </row>
    <row r="219" spans="1:26" ht="17" x14ac:dyDescent="0.2">
      <c r="A219" s="13" t="s">
        <v>83</v>
      </c>
      <c r="B219" s="62">
        <v>2</v>
      </c>
      <c r="C219" s="62">
        <v>0</v>
      </c>
      <c r="D219" s="62">
        <v>0</v>
      </c>
      <c r="E219" s="62">
        <v>0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2" t="s">
        <v>253</v>
      </c>
      <c r="L219" s="62">
        <v>8</v>
      </c>
      <c r="M219" s="62">
        <v>4</v>
      </c>
      <c r="N219" s="62">
        <v>4</v>
      </c>
      <c r="O219" s="62">
        <v>1</v>
      </c>
      <c r="P219" s="62">
        <v>1</v>
      </c>
      <c r="Q219" s="62">
        <v>1</v>
      </c>
      <c r="R219" s="62">
        <v>0</v>
      </c>
      <c r="S219" s="62">
        <v>0</v>
      </c>
      <c r="T219" s="62">
        <v>0</v>
      </c>
      <c r="U219" s="62">
        <v>12</v>
      </c>
      <c r="V219" s="62">
        <v>3</v>
      </c>
      <c r="W219" s="62">
        <v>3</v>
      </c>
      <c r="X219" s="62">
        <v>3</v>
      </c>
      <c r="Y219" s="62">
        <v>-2.4</v>
      </c>
      <c r="Z219" s="62">
        <v>3</v>
      </c>
    </row>
    <row r="220" spans="1:26" ht="17" x14ac:dyDescent="0.2">
      <c r="A220" s="13" t="s">
        <v>719</v>
      </c>
      <c r="B220" s="62">
        <v>1</v>
      </c>
      <c r="C220" s="62">
        <v>0</v>
      </c>
      <c r="D220" s="62">
        <v>0</v>
      </c>
      <c r="E220" s="62">
        <v>0</v>
      </c>
      <c r="F220" s="62">
        <v>0</v>
      </c>
      <c r="G220" s="62">
        <v>0</v>
      </c>
      <c r="H220" s="62" t="s">
        <v>38</v>
      </c>
      <c r="I220" s="62">
        <v>0</v>
      </c>
      <c r="J220" s="62">
        <v>0</v>
      </c>
      <c r="K220" s="62" t="s">
        <v>253</v>
      </c>
      <c r="L220" s="62">
        <v>2</v>
      </c>
      <c r="M220" s="62">
        <v>0</v>
      </c>
      <c r="N220" s="62">
        <v>0</v>
      </c>
      <c r="O220" s="62">
        <v>0</v>
      </c>
      <c r="P220" s="62">
        <v>1</v>
      </c>
      <c r="Q220" s="62">
        <v>2</v>
      </c>
      <c r="R220" s="62">
        <v>0</v>
      </c>
      <c r="S220" s="62">
        <v>0</v>
      </c>
      <c r="T220" s="62">
        <v>0</v>
      </c>
      <c r="U220" s="62">
        <v>0</v>
      </c>
      <c r="V220" s="62">
        <v>6</v>
      </c>
      <c r="W220" s="62">
        <v>3</v>
      </c>
      <c r="X220" s="62">
        <v>0</v>
      </c>
      <c r="Y220" s="62">
        <v>1.7</v>
      </c>
      <c r="Z220" s="62">
        <v>1</v>
      </c>
    </row>
    <row r="221" spans="1:26" ht="17" x14ac:dyDescent="0.2">
      <c r="A221" s="13" t="s">
        <v>502</v>
      </c>
      <c r="B221" s="62">
        <v>3</v>
      </c>
      <c r="C221" s="62">
        <v>0</v>
      </c>
      <c r="D221" s="62">
        <v>0</v>
      </c>
      <c r="E221" s="62">
        <v>3</v>
      </c>
      <c r="F221" s="62">
        <v>0</v>
      </c>
      <c r="G221" s="62">
        <v>0</v>
      </c>
      <c r="H221" s="62" t="s">
        <v>38</v>
      </c>
      <c r="I221" s="62">
        <v>1</v>
      </c>
      <c r="J221" s="62">
        <v>0</v>
      </c>
      <c r="K221" s="62" t="s">
        <v>253</v>
      </c>
      <c r="L221" s="62">
        <v>4</v>
      </c>
      <c r="M221" s="62">
        <v>3</v>
      </c>
      <c r="N221" s="62">
        <v>3</v>
      </c>
      <c r="O221" s="62">
        <v>0</v>
      </c>
      <c r="P221" s="62">
        <v>0</v>
      </c>
      <c r="Q221" s="62">
        <v>3</v>
      </c>
      <c r="R221" s="62">
        <v>0</v>
      </c>
      <c r="S221" s="62">
        <v>0</v>
      </c>
      <c r="T221" s="62">
        <v>0</v>
      </c>
      <c r="U221" s="62">
        <v>9</v>
      </c>
      <c r="V221" s="62">
        <v>9</v>
      </c>
      <c r="W221" s="62">
        <v>0</v>
      </c>
      <c r="X221" s="62">
        <v>0</v>
      </c>
      <c r="Y221" s="62">
        <v>-1.2</v>
      </c>
      <c r="Z221" s="62">
        <v>1.33</v>
      </c>
    </row>
    <row r="222" spans="1:26" ht="17" x14ac:dyDescent="0.2">
      <c r="A222" s="13" t="s">
        <v>319</v>
      </c>
      <c r="B222" s="62">
        <v>3</v>
      </c>
      <c r="C222" s="62">
        <v>0</v>
      </c>
      <c r="D222" s="62">
        <v>0</v>
      </c>
      <c r="E222" s="62">
        <v>1</v>
      </c>
      <c r="F222" s="62">
        <v>0</v>
      </c>
      <c r="G222" s="62">
        <v>0</v>
      </c>
      <c r="H222" s="62" t="s">
        <v>38</v>
      </c>
      <c r="I222" s="62">
        <v>1</v>
      </c>
      <c r="J222" s="62">
        <v>0</v>
      </c>
      <c r="K222" s="62" t="s">
        <v>253</v>
      </c>
      <c r="L222" s="62">
        <v>2</v>
      </c>
      <c r="M222" s="62">
        <v>1</v>
      </c>
      <c r="N222" s="62">
        <v>1</v>
      </c>
      <c r="O222" s="62">
        <v>0</v>
      </c>
      <c r="P222" s="62">
        <v>1</v>
      </c>
      <c r="Q222" s="62">
        <v>3</v>
      </c>
      <c r="R222" s="62">
        <v>0</v>
      </c>
      <c r="S222" s="62">
        <v>0</v>
      </c>
      <c r="T222" s="62">
        <v>0</v>
      </c>
      <c r="U222" s="62">
        <v>3</v>
      </c>
      <c r="V222" s="62">
        <v>9</v>
      </c>
      <c r="W222" s="62">
        <v>3</v>
      </c>
      <c r="X222" s="62">
        <v>0</v>
      </c>
      <c r="Y222" s="62">
        <v>0.8</v>
      </c>
      <c r="Z222" s="62">
        <v>1</v>
      </c>
    </row>
    <row r="223" spans="1:26" ht="17" x14ac:dyDescent="0.2">
      <c r="A223" s="13" t="s">
        <v>406</v>
      </c>
      <c r="B223" s="62">
        <v>2</v>
      </c>
      <c r="C223" s="62">
        <v>0</v>
      </c>
      <c r="D223" s="62">
        <v>0</v>
      </c>
      <c r="E223" s="62">
        <v>1</v>
      </c>
      <c r="F223" s="62">
        <v>0</v>
      </c>
      <c r="G223" s="62">
        <v>0</v>
      </c>
      <c r="H223" s="62" t="s">
        <v>38</v>
      </c>
      <c r="I223" s="62">
        <v>1</v>
      </c>
      <c r="J223" s="62">
        <v>0</v>
      </c>
      <c r="K223" s="62" t="s">
        <v>253</v>
      </c>
      <c r="L223" s="62">
        <v>5</v>
      </c>
      <c r="M223" s="62">
        <v>2</v>
      </c>
      <c r="N223" s="62">
        <v>2</v>
      </c>
      <c r="O223" s="62">
        <v>0</v>
      </c>
      <c r="P223" s="62">
        <v>3</v>
      </c>
      <c r="Q223" s="62">
        <v>5</v>
      </c>
      <c r="R223" s="62">
        <v>0</v>
      </c>
      <c r="S223" s="62">
        <v>0</v>
      </c>
      <c r="T223" s="62">
        <v>0</v>
      </c>
      <c r="U223" s="62">
        <v>6</v>
      </c>
      <c r="V223" s="62">
        <v>15</v>
      </c>
      <c r="W223" s="62">
        <v>9</v>
      </c>
      <c r="X223" s="62">
        <v>0</v>
      </c>
      <c r="Y223" s="62">
        <v>0</v>
      </c>
      <c r="Z223" s="62">
        <v>2.67</v>
      </c>
    </row>
    <row r="224" spans="1:26" ht="17" x14ac:dyDescent="0.2">
      <c r="A224" s="13" t="s">
        <v>245</v>
      </c>
      <c r="B224" s="62">
        <v>2</v>
      </c>
      <c r="C224" s="62">
        <v>0</v>
      </c>
      <c r="D224" s="62">
        <v>0</v>
      </c>
      <c r="E224" s="62">
        <v>1</v>
      </c>
      <c r="F224" s="62">
        <v>0</v>
      </c>
      <c r="G224" s="62">
        <v>0</v>
      </c>
      <c r="H224" s="62" t="s">
        <v>38</v>
      </c>
      <c r="I224" s="62">
        <v>0</v>
      </c>
      <c r="J224" s="62">
        <v>0</v>
      </c>
      <c r="K224" s="62" t="s">
        <v>253</v>
      </c>
      <c r="L224" s="62">
        <v>4</v>
      </c>
      <c r="M224" s="62">
        <v>3</v>
      </c>
      <c r="N224" s="62">
        <v>3</v>
      </c>
      <c r="O224" s="62">
        <v>0</v>
      </c>
      <c r="P224" s="62">
        <v>1</v>
      </c>
      <c r="Q224" s="62">
        <v>3</v>
      </c>
      <c r="R224" s="62">
        <v>1</v>
      </c>
      <c r="S224" s="62">
        <v>0</v>
      </c>
      <c r="T224" s="62">
        <v>0</v>
      </c>
      <c r="U224" s="62">
        <v>9</v>
      </c>
      <c r="V224" s="62">
        <v>9</v>
      </c>
      <c r="W224" s="62">
        <v>3</v>
      </c>
      <c r="X224" s="62">
        <v>0</v>
      </c>
      <c r="Y224" s="62">
        <v>-1.2</v>
      </c>
      <c r="Z224" s="62">
        <v>1.67</v>
      </c>
    </row>
    <row r="225" spans="1:26" ht="17" x14ac:dyDescent="0.2">
      <c r="A225" s="13" t="s">
        <v>488</v>
      </c>
      <c r="B225" s="62">
        <v>1</v>
      </c>
      <c r="C225" s="62">
        <v>1</v>
      </c>
      <c r="D225" s="62">
        <v>0</v>
      </c>
      <c r="E225" s="62">
        <v>0</v>
      </c>
      <c r="F225" s="62">
        <v>0</v>
      </c>
      <c r="G225" s="62">
        <v>1</v>
      </c>
      <c r="H225" s="62">
        <v>0</v>
      </c>
      <c r="I225" s="62">
        <v>0</v>
      </c>
      <c r="J225" s="62">
        <v>0</v>
      </c>
      <c r="K225" s="62" t="s">
        <v>253</v>
      </c>
      <c r="L225" s="62">
        <v>8</v>
      </c>
      <c r="M225" s="62">
        <v>5</v>
      </c>
      <c r="N225" s="62">
        <v>5</v>
      </c>
      <c r="O225" s="62">
        <v>3</v>
      </c>
      <c r="P225" s="62">
        <v>0</v>
      </c>
      <c r="Q225" s="62">
        <v>1</v>
      </c>
      <c r="R225" s="62">
        <v>0</v>
      </c>
      <c r="S225" s="62">
        <v>0</v>
      </c>
      <c r="T225" s="62">
        <v>0</v>
      </c>
      <c r="U225" s="62">
        <v>15</v>
      </c>
      <c r="V225" s="62">
        <v>3</v>
      </c>
      <c r="W225" s="62">
        <v>0</v>
      </c>
      <c r="X225" s="62">
        <v>9</v>
      </c>
      <c r="Y225" s="62">
        <v>-3.4</v>
      </c>
      <c r="Z225" s="62">
        <v>2.67</v>
      </c>
    </row>
    <row r="226" spans="1:26" ht="17" x14ac:dyDescent="0.2">
      <c r="A226" s="13" t="s">
        <v>538</v>
      </c>
      <c r="B226" s="62">
        <v>1</v>
      </c>
      <c r="C226" s="62">
        <v>1</v>
      </c>
      <c r="D226" s="62">
        <v>0</v>
      </c>
      <c r="E226" s="62">
        <v>0</v>
      </c>
      <c r="F226" s="62">
        <v>0</v>
      </c>
      <c r="G226" s="62">
        <v>1</v>
      </c>
      <c r="H226" s="62">
        <v>0</v>
      </c>
      <c r="I226" s="62">
        <v>0</v>
      </c>
      <c r="J226" s="62">
        <v>0</v>
      </c>
      <c r="K226" s="69">
        <v>2.6666666666666665</v>
      </c>
      <c r="L226" s="62">
        <v>7</v>
      </c>
      <c r="M226" s="62">
        <v>5</v>
      </c>
      <c r="N226" s="62">
        <v>5</v>
      </c>
      <c r="O226" s="62">
        <v>1</v>
      </c>
      <c r="P226" s="62">
        <v>0</v>
      </c>
      <c r="Q226" s="62">
        <v>1</v>
      </c>
      <c r="R226" s="62">
        <v>0</v>
      </c>
      <c r="S226" s="62">
        <v>0</v>
      </c>
      <c r="T226" s="62">
        <v>0</v>
      </c>
      <c r="U226" s="62">
        <v>16.88</v>
      </c>
      <c r="V226" s="62">
        <v>3.38</v>
      </c>
      <c r="W226" s="62">
        <v>0</v>
      </c>
      <c r="X226" s="62">
        <v>3.38</v>
      </c>
      <c r="Y226" s="62">
        <v>-3.6</v>
      </c>
      <c r="Z226" s="62">
        <v>2.62</v>
      </c>
    </row>
    <row r="227" spans="1:26" ht="17" x14ac:dyDescent="0.2">
      <c r="A227" s="13" t="s">
        <v>638</v>
      </c>
      <c r="B227" s="62">
        <v>1</v>
      </c>
      <c r="C227" s="62">
        <v>0</v>
      </c>
      <c r="D227" s="62">
        <v>0</v>
      </c>
      <c r="E227" s="62">
        <v>0</v>
      </c>
      <c r="F227" s="62">
        <v>0</v>
      </c>
      <c r="G227" s="62">
        <v>0</v>
      </c>
      <c r="H227" s="62" t="s">
        <v>38</v>
      </c>
      <c r="I227" s="62">
        <v>0</v>
      </c>
      <c r="J227" s="62">
        <v>0</v>
      </c>
      <c r="K227" s="69">
        <v>2.6666666666666665</v>
      </c>
      <c r="L227" s="62">
        <v>5</v>
      </c>
      <c r="M227" s="62">
        <v>2</v>
      </c>
      <c r="N227" s="62">
        <v>1</v>
      </c>
      <c r="O227" s="62">
        <v>0</v>
      </c>
      <c r="P227" s="62">
        <v>1</v>
      </c>
      <c r="Q227" s="62">
        <v>1</v>
      </c>
      <c r="R227" s="62">
        <v>0</v>
      </c>
      <c r="S227" s="62">
        <v>0</v>
      </c>
      <c r="T227" s="62">
        <v>0</v>
      </c>
      <c r="U227" s="62">
        <v>3.38</v>
      </c>
      <c r="V227" s="62">
        <v>3.38</v>
      </c>
      <c r="W227" s="62">
        <v>3.38</v>
      </c>
      <c r="X227" s="62">
        <v>0</v>
      </c>
      <c r="Y227" s="62">
        <v>0.4</v>
      </c>
      <c r="Z227" s="62">
        <v>2.25</v>
      </c>
    </row>
    <row r="228" spans="1:26" ht="17" x14ac:dyDescent="0.2">
      <c r="A228" s="13" t="s">
        <v>238</v>
      </c>
      <c r="B228" s="62">
        <v>2</v>
      </c>
      <c r="C228" s="62">
        <v>0</v>
      </c>
      <c r="D228" s="62">
        <v>0</v>
      </c>
      <c r="E228" s="62">
        <v>1</v>
      </c>
      <c r="F228" s="62">
        <v>0</v>
      </c>
      <c r="G228" s="62">
        <v>0</v>
      </c>
      <c r="H228" s="62" t="s">
        <v>38</v>
      </c>
      <c r="I228" s="62">
        <v>0</v>
      </c>
      <c r="J228" s="62">
        <v>0</v>
      </c>
      <c r="K228" s="69">
        <v>2.6666666666666665</v>
      </c>
      <c r="L228" s="62">
        <v>7</v>
      </c>
      <c r="M228" s="62">
        <v>5</v>
      </c>
      <c r="N228" s="62">
        <v>5</v>
      </c>
      <c r="O228" s="62">
        <v>0</v>
      </c>
      <c r="P228" s="62">
        <v>3</v>
      </c>
      <c r="Q228" s="62">
        <v>1</v>
      </c>
      <c r="R228" s="62">
        <v>0</v>
      </c>
      <c r="S228" s="62">
        <v>0</v>
      </c>
      <c r="T228" s="62">
        <v>0</v>
      </c>
      <c r="U228" s="62">
        <v>16.88</v>
      </c>
      <c r="V228" s="62">
        <v>3.38</v>
      </c>
      <c r="W228" s="62">
        <v>10.119999999999999</v>
      </c>
      <c r="X228" s="62">
        <v>0</v>
      </c>
      <c r="Y228" s="62">
        <v>-3.6</v>
      </c>
      <c r="Z228" s="62">
        <v>3.75</v>
      </c>
    </row>
    <row r="229" spans="1:26" ht="17" x14ac:dyDescent="0.2">
      <c r="A229" s="13" t="s">
        <v>471</v>
      </c>
      <c r="B229" s="62">
        <v>2</v>
      </c>
      <c r="C229" s="62">
        <v>0</v>
      </c>
      <c r="D229" s="62">
        <v>0</v>
      </c>
      <c r="E229" s="62">
        <v>0</v>
      </c>
      <c r="F229" s="62">
        <v>0</v>
      </c>
      <c r="G229" s="62">
        <v>0</v>
      </c>
      <c r="H229" s="62" t="s">
        <v>38</v>
      </c>
      <c r="I229" s="62">
        <v>0</v>
      </c>
      <c r="J229" s="62">
        <v>0</v>
      </c>
      <c r="K229" s="69">
        <v>2.6666666666666665</v>
      </c>
      <c r="L229" s="62">
        <v>3</v>
      </c>
      <c r="M229" s="62">
        <v>2</v>
      </c>
      <c r="N229" s="62">
        <v>1</v>
      </c>
      <c r="O229" s="62">
        <v>0</v>
      </c>
      <c r="P229" s="62">
        <v>1</v>
      </c>
      <c r="Q229" s="62">
        <v>0</v>
      </c>
      <c r="R229" s="62">
        <v>1</v>
      </c>
      <c r="S229" s="62">
        <v>0</v>
      </c>
      <c r="T229" s="62">
        <v>0</v>
      </c>
      <c r="U229" s="62">
        <v>3.38</v>
      </c>
      <c r="V229" s="62">
        <v>0</v>
      </c>
      <c r="W229" s="62">
        <v>3.38</v>
      </c>
      <c r="X229" s="62">
        <v>0</v>
      </c>
      <c r="Y229" s="62">
        <v>0.3</v>
      </c>
      <c r="Z229" s="62">
        <v>1.5</v>
      </c>
    </row>
    <row r="230" spans="1:26" ht="17" x14ac:dyDescent="0.2">
      <c r="A230" s="13" t="s">
        <v>643</v>
      </c>
      <c r="B230" s="62">
        <v>2</v>
      </c>
      <c r="C230" s="62">
        <v>0</v>
      </c>
      <c r="D230" s="62">
        <v>0</v>
      </c>
      <c r="E230" s="62">
        <v>0</v>
      </c>
      <c r="F230" s="62">
        <v>0</v>
      </c>
      <c r="G230" s="62">
        <v>0</v>
      </c>
      <c r="H230" s="62" t="s">
        <v>38</v>
      </c>
      <c r="I230" s="62">
        <v>0</v>
      </c>
      <c r="J230" s="62">
        <v>0</v>
      </c>
      <c r="K230" s="69">
        <v>2.6666666666666665</v>
      </c>
      <c r="L230" s="62">
        <v>4</v>
      </c>
      <c r="M230" s="62">
        <v>4</v>
      </c>
      <c r="N230" s="62">
        <v>4</v>
      </c>
      <c r="O230" s="62">
        <v>2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13.5</v>
      </c>
      <c r="V230" s="62">
        <v>0</v>
      </c>
      <c r="W230" s="62">
        <v>0</v>
      </c>
      <c r="X230" s="62">
        <v>6.75</v>
      </c>
      <c r="Y230" s="62">
        <v>-2.7</v>
      </c>
      <c r="Z230" s="62">
        <v>1.5</v>
      </c>
    </row>
    <row r="231" spans="1:26" ht="17" x14ac:dyDescent="0.2">
      <c r="A231" s="13" t="s">
        <v>492</v>
      </c>
      <c r="B231" s="62">
        <v>3</v>
      </c>
      <c r="C231" s="62">
        <v>0</v>
      </c>
      <c r="D231" s="62">
        <v>0</v>
      </c>
      <c r="E231" s="62">
        <v>0</v>
      </c>
      <c r="F231" s="62">
        <v>0</v>
      </c>
      <c r="G231" s="62">
        <v>1</v>
      </c>
      <c r="H231" s="62">
        <v>0</v>
      </c>
      <c r="I231" s="62">
        <v>0</v>
      </c>
      <c r="J231" s="62">
        <v>0</v>
      </c>
      <c r="K231" s="69">
        <v>2.6666666666666665</v>
      </c>
      <c r="L231" s="62">
        <v>6</v>
      </c>
      <c r="M231" s="62">
        <v>4</v>
      </c>
      <c r="N231" s="62">
        <v>4</v>
      </c>
      <c r="O231" s="62">
        <v>0</v>
      </c>
      <c r="P231" s="62">
        <v>1</v>
      </c>
      <c r="Q231" s="62">
        <v>4</v>
      </c>
      <c r="R231" s="62">
        <v>0</v>
      </c>
      <c r="S231" s="62">
        <v>0</v>
      </c>
      <c r="T231" s="62">
        <v>0</v>
      </c>
      <c r="U231" s="62">
        <v>13.5</v>
      </c>
      <c r="V231" s="62">
        <v>13.5</v>
      </c>
      <c r="W231" s="62">
        <v>3.38</v>
      </c>
      <c r="X231" s="62">
        <v>0</v>
      </c>
      <c r="Y231" s="62">
        <v>-2.2999999999999998</v>
      </c>
      <c r="Z231" s="62">
        <v>2.62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489</v>
      </c>
      <c r="B233" s="62">
        <v>2</v>
      </c>
      <c r="C233" s="62">
        <v>0</v>
      </c>
      <c r="D233" s="62">
        <v>0</v>
      </c>
      <c r="E233" s="62">
        <v>1</v>
      </c>
      <c r="F233" s="62">
        <v>1</v>
      </c>
      <c r="G233" s="62">
        <v>0</v>
      </c>
      <c r="H233" s="62">
        <v>1</v>
      </c>
      <c r="I233" s="62">
        <v>0</v>
      </c>
      <c r="J233" s="62">
        <v>0</v>
      </c>
      <c r="K233" s="69">
        <v>2.6666666666666665</v>
      </c>
      <c r="L233" s="62">
        <v>2</v>
      </c>
      <c r="M233" s="62">
        <v>1</v>
      </c>
      <c r="N233" s="62">
        <v>1</v>
      </c>
      <c r="O233" s="62">
        <v>0</v>
      </c>
      <c r="P233" s="62">
        <v>0</v>
      </c>
      <c r="Q233" s="62">
        <v>2</v>
      </c>
      <c r="R233" s="62">
        <v>0</v>
      </c>
      <c r="S233" s="62">
        <v>0</v>
      </c>
      <c r="T233" s="62">
        <v>0</v>
      </c>
      <c r="U233" s="62">
        <v>3.38</v>
      </c>
      <c r="V233" s="62">
        <v>6.75</v>
      </c>
      <c r="W233" s="62">
        <v>0</v>
      </c>
      <c r="X233" s="62">
        <v>0</v>
      </c>
      <c r="Y233" s="62">
        <v>1.5</v>
      </c>
      <c r="Z233" s="62">
        <v>0.75</v>
      </c>
    </row>
    <row r="234" spans="1:26" ht="17" x14ac:dyDescent="0.2">
      <c r="A234" s="13" t="s">
        <v>580</v>
      </c>
      <c r="B234" s="62">
        <v>2</v>
      </c>
      <c r="C234" s="62">
        <v>0</v>
      </c>
      <c r="D234" s="62">
        <v>0</v>
      </c>
      <c r="E234" s="62">
        <v>1</v>
      </c>
      <c r="F234" s="62">
        <v>1</v>
      </c>
      <c r="G234" s="62">
        <v>0</v>
      </c>
      <c r="H234" s="62">
        <v>1</v>
      </c>
      <c r="I234" s="62">
        <v>0</v>
      </c>
      <c r="J234" s="62">
        <v>0</v>
      </c>
      <c r="K234" s="69">
        <v>2.6666666666666665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2</v>
      </c>
      <c r="R234" s="62">
        <v>0</v>
      </c>
      <c r="S234" s="62">
        <v>0</v>
      </c>
      <c r="T234" s="62">
        <v>0</v>
      </c>
      <c r="U234" s="62">
        <v>0</v>
      </c>
      <c r="V234" s="62">
        <v>6.75</v>
      </c>
      <c r="W234" s="62">
        <v>0</v>
      </c>
      <c r="X234" s="62">
        <v>0</v>
      </c>
      <c r="Y234" s="62">
        <v>2.5</v>
      </c>
      <c r="Z234" s="62">
        <v>0</v>
      </c>
    </row>
    <row r="235" spans="1:26" ht="17" x14ac:dyDescent="0.2">
      <c r="A235" s="13" t="s">
        <v>469</v>
      </c>
      <c r="B235" s="62">
        <v>3</v>
      </c>
      <c r="C235" s="62">
        <v>0</v>
      </c>
      <c r="D235" s="62">
        <v>0</v>
      </c>
      <c r="E235" s="62">
        <v>1</v>
      </c>
      <c r="F235" s="62">
        <v>0</v>
      </c>
      <c r="G235" s="62">
        <v>0</v>
      </c>
      <c r="H235" s="62" t="s">
        <v>38</v>
      </c>
      <c r="I235" s="62">
        <v>0</v>
      </c>
      <c r="J235" s="62">
        <v>0</v>
      </c>
      <c r="K235" s="69">
        <v>2.6666666666666665</v>
      </c>
      <c r="L235" s="62">
        <v>3</v>
      </c>
      <c r="M235" s="62">
        <v>3</v>
      </c>
      <c r="N235" s="62">
        <v>3</v>
      </c>
      <c r="O235" s="62">
        <v>1</v>
      </c>
      <c r="P235" s="62">
        <v>1</v>
      </c>
      <c r="Q235" s="62">
        <v>3</v>
      </c>
      <c r="R235" s="62">
        <v>0</v>
      </c>
      <c r="S235" s="62">
        <v>0</v>
      </c>
      <c r="T235" s="62">
        <v>0</v>
      </c>
      <c r="U235" s="62">
        <v>10.119999999999999</v>
      </c>
      <c r="V235" s="62">
        <v>10.119999999999999</v>
      </c>
      <c r="W235" s="62">
        <v>3.38</v>
      </c>
      <c r="X235" s="62">
        <v>3.38</v>
      </c>
      <c r="Y235" s="62">
        <v>-1.4</v>
      </c>
      <c r="Z235" s="62">
        <v>1.5</v>
      </c>
    </row>
    <row r="236" spans="1:26" ht="17" x14ac:dyDescent="0.2">
      <c r="A236" s="13" t="s">
        <v>581</v>
      </c>
      <c r="B236" s="62">
        <v>2</v>
      </c>
      <c r="C236" s="62">
        <v>0</v>
      </c>
      <c r="D236" s="62">
        <v>0</v>
      </c>
      <c r="E236" s="62">
        <v>0</v>
      </c>
      <c r="F236" s="62">
        <v>0</v>
      </c>
      <c r="G236" s="62">
        <v>0</v>
      </c>
      <c r="H236" s="62" t="s">
        <v>38</v>
      </c>
      <c r="I236" s="62">
        <v>0</v>
      </c>
      <c r="J236" s="62">
        <v>0</v>
      </c>
      <c r="K236" s="69">
        <v>2.6666666666666665</v>
      </c>
      <c r="L236" s="62">
        <v>10</v>
      </c>
      <c r="M236" s="62">
        <v>6</v>
      </c>
      <c r="N236" s="62">
        <v>6</v>
      </c>
      <c r="O236" s="62">
        <v>0</v>
      </c>
      <c r="P236" s="62">
        <v>0</v>
      </c>
      <c r="Q236" s="62">
        <v>1</v>
      </c>
      <c r="R236" s="62">
        <v>0</v>
      </c>
      <c r="S236" s="62">
        <v>0</v>
      </c>
      <c r="T236" s="62">
        <v>0</v>
      </c>
      <c r="U236" s="62">
        <v>20.25</v>
      </c>
      <c r="V236" s="62">
        <v>3.38</v>
      </c>
      <c r="W236" s="62">
        <v>0</v>
      </c>
      <c r="X236" s="62">
        <v>0</v>
      </c>
      <c r="Y236" s="62">
        <v>-4.5999999999999996</v>
      </c>
      <c r="Z236" s="62">
        <v>3.75</v>
      </c>
    </row>
    <row r="237" spans="1:26" ht="17" x14ac:dyDescent="0.2">
      <c r="A237" s="13" t="s">
        <v>393</v>
      </c>
      <c r="B237" s="62">
        <v>2</v>
      </c>
      <c r="C237" s="62">
        <v>2</v>
      </c>
      <c r="D237" s="62">
        <v>0</v>
      </c>
      <c r="E237" s="62">
        <v>0</v>
      </c>
      <c r="F237" s="62">
        <v>0</v>
      </c>
      <c r="G237" s="62">
        <v>1</v>
      </c>
      <c r="H237" s="62">
        <v>0</v>
      </c>
      <c r="I237" s="62">
        <v>0</v>
      </c>
      <c r="J237" s="62">
        <v>0</v>
      </c>
      <c r="K237" s="69">
        <v>2.3333333333333335</v>
      </c>
      <c r="L237" s="62">
        <v>12</v>
      </c>
      <c r="M237" s="62">
        <v>12</v>
      </c>
      <c r="N237" s="62">
        <v>8</v>
      </c>
      <c r="O237" s="62">
        <v>1</v>
      </c>
      <c r="P237" s="62">
        <v>3</v>
      </c>
      <c r="Q237" s="62">
        <v>1</v>
      </c>
      <c r="R237" s="62">
        <v>1</v>
      </c>
      <c r="S237" s="62">
        <v>0</v>
      </c>
      <c r="T237" s="62">
        <v>1</v>
      </c>
      <c r="U237" s="62">
        <v>30.86</v>
      </c>
      <c r="V237" s="62">
        <v>3.86</v>
      </c>
      <c r="W237" s="62">
        <v>11.57</v>
      </c>
      <c r="X237" s="62">
        <v>3.86</v>
      </c>
      <c r="Y237" s="62">
        <v>-6.7</v>
      </c>
      <c r="Z237" s="62">
        <v>6.43</v>
      </c>
    </row>
    <row r="238" spans="1:26" ht="17" x14ac:dyDescent="0.2">
      <c r="A238" s="13" t="s">
        <v>308</v>
      </c>
      <c r="B238" s="62">
        <v>3</v>
      </c>
      <c r="C238" s="62">
        <v>0</v>
      </c>
      <c r="D238" s="62">
        <v>0</v>
      </c>
      <c r="E238" s="62">
        <v>3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9">
        <v>2.3333333333333335</v>
      </c>
      <c r="L238" s="62">
        <v>3</v>
      </c>
      <c r="M238" s="62">
        <v>0</v>
      </c>
      <c r="N238" s="62">
        <v>0</v>
      </c>
      <c r="O238" s="62">
        <v>0</v>
      </c>
      <c r="P238" s="62">
        <v>1</v>
      </c>
      <c r="Q238" s="62">
        <v>3</v>
      </c>
      <c r="R238" s="62">
        <v>0</v>
      </c>
      <c r="S238" s="62">
        <v>0</v>
      </c>
      <c r="T238" s="62">
        <v>0</v>
      </c>
      <c r="U238" s="62">
        <v>0</v>
      </c>
      <c r="V238" s="62">
        <v>11.57</v>
      </c>
      <c r="W238" s="62">
        <v>3.86</v>
      </c>
      <c r="X238" s="62">
        <v>0</v>
      </c>
      <c r="Y238" s="62">
        <v>1.5</v>
      </c>
      <c r="Z238" s="62">
        <v>1.71</v>
      </c>
    </row>
    <row r="239" spans="1:26" ht="17" x14ac:dyDescent="0.2">
      <c r="A239" s="13" t="s">
        <v>282</v>
      </c>
      <c r="B239" s="62">
        <v>1</v>
      </c>
      <c r="C239" s="62">
        <v>1</v>
      </c>
      <c r="D239" s="62">
        <v>0</v>
      </c>
      <c r="E239" s="62">
        <v>0</v>
      </c>
      <c r="F239" s="62">
        <v>0</v>
      </c>
      <c r="G239" s="62">
        <v>1</v>
      </c>
      <c r="H239" s="62">
        <v>0</v>
      </c>
      <c r="I239" s="62">
        <v>0</v>
      </c>
      <c r="J239" s="62">
        <v>0</v>
      </c>
      <c r="K239" s="69">
        <v>2.3333333333333335</v>
      </c>
      <c r="L239" s="62">
        <v>6</v>
      </c>
      <c r="M239" s="62">
        <v>5</v>
      </c>
      <c r="N239" s="62">
        <v>5</v>
      </c>
      <c r="O239" s="62">
        <v>1</v>
      </c>
      <c r="P239" s="62">
        <v>0</v>
      </c>
      <c r="Q239" s="62">
        <v>2</v>
      </c>
      <c r="R239" s="62">
        <v>1</v>
      </c>
      <c r="S239" s="62">
        <v>0</v>
      </c>
      <c r="T239" s="62">
        <v>0</v>
      </c>
      <c r="U239" s="62">
        <v>19.29</v>
      </c>
      <c r="V239" s="62">
        <v>7.71</v>
      </c>
      <c r="W239" s="62">
        <v>0</v>
      </c>
      <c r="X239" s="62">
        <v>3.86</v>
      </c>
      <c r="Y239" s="62">
        <v>-3.6</v>
      </c>
      <c r="Z239" s="62">
        <v>2.57</v>
      </c>
    </row>
    <row r="240" spans="1:26" ht="17" x14ac:dyDescent="0.2">
      <c r="A240" s="13" t="s">
        <v>605</v>
      </c>
      <c r="B240" s="62">
        <v>1</v>
      </c>
      <c r="C240" s="62">
        <v>1</v>
      </c>
      <c r="D240" s="62">
        <v>0</v>
      </c>
      <c r="E240" s="62">
        <v>0</v>
      </c>
      <c r="F240" s="62">
        <v>0</v>
      </c>
      <c r="G240" s="62">
        <v>0</v>
      </c>
      <c r="H240" s="62" t="s">
        <v>38</v>
      </c>
      <c r="I240" s="62">
        <v>0</v>
      </c>
      <c r="J240" s="62">
        <v>0</v>
      </c>
      <c r="K240" s="69">
        <v>2.3333333333333335</v>
      </c>
      <c r="L240" s="62">
        <v>7</v>
      </c>
      <c r="M240" s="62">
        <v>4</v>
      </c>
      <c r="N240" s="62">
        <v>4</v>
      </c>
      <c r="O240" s="62">
        <v>1</v>
      </c>
      <c r="P240" s="62">
        <v>2</v>
      </c>
      <c r="Q240" s="62">
        <v>2</v>
      </c>
      <c r="R240" s="62">
        <v>0</v>
      </c>
      <c r="S240" s="62">
        <v>0</v>
      </c>
      <c r="T240" s="62">
        <v>0</v>
      </c>
      <c r="U240" s="62">
        <v>15.43</v>
      </c>
      <c r="V240" s="62">
        <v>7.71</v>
      </c>
      <c r="W240" s="62">
        <v>7.71</v>
      </c>
      <c r="X240" s="62">
        <v>3.86</v>
      </c>
      <c r="Y240" s="62">
        <v>-2.6</v>
      </c>
      <c r="Z240" s="62">
        <v>3.86</v>
      </c>
    </row>
    <row r="241" spans="1:26" ht="17" x14ac:dyDescent="0.2">
      <c r="A241" s="13" t="s">
        <v>540</v>
      </c>
      <c r="B241" s="62">
        <v>1</v>
      </c>
      <c r="C241" s="62">
        <v>0</v>
      </c>
      <c r="D241" s="62">
        <v>0</v>
      </c>
      <c r="E241" s="62">
        <v>0</v>
      </c>
      <c r="F241" s="62">
        <v>0</v>
      </c>
      <c r="G241" s="62">
        <v>0</v>
      </c>
      <c r="H241" s="62" t="s">
        <v>38</v>
      </c>
      <c r="I241" s="62">
        <v>0</v>
      </c>
      <c r="J241" s="62">
        <v>0</v>
      </c>
      <c r="K241" s="69">
        <v>2.3333333333333335</v>
      </c>
      <c r="L241" s="62">
        <v>2</v>
      </c>
      <c r="M241" s="62">
        <v>2</v>
      </c>
      <c r="N241" s="62">
        <v>2</v>
      </c>
      <c r="O241" s="62">
        <v>1</v>
      </c>
      <c r="P241" s="62">
        <v>2</v>
      </c>
      <c r="Q241" s="62">
        <v>1</v>
      </c>
      <c r="R241" s="62">
        <v>0</v>
      </c>
      <c r="S241" s="62">
        <v>0</v>
      </c>
      <c r="T241" s="62">
        <v>0</v>
      </c>
      <c r="U241" s="62">
        <v>7.71</v>
      </c>
      <c r="V241" s="62">
        <v>3.86</v>
      </c>
      <c r="W241" s="62">
        <v>7.71</v>
      </c>
      <c r="X241" s="62">
        <v>3.86</v>
      </c>
      <c r="Y241" s="62">
        <v>-0.7</v>
      </c>
      <c r="Z241" s="62">
        <v>1.71</v>
      </c>
    </row>
    <row r="242" spans="1:26" ht="17" x14ac:dyDescent="0.2">
      <c r="A242" s="13" t="s">
        <v>467</v>
      </c>
      <c r="B242" s="62">
        <v>1</v>
      </c>
      <c r="C242" s="62">
        <v>1</v>
      </c>
      <c r="D242" s="62">
        <v>0</v>
      </c>
      <c r="E242" s="62">
        <v>0</v>
      </c>
      <c r="F242" s="62">
        <v>0</v>
      </c>
      <c r="G242" s="62">
        <v>1</v>
      </c>
      <c r="H242" s="62">
        <v>0</v>
      </c>
      <c r="I242" s="62">
        <v>0</v>
      </c>
      <c r="J242" s="62">
        <v>0</v>
      </c>
      <c r="K242" s="62" t="s">
        <v>252</v>
      </c>
      <c r="L242" s="62">
        <v>5</v>
      </c>
      <c r="M242" s="62">
        <v>6</v>
      </c>
      <c r="N242" s="62">
        <v>5</v>
      </c>
      <c r="O242" s="62">
        <v>1</v>
      </c>
      <c r="P242" s="62">
        <v>2</v>
      </c>
      <c r="Q242" s="62">
        <v>1</v>
      </c>
      <c r="R242" s="62">
        <v>0</v>
      </c>
      <c r="S242" s="62">
        <v>0</v>
      </c>
      <c r="T242" s="62">
        <v>0</v>
      </c>
      <c r="U242" s="62">
        <v>22.5</v>
      </c>
      <c r="V242" s="62">
        <v>4.5</v>
      </c>
      <c r="W242" s="62">
        <v>9</v>
      </c>
      <c r="X242" s="62">
        <v>4.5</v>
      </c>
      <c r="Y242" s="62">
        <v>-3.9</v>
      </c>
      <c r="Z242" s="62">
        <v>3.5</v>
      </c>
    </row>
    <row r="243" spans="1:26" ht="17" x14ac:dyDescent="0.2">
      <c r="A243" s="13" t="s">
        <v>90</v>
      </c>
      <c r="B243" s="62">
        <v>2</v>
      </c>
      <c r="C243" s="62">
        <v>0</v>
      </c>
      <c r="D243" s="62">
        <v>0</v>
      </c>
      <c r="E243" s="62">
        <v>2</v>
      </c>
      <c r="F243" s="62">
        <v>0</v>
      </c>
      <c r="G243" s="62">
        <v>0</v>
      </c>
      <c r="H243" s="62" t="s">
        <v>38</v>
      </c>
      <c r="I243" s="62">
        <v>2</v>
      </c>
      <c r="J243" s="62">
        <v>0</v>
      </c>
      <c r="K243" s="62" t="s">
        <v>252</v>
      </c>
      <c r="L243" s="62">
        <v>2</v>
      </c>
      <c r="M243" s="62">
        <v>0</v>
      </c>
      <c r="N243" s="62">
        <v>0</v>
      </c>
      <c r="O243" s="62">
        <v>0</v>
      </c>
      <c r="P243" s="62">
        <v>0</v>
      </c>
      <c r="Q243" s="62">
        <v>2</v>
      </c>
      <c r="R243" s="62">
        <v>0</v>
      </c>
      <c r="S243" s="62">
        <v>0</v>
      </c>
      <c r="T243" s="62">
        <v>0</v>
      </c>
      <c r="U243" s="62">
        <v>0</v>
      </c>
      <c r="V243" s="62">
        <v>9</v>
      </c>
      <c r="W243" s="62">
        <v>0</v>
      </c>
      <c r="X243" s="62">
        <v>0</v>
      </c>
      <c r="Y243" s="62">
        <v>1.2</v>
      </c>
      <c r="Z243" s="62">
        <v>1</v>
      </c>
    </row>
    <row r="244" spans="1:26" ht="17" x14ac:dyDescent="0.2">
      <c r="A244" s="13" t="s">
        <v>279</v>
      </c>
      <c r="B244" s="62">
        <v>1</v>
      </c>
      <c r="C244" s="62">
        <v>0</v>
      </c>
      <c r="D244" s="62">
        <v>0</v>
      </c>
      <c r="E244" s="62">
        <v>0</v>
      </c>
      <c r="F244" s="62">
        <v>0</v>
      </c>
      <c r="G244" s="62">
        <v>1</v>
      </c>
      <c r="H244" s="62">
        <v>0</v>
      </c>
      <c r="I244" s="62">
        <v>0</v>
      </c>
      <c r="J244" s="62">
        <v>0</v>
      </c>
      <c r="K244" s="62" t="s">
        <v>252</v>
      </c>
      <c r="L244" s="62">
        <v>5</v>
      </c>
      <c r="M244" s="62">
        <v>4</v>
      </c>
      <c r="N244" s="62">
        <v>4</v>
      </c>
      <c r="O244" s="62">
        <v>0</v>
      </c>
      <c r="P244" s="62">
        <v>2</v>
      </c>
      <c r="Q244" s="62">
        <v>3</v>
      </c>
      <c r="R244" s="62">
        <v>0</v>
      </c>
      <c r="S244" s="62">
        <v>0</v>
      </c>
      <c r="T244" s="62">
        <v>0</v>
      </c>
      <c r="U244" s="62">
        <v>18</v>
      </c>
      <c r="V244" s="62">
        <v>13.5</v>
      </c>
      <c r="W244" s="62">
        <v>9</v>
      </c>
      <c r="X244" s="62">
        <v>0</v>
      </c>
      <c r="Y244" s="62">
        <v>-2.7</v>
      </c>
      <c r="Z244" s="62">
        <v>3.5</v>
      </c>
    </row>
    <row r="245" spans="1:26" ht="17" x14ac:dyDescent="0.2">
      <c r="A245" s="13" t="s">
        <v>625</v>
      </c>
      <c r="B245" s="62">
        <v>1</v>
      </c>
      <c r="C245" s="62">
        <v>0</v>
      </c>
      <c r="D245" s="62">
        <v>0</v>
      </c>
      <c r="E245" s="62">
        <v>0</v>
      </c>
      <c r="F245" s="62">
        <v>0</v>
      </c>
      <c r="G245" s="62">
        <v>0</v>
      </c>
      <c r="H245" s="62" t="s">
        <v>38</v>
      </c>
      <c r="I245" s="62">
        <v>0</v>
      </c>
      <c r="J245" s="62">
        <v>0</v>
      </c>
      <c r="K245" s="62" t="s">
        <v>252</v>
      </c>
      <c r="L245" s="62">
        <v>0</v>
      </c>
      <c r="M245" s="62">
        <v>0</v>
      </c>
      <c r="N245" s="62">
        <v>0</v>
      </c>
      <c r="O245" s="62">
        <v>0</v>
      </c>
      <c r="P245" s="62">
        <v>0</v>
      </c>
      <c r="Q245" s="62">
        <v>1</v>
      </c>
      <c r="R245" s="62">
        <v>0</v>
      </c>
      <c r="S245" s="62">
        <v>0</v>
      </c>
      <c r="T245" s="62">
        <v>0</v>
      </c>
      <c r="U245" s="62">
        <v>0</v>
      </c>
      <c r="V245" s="62">
        <v>4.5</v>
      </c>
      <c r="W245" s="62">
        <v>0</v>
      </c>
      <c r="X245" s="62">
        <v>0</v>
      </c>
      <c r="Y245" s="62">
        <v>1.1000000000000001</v>
      </c>
      <c r="Z245" s="62">
        <v>0</v>
      </c>
    </row>
    <row r="246" spans="1:26" ht="17" x14ac:dyDescent="0.2">
      <c r="A246" s="13" t="s">
        <v>320</v>
      </c>
      <c r="B246" s="62">
        <v>1</v>
      </c>
      <c r="C246" s="62">
        <v>0</v>
      </c>
      <c r="D246" s="62">
        <v>0</v>
      </c>
      <c r="E246" s="62">
        <v>1</v>
      </c>
      <c r="F246" s="62">
        <v>0</v>
      </c>
      <c r="G246" s="62">
        <v>0</v>
      </c>
      <c r="H246" s="62" t="s">
        <v>38</v>
      </c>
      <c r="I246" s="62">
        <v>0</v>
      </c>
      <c r="J246" s="62">
        <v>0</v>
      </c>
      <c r="K246" s="62" t="s">
        <v>252</v>
      </c>
      <c r="L246" s="62">
        <v>4</v>
      </c>
      <c r="M246" s="62">
        <v>2</v>
      </c>
      <c r="N246" s="62">
        <v>2</v>
      </c>
      <c r="O246" s="62">
        <v>0</v>
      </c>
      <c r="P246" s="62">
        <v>0</v>
      </c>
      <c r="Q246" s="62">
        <v>1</v>
      </c>
      <c r="R246" s="62">
        <v>0</v>
      </c>
      <c r="S246" s="62">
        <v>0</v>
      </c>
      <c r="T246" s="62">
        <v>0</v>
      </c>
      <c r="U246" s="62">
        <v>9</v>
      </c>
      <c r="V246" s="62">
        <v>4.5</v>
      </c>
      <c r="W246" s="62">
        <v>0</v>
      </c>
      <c r="X246" s="62">
        <v>0</v>
      </c>
      <c r="Y246" s="62">
        <v>-0.9</v>
      </c>
      <c r="Z246" s="62">
        <v>2</v>
      </c>
    </row>
    <row r="247" spans="1:26" ht="17" x14ac:dyDescent="0.2">
      <c r="A247" s="13" t="s">
        <v>705</v>
      </c>
      <c r="B247" s="62">
        <v>2</v>
      </c>
      <c r="C247" s="62">
        <v>0</v>
      </c>
      <c r="D247" s="62">
        <v>0</v>
      </c>
      <c r="E247" s="62">
        <v>2</v>
      </c>
      <c r="F247" s="62">
        <v>0</v>
      </c>
      <c r="G247" s="62">
        <v>0</v>
      </c>
      <c r="H247" s="62" t="s">
        <v>38</v>
      </c>
      <c r="I247" s="62">
        <v>0</v>
      </c>
      <c r="J247" s="62">
        <v>0</v>
      </c>
      <c r="K247" s="62" t="s">
        <v>252</v>
      </c>
      <c r="L247" s="62">
        <v>2</v>
      </c>
      <c r="M247" s="62">
        <v>3</v>
      </c>
      <c r="N247" s="62">
        <v>3</v>
      </c>
      <c r="O247" s="62">
        <v>1</v>
      </c>
      <c r="P247" s="62">
        <v>1</v>
      </c>
      <c r="Q247" s="62">
        <v>1</v>
      </c>
      <c r="R247" s="62">
        <v>0</v>
      </c>
      <c r="S247" s="62">
        <v>0</v>
      </c>
      <c r="T247" s="62">
        <v>1</v>
      </c>
      <c r="U247" s="62">
        <v>13.5</v>
      </c>
      <c r="V247" s="62">
        <v>4.5</v>
      </c>
      <c r="W247" s="62">
        <v>4.5</v>
      </c>
      <c r="X247" s="62">
        <v>4.5</v>
      </c>
      <c r="Y247" s="62">
        <v>-1.9</v>
      </c>
      <c r="Z247" s="62">
        <v>1.5</v>
      </c>
    </row>
    <row r="248" spans="1:26" ht="17" x14ac:dyDescent="0.2">
      <c r="A248" s="13" t="s">
        <v>707</v>
      </c>
      <c r="B248" s="62">
        <v>1</v>
      </c>
      <c r="C248" s="62">
        <v>0</v>
      </c>
      <c r="D248" s="62">
        <v>0</v>
      </c>
      <c r="E248" s="62">
        <v>1</v>
      </c>
      <c r="F248" s="62">
        <v>0</v>
      </c>
      <c r="G248" s="62">
        <v>0</v>
      </c>
      <c r="H248" s="62" t="s">
        <v>38</v>
      </c>
      <c r="I248" s="62">
        <v>0</v>
      </c>
      <c r="J248" s="62">
        <v>0</v>
      </c>
      <c r="K248" s="62" t="s">
        <v>252</v>
      </c>
      <c r="L248" s="62">
        <v>2</v>
      </c>
      <c r="M248" s="62">
        <v>2</v>
      </c>
      <c r="N248" s="62">
        <v>2</v>
      </c>
      <c r="O248" s="62">
        <v>0</v>
      </c>
      <c r="P248" s="62">
        <v>2</v>
      </c>
      <c r="Q248" s="62">
        <v>2</v>
      </c>
      <c r="R248" s="62">
        <v>1</v>
      </c>
      <c r="S248" s="62">
        <v>0</v>
      </c>
      <c r="T248" s="62">
        <v>0</v>
      </c>
      <c r="U248" s="62">
        <v>9</v>
      </c>
      <c r="V248" s="62">
        <v>9</v>
      </c>
      <c r="W248" s="62">
        <v>9</v>
      </c>
      <c r="X248" s="62">
        <v>0</v>
      </c>
      <c r="Y248" s="62">
        <v>-0.8</v>
      </c>
      <c r="Z248" s="62">
        <v>2</v>
      </c>
    </row>
    <row r="249" spans="1:26" ht="17" x14ac:dyDescent="0.2">
      <c r="A249" s="13" t="s">
        <v>632</v>
      </c>
      <c r="B249" s="62">
        <v>1</v>
      </c>
      <c r="C249" s="62">
        <v>1</v>
      </c>
      <c r="D249" s="62">
        <v>0</v>
      </c>
      <c r="E249" s="62">
        <v>0</v>
      </c>
      <c r="F249" s="62">
        <v>0</v>
      </c>
      <c r="G249" s="62">
        <v>1</v>
      </c>
      <c r="H249" s="62">
        <v>0</v>
      </c>
      <c r="I249" s="62">
        <v>0</v>
      </c>
      <c r="J249" s="62">
        <v>0</v>
      </c>
      <c r="K249" s="62" t="s">
        <v>252</v>
      </c>
      <c r="L249" s="62">
        <v>8</v>
      </c>
      <c r="M249" s="62">
        <v>4</v>
      </c>
      <c r="N249" s="62">
        <v>4</v>
      </c>
      <c r="O249" s="62">
        <v>0</v>
      </c>
      <c r="P249" s="62">
        <v>1</v>
      </c>
      <c r="Q249" s="62">
        <v>1</v>
      </c>
      <c r="R249" s="62">
        <v>0</v>
      </c>
      <c r="S249" s="62">
        <v>0</v>
      </c>
      <c r="T249" s="62">
        <v>0</v>
      </c>
      <c r="U249" s="62">
        <v>18</v>
      </c>
      <c r="V249" s="62">
        <v>4.5</v>
      </c>
      <c r="W249" s="62">
        <v>4.5</v>
      </c>
      <c r="X249" s="62">
        <v>0</v>
      </c>
      <c r="Y249" s="62">
        <v>-2.9</v>
      </c>
      <c r="Z249" s="62">
        <v>4.5</v>
      </c>
    </row>
    <row r="250" spans="1:26" ht="17" x14ac:dyDescent="0.2">
      <c r="A250" s="13" t="s">
        <v>237</v>
      </c>
      <c r="B250" s="62">
        <v>1</v>
      </c>
      <c r="C250" s="62">
        <v>0</v>
      </c>
      <c r="D250" s="62">
        <v>0</v>
      </c>
      <c r="E250" s="62">
        <v>1</v>
      </c>
      <c r="F250" s="62">
        <v>0</v>
      </c>
      <c r="G250" s="62">
        <v>0</v>
      </c>
      <c r="H250" s="62" t="s">
        <v>38</v>
      </c>
      <c r="I250" s="62">
        <v>0</v>
      </c>
      <c r="J250" s="62">
        <v>0</v>
      </c>
      <c r="K250" s="62" t="s">
        <v>252</v>
      </c>
      <c r="L250" s="62">
        <v>0</v>
      </c>
      <c r="M250" s="62">
        <v>0</v>
      </c>
      <c r="N250" s="62">
        <v>0</v>
      </c>
      <c r="O250" s="62">
        <v>0</v>
      </c>
      <c r="P250" s="62">
        <v>1</v>
      </c>
      <c r="Q250" s="62">
        <v>1</v>
      </c>
      <c r="R250" s="62">
        <v>0</v>
      </c>
      <c r="S250" s="62">
        <v>0</v>
      </c>
      <c r="T250" s="62">
        <v>0</v>
      </c>
      <c r="U250" s="62">
        <v>0</v>
      </c>
      <c r="V250" s="62">
        <v>4.5</v>
      </c>
      <c r="W250" s="62">
        <v>4.5</v>
      </c>
      <c r="X250" s="62">
        <v>0</v>
      </c>
      <c r="Y250" s="62">
        <v>1.1000000000000001</v>
      </c>
      <c r="Z250" s="62">
        <v>0.5</v>
      </c>
    </row>
    <row r="251" spans="1:26" ht="17" x14ac:dyDescent="0.2">
      <c r="A251" s="13" t="s">
        <v>565</v>
      </c>
      <c r="B251" s="62">
        <v>1</v>
      </c>
      <c r="C251" s="62">
        <v>0</v>
      </c>
      <c r="D251" s="62">
        <v>0</v>
      </c>
      <c r="E251" s="62">
        <v>0</v>
      </c>
      <c r="F251" s="62">
        <v>0</v>
      </c>
      <c r="G251" s="62">
        <v>0</v>
      </c>
      <c r="H251" s="62" t="s">
        <v>38</v>
      </c>
      <c r="I251" s="62">
        <v>0</v>
      </c>
      <c r="J251" s="62">
        <v>0</v>
      </c>
      <c r="K251" s="69">
        <v>1.6666666666666665</v>
      </c>
      <c r="L251" s="62">
        <v>2</v>
      </c>
      <c r="M251" s="62">
        <v>1</v>
      </c>
      <c r="N251" s="62">
        <v>1</v>
      </c>
      <c r="O251" s="62">
        <v>0</v>
      </c>
      <c r="P251" s="62">
        <v>0</v>
      </c>
      <c r="Q251" s="62">
        <v>1</v>
      </c>
      <c r="R251" s="62">
        <v>0</v>
      </c>
      <c r="S251" s="62">
        <v>0</v>
      </c>
      <c r="T251" s="62">
        <v>0</v>
      </c>
      <c r="U251" s="62">
        <v>5.4</v>
      </c>
      <c r="V251" s="62">
        <v>5.4</v>
      </c>
      <c r="W251" s="62">
        <v>0</v>
      </c>
      <c r="X251" s="62">
        <v>0</v>
      </c>
      <c r="Y251" s="62">
        <v>-0.1</v>
      </c>
      <c r="Z251" s="62">
        <v>1.2</v>
      </c>
    </row>
    <row r="252" spans="1:26" ht="17" x14ac:dyDescent="0.2">
      <c r="A252" s="13" t="s">
        <v>579</v>
      </c>
      <c r="B252" s="62">
        <v>1</v>
      </c>
      <c r="C252" s="62">
        <v>1</v>
      </c>
      <c r="D252" s="62">
        <v>0</v>
      </c>
      <c r="E252" s="62">
        <v>0</v>
      </c>
      <c r="F252" s="62">
        <v>0</v>
      </c>
      <c r="G252" s="62">
        <v>1</v>
      </c>
      <c r="H252" s="62">
        <v>0</v>
      </c>
      <c r="I252" s="62">
        <v>0</v>
      </c>
      <c r="J252" s="62">
        <v>0</v>
      </c>
      <c r="K252" s="69">
        <v>1.6666666666666665</v>
      </c>
      <c r="L252" s="62">
        <v>5</v>
      </c>
      <c r="M252" s="62">
        <v>4</v>
      </c>
      <c r="N252" s="62">
        <v>4</v>
      </c>
      <c r="O252" s="62">
        <v>1</v>
      </c>
      <c r="P252" s="62">
        <v>1</v>
      </c>
      <c r="Q252" s="62">
        <v>0</v>
      </c>
      <c r="R252" s="62">
        <v>0</v>
      </c>
      <c r="S252" s="62">
        <v>0</v>
      </c>
      <c r="T252" s="62">
        <v>0</v>
      </c>
      <c r="U252" s="62">
        <v>21.6</v>
      </c>
      <c r="V252" s="62">
        <v>0</v>
      </c>
      <c r="W252" s="62">
        <v>5.4</v>
      </c>
      <c r="X252" s="62">
        <v>5.4</v>
      </c>
      <c r="Y252" s="62">
        <v>-3.2</v>
      </c>
      <c r="Z252" s="62">
        <v>3.6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470</v>
      </c>
      <c r="B254" s="62">
        <v>3</v>
      </c>
      <c r="C254" s="62">
        <v>0</v>
      </c>
      <c r="D254" s="62">
        <v>0</v>
      </c>
      <c r="E254" s="62">
        <v>0</v>
      </c>
      <c r="F254" s="62">
        <v>0</v>
      </c>
      <c r="G254" s="62">
        <v>0</v>
      </c>
      <c r="H254" s="62" t="s">
        <v>38</v>
      </c>
      <c r="I254" s="62">
        <v>0</v>
      </c>
      <c r="J254" s="62">
        <v>0</v>
      </c>
      <c r="K254" s="69">
        <v>1.6666666666666665</v>
      </c>
      <c r="L254" s="62">
        <v>1</v>
      </c>
      <c r="M254" s="62">
        <v>0</v>
      </c>
      <c r="N254" s="62">
        <v>0</v>
      </c>
      <c r="O254" s="62">
        <v>0</v>
      </c>
      <c r="P254" s="62">
        <v>1</v>
      </c>
      <c r="Q254" s="62">
        <v>0</v>
      </c>
      <c r="R254" s="62">
        <v>0</v>
      </c>
      <c r="S254" s="62">
        <v>0</v>
      </c>
      <c r="T254" s="62">
        <v>0</v>
      </c>
      <c r="U254" s="62">
        <v>0</v>
      </c>
      <c r="V254" s="62">
        <v>0</v>
      </c>
      <c r="W254" s="62">
        <v>5.4</v>
      </c>
      <c r="X254" s="62">
        <v>0</v>
      </c>
      <c r="Y254" s="62">
        <v>0.8</v>
      </c>
      <c r="Z254" s="62">
        <v>1.2</v>
      </c>
    </row>
    <row r="255" spans="1:26" ht="17" x14ac:dyDescent="0.2">
      <c r="A255" s="13" t="s">
        <v>354</v>
      </c>
      <c r="B255" s="62">
        <v>2</v>
      </c>
      <c r="C255" s="62">
        <v>0</v>
      </c>
      <c r="D255" s="62">
        <v>0</v>
      </c>
      <c r="E255" s="62">
        <v>1</v>
      </c>
      <c r="F255" s="62">
        <v>0</v>
      </c>
      <c r="G255" s="62">
        <v>0</v>
      </c>
      <c r="H255" s="62" t="s">
        <v>38</v>
      </c>
      <c r="I255" s="62">
        <v>1</v>
      </c>
      <c r="J255" s="62">
        <v>0</v>
      </c>
      <c r="K255" s="69">
        <v>1.6666666666666665</v>
      </c>
      <c r="L255" s="62">
        <v>5</v>
      </c>
      <c r="M255" s="62">
        <v>5</v>
      </c>
      <c r="N255" s="62">
        <v>5</v>
      </c>
      <c r="O255" s="62">
        <v>0</v>
      </c>
      <c r="P255" s="62">
        <v>2</v>
      </c>
      <c r="Q255" s="62">
        <v>3</v>
      </c>
      <c r="R255" s="62">
        <v>1</v>
      </c>
      <c r="S255" s="62">
        <v>0</v>
      </c>
      <c r="T255" s="62">
        <v>0</v>
      </c>
      <c r="U255" s="62">
        <v>27</v>
      </c>
      <c r="V255" s="62">
        <v>16.2</v>
      </c>
      <c r="W255" s="62">
        <v>10.8</v>
      </c>
      <c r="X255" s="62">
        <v>0</v>
      </c>
      <c r="Y255" s="62">
        <v>-3.9</v>
      </c>
      <c r="Z255" s="62">
        <v>4.2</v>
      </c>
    </row>
    <row r="256" spans="1:26" ht="17" x14ac:dyDescent="0.2">
      <c r="A256" s="13" t="s">
        <v>541</v>
      </c>
      <c r="B256" s="62">
        <v>2</v>
      </c>
      <c r="C256" s="62">
        <v>0</v>
      </c>
      <c r="D256" s="62">
        <v>0</v>
      </c>
      <c r="E256" s="62">
        <v>1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9">
        <v>1.6666666666666665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3</v>
      </c>
      <c r="R256" s="62">
        <v>0</v>
      </c>
      <c r="S256" s="62">
        <v>0</v>
      </c>
      <c r="T256" s="62">
        <v>0</v>
      </c>
      <c r="U256" s="62">
        <v>0</v>
      </c>
      <c r="V256" s="62">
        <v>16.2</v>
      </c>
      <c r="W256" s="62">
        <v>0</v>
      </c>
      <c r="X256" s="62">
        <v>0</v>
      </c>
      <c r="Y256" s="62">
        <v>1.1000000000000001</v>
      </c>
      <c r="Z256" s="62">
        <v>0</v>
      </c>
    </row>
    <row r="257" spans="1:26" ht="17" x14ac:dyDescent="0.2">
      <c r="A257" s="13" t="s">
        <v>503</v>
      </c>
      <c r="B257" s="62">
        <v>2</v>
      </c>
      <c r="C257" s="62">
        <v>0</v>
      </c>
      <c r="D257" s="62">
        <v>0</v>
      </c>
      <c r="E257" s="62">
        <v>1</v>
      </c>
      <c r="F257" s="62">
        <v>0</v>
      </c>
      <c r="G257" s="62">
        <v>0</v>
      </c>
      <c r="H257" s="62" t="s">
        <v>38</v>
      </c>
      <c r="I257" s="62">
        <v>0</v>
      </c>
      <c r="J257" s="62">
        <v>0</v>
      </c>
      <c r="K257" s="69">
        <v>1.6666666666666665</v>
      </c>
      <c r="L257" s="62">
        <v>0</v>
      </c>
      <c r="M257" s="62">
        <v>0</v>
      </c>
      <c r="N257" s="62">
        <v>0</v>
      </c>
      <c r="O257" s="62">
        <v>0</v>
      </c>
      <c r="P257" s="62">
        <v>1</v>
      </c>
      <c r="Q257" s="62">
        <v>2</v>
      </c>
      <c r="R257" s="62">
        <v>0</v>
      </c>
      <c r="S257" s="62">
        <v>0</v>
      </c>
      <c r="T257" s="62">
        <v>0</v>
      </c>
      <c r="U257" s="62">
        <v>0</v>
      </c>
      <c r="V257" s="62">
        <v>10.8</v>
      </c>
      <c r="W257" s="62">
        <v>5.4</v>
      </c>
      <c r="X257" s="62">
        <v>0</v>
      </c>
      <c r="Y257" s="62">
        <v>1</v>
      </c>
      <c r="Z257" s="62">
        <v>0.6</v>
      </c>
    </row>
    <row r="258" spans="1:26" ht="17" x14ac:dyDescent="0.2">
      <c r="A258" s="13" t="s">
        <v>458</v>
      </c>
      <c r="B258" s="62">
        <v>3</v>
      </c>
      <c r="C258" s="62">
        <v>0</v>
      </c>
      <c r="D258" s="62">
        <v>0</v>
      </c>
      <c r="E258" s="62">
        <v>1</v>
      </c>
      <c r="F258" s="62">
        <v>0</v>
      </c>
      <c r="G258" s="62">
        <v>0</v>
      </c>
      <c r="H258" s="62" t="s">
        <v>38</v>
      </c>
      <c r="I258" s="62">
        <v>0</v>
      </c>
      <c r="J258" s="62">
        <v>0</v>
      </c>
      <c r="K258" s="69">
        <v>1.6666666666666665</v>
      </c>
      <c r="L258" s="62">
        <v>3</v>
      </c>
      <c r="M258" s="62">
        <v>0</v>
      </c>
      <c r="N258" s="62">
        <v>0</v>
      </c>
      <c r="O258" s="62">
        <v>0</v>
      </c>
      <c r="P258" s="62">
        <v>0</v>
      </c>
      <c r="Q258" s="62">
        <v>2</v>
      </c>
      <c r="R258" s="62">
        <v>0</v>
      </c>
      <c r="S258" s="62">
        <v>0</v>
      </c>
      <c r="T258" s="62">
        <v>0</v>
      </c>
      <c r="U258" s="62">
        <v>0</v>
      </c>
      <c r="V258" s="62">
        <v>10.8</v>
      </c>
      <c r="W258" s="62">
        <v>0</v>
      </c>
      <c r="X258" s="62">
        <v>0</v>
      </c>
      <c r="Y258" s="62">
        <v>1</v>
      </c>
      <c r="Z258" s="62">
        <v>1.8</v>
      </c>
    </row>
    <row r="259" spans="1:26" ht="17" x14ac:dyDescent="0.2">
      <c r="A259" s="13" t="s">
        <v>363</v>
      </c>
      <c r="B259" s="62">
        <v>2</v>
      </c>
      <c r="C259" s="62">
        <v>0</v>
      </c>
      <c r="D259" s="62">
        <v>0</v>
      </c>
      <c r="E259" s="62">
        <v>1</v>
      </c>
      <c r="F259" s="62">
        <v>0</v>
      </c>
      <c r="G259" s="62">
        <v>0</v>
      </c>
      <c r="H259" s="62" t="s">
        <v>38</v>
      </c>
      <c r="I259" s="62">
        <v>0</v>
      </c>
      <c r="J259" s="62">
        <v>0</v>
      </c>
      <c r="K259" s="69">
        <v>1.3333333333333333</v>
      </c>
      <c r="L259" s="62">
        <v>2</v>
      </c>
      <c r="M259" s="62">
        <v>2</v>
      </c>
      <c r="N259" s="62">
        <v>2</v>
      </c>
      <c r="O259" s="62">
        <v>0</v>
      </c>
      <c r="P259" s="62">
        <v>1</v>
      </c>
      <c r="Q259" s="62">
        <v>0</v>
      </c>
      <c r="R259" s="62">
        <v>0</v>
      </c>
      <c r="S259" s="62">
        <v>0</v>
      </c>
      <c r="T259" s="62">
        <v>0</v>
      </c>
      <c r="U259" s="62">
        <v>13.5</v>
      </c>
      <c r="V259" s="62">
        <v>0</v>
      </c>
      <c r="W259" s="62">
        <v>6.75</v>
      </c>
      <c r="X259" s="62">
        <v>0</v>
      </c>
      <c r="Y259" s="62">
        <v>-1.3</v>
      </c>
      <c r="Z259" s="62">
        <v>2.25</v>
      </c>
    </row>
    <row r="260" spans="1:26" ht="17" x14ac:dyDescent="0.2">
      <c r="A260" s="13" t="s">
        <v>14</v>
      </c>
      <c r="B260" s="62">
        <v>2</v>
      </c>
      <c r="C260" s="62">
        <v>0</v>
      </c>
      <c r="D260" s="62">
        <v>0</v>
      </c>
      <c r="E260" s="62">
        <v>2</v>
      </c>
      <c r="F260" s="62">
        <v>0</v>
      </c>
      <c r="G260" s="62">
        <v>1</v>
      </c>
      <c r="H260" s="62">
        <v>0</v>
      </c>
      <c r="I260" s="62">
        <v>1</v>
      </c>
      <c r="J260" s="62">
        <v>0</v>
      </c>
      <c r="K260" s="69">
        <v>1.3333333333333333</v>
      </c>
      <c r="L260" s="62">
        <v>6</v>
      </c>
      <c r="M260" s="62">
        <v>2</v>
      </c>
      <c r="N260" s="62">
        <v>2</v>
      </c>
      <c r="O260" s="62">
        <v>0</v>
      </c>
      <c r="P260" s="62">
        <v>1</v>
      </c>
      <c r="Q260" s="62">
        <v>1</v>
      </c>
      <c r="R260" s="62">
        <v>0</v>
      </c>
      <c r="S260" s="62">
        <v>0</v>
      </c>
      <c r="T260" s="62">
        <v>0</v>
      </c>
      <c r="U260" s="62">
        <v>13.5</v>
      </c>
      <c r="V260" s="62">
        <v>6.75</v>
      </c>
      <c r="W260" s="62">
        <v>6.75</v>
      </c>
      <c r="X260" s="62">
        <v>0</v>
      </c>
      <c r="Y260" s="62">
        <v>-1.2</v>
      </c>
      <c r="Z260" s="62">
        <v>5.25</v>
      </c>
    </row>
    <row r="261" spans="1:26" ht="17" x14ac:dyDescent="0.2">
      <c r="A261" s="13" t="s">
        <v>278</v>
      </c>
      <c r="B261" s="62">
        <v>2</v>
      </c>
      <c r="C261" s="62">
        <v>0</v>
      </c>
      <c r="D261" s="62">
        <v>0</v>
      </c>
      <c r="E261" s="62">
        <v>1</v>
      </c>
      <c r="F261" s="62">
        <v>0</v>
      </c>
      <c r="G261" s="62">
        <v>0</v>
      </c>
      <c r="H261" s="62" t="s">
        <v>38</v>
      </c>
      <c r="I261" s="62">
        <v>1</v>
      </c>
      <c r="J261" s="62">
        <v>0</v>
      </c>
      <c r="K261" s="62" t="s">
        <v>248</v>
      </c>
      <c r="L261" s="62">
        <v>1</v>
      </c>
      <c r="M261" s="62">
        <v>1</v>
      </c>
      <c r="N261" s="62">
        <v>0</v>
      </c>
      <c r="O261" s="62">
        <v>0</v>
      </c>
      <c r="P261" s="62">
        <v>1</v>
      </c>
      <c r="Q261" s="62">
        <v>1</v>
      </c>
      <c r="R261" s="62">
        <v>0</v>
      </c>
      <c r="S261" s="62">
        <v>0</v>
      </c>
      <c r="T261" s="62">
        <v>0</v>
      </c>
      <c r="U261" s="62">
        <v>0</v>
      </c>
      <c r="V261" s="62">
        <v>9</v>
      </c>
      <c r="W261" s="62">
        <v>9</v>
      </c>
      <c r="X261" s="62">
        <v>0</v>
      </c>
      <c r="Y261" s="62">
        <v>0.6</v>
      </c>
      <c r="Z261" s="62">
        <v>2</v>
      </c>
    </row>
    <row r="262" spans="1:26" ht="17" x14ac:dyDescent="0.2">
      <c r="A262" s="13" t="s">
        <v>642</v>
      </c>
      <c r="B262" s="62">
        <v>1</v>
      </c>
      <c r="C262" s="62">
        <v>0</v>
      </c>
      <c r="D262" s="62">
        <v>0</v>
      </c>
      <c r="E262" s="62">
        <v>0</v>
      </c>
      <c r="F262" s="62">
        <v>0</v>
      </c>
      <c r="G262" s="62">
        <v>0</v>
      </c>
      <c r="H262" s="62" t="s">
        <v>38</v>
      </c>
      <c r="I262" s="62">
        <v>0</v>
      </c>
      <c r="J262" s="62">
        <v>0</v>
      </c>
      <c r="K262" s="62" t="s">
        <v>248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0.5</v>
      </c>
      <c r="Z262" s="62">
        <v>0</v>
      </c>
    </row>
    <row r="263" spans="1:26" ht="17" x14ac:dyDescent="0.2">
      <c r="A263" s="13" t="s">
        <v>414</v>
      </c>
      <c r="B263" s="62">
        <v>1</v>
      </c>
      <c r="C263" s="62">
        <v>0</v>
      </c>
      <c r="D263" s="62">
        <v>0</v>
      </c>
      <c r="E263" s="62">
        <v>1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2" t="s">
        <v>248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2</v>
      </c>
      <c r="R263" s="62">
        <v>0</v>
      </c>
      <c r="S263" s="62">
        <v>0</v>
      </c>
      <c r="T263" s="62">
        <v>0</v>
      </c>
      <c r="U263" s="62">
        <v>0</v>
      </c>
      <c r="V263" s="62">
        <v>18</v>
      </c>
      <c r="W263" s="62">
        <v>0</v>
      </c>
      <c r="X263" s="62">
        <v>0</v>
      </c>
      <c r="Y263" s="62">
        <v>0.7</v>
      </c>
      <c r="Z263" s="62">
        <v>0</v>
      </c>
    </row>
    <row r="264" spans="1:26" ht="17" x14ac:dyDescent="0.2">
      <c r="A264" s="13" t="s">
        <v>93</v>
      </c>
      <c r="B264" s="62">
        <v>2</v>
      </c>
      <c r="C264" s="62">
        <v>0</v>
      </c>
      <c r="D264" s="62">
        <v>0</v>
      </c>
      <c r="E264" s="62">
        <v>1</v>
      </c>
      <c r="F264" s="62">
        <v>0</v>
      </c>
      <c r="G264" s="62">
        <v>0</v>
      </c>
      <c r="H264" s="62" t="s">
        <v>38</v>
      </c>
      <c r="I264" s="62">
        <v>0</v>
      </c>
      <c r="J264" s="62">
        <v>0</v>
      </c>
      <c r="K264" s="62" t="s">
        <v>248</v>
      </c>
      <c r="L264" s="62">
        <v>2</v>
      </c>
      <c r="M264" s="62">
        <v>1</v>
      </c>
      <c r="N264" s="62">
        <v>1</v>
      </c>
      <c r="O264" s="62">
        <v>1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9</v>
      </c>
      <c r="V264" s="62">
        <v>0</v>
      </c>
      <c r="W264" s="62">
        <v>0</v>
      </c>
      <c r="X264" s="62">
        <v>9</v>
      </c>
      <c r="Y264" s="62">
        <v>-0.5</v>
      </c>
      <c r="Z264" s="62">
        <v>2</v>
      </c>
    </row>
    <row r="265" spans="1:26" ht="17" x14ac:dyDescent="0.2">
      <c r="A265" s="13" t="s">
        <v>382</v>
      </c>
      <c r="B265" s="62">
        <v>1</v>
      </c>
      <c r="C265" s="62">
        <v>0</v>
      </c>
      <c r="D265" s="62">
        <v>0</v>
      </c>
      <c r="E265" s="62">
        <v>1</v>
      </c>
      <c r="F265" s="62">
        <v>0</v>
      </c>
      <c r="G265" s="62">
        <v>0</v>
      </c>
      <c r="H265" s="62" t="s">
        <v>38</v>
      </c>
      <c r="I265" s="62">
        <v>0</v>
      </c>
      <c r="J265" s="62">
        <v>0</v>
      </c>
      <c r="K265" s="62" t="s">
        <v>248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0.5</v>
      </c>
      <c r="Z265" s="62">
        <v>0</v>
      </c>
    </row>
    <row r="266" spans="1:26" ht="17" x14ac:dyDescent="0.2">
      <c r="A266" s="13" t="s">
        <v>468</v>
      </c>
      <c r="B266" s="62">
        <v>1</v>
      </c>
      <c r="C266" s="62">
        <v>0</v>
      </c>
      <c r="D266" s="62">
        <v>0</v>
      </c>
      <c r="E266" s="62">
        <v>1</v>
      </c>
      <c r="F266" s="62">
        <v>0</v>
      </c>
      <c r="G266" s="62">
        <v>0</v>
      </c>
      <c r="H266" s="62" t="s">
        <v>38</v>
      </c>
      <c r="I266" s="62">
        <v>0</v>
      </c>
      <c r="J266" s="62">
        <v>0</v>
      </c>
      <c r="K266" s="62" t="s">
        <v>248</v>
      </c>
      <c r="L266" s="62">
        <v>1</v>
      </c>
      <c r="M266" s="62">
        <v>0</v>
      </c>
      <c r="N266" s="62">
        <v>0</v>
      </c>
      <c r="O266" s="62">
        <v>0</v>
      </c>
      <c r="P266" s="62">
        <v>2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18</v>
      </c>
      <c r="X266" s="62">
        <v>0</v>
      </c>
      <c r="Y266" s="62">
        <v>0.5</v>
      </c>
      <c r="Z266" s="62">
        <v>3</v>
      </c>
    </row>
    <row r="267" spans="1:26" ht="17" x14ac:dyDescent="0.2">
      <c r="A267" s="13" t="s">
        <v>364</v>
      </c>
      <c r="B267" s="62">
        <v>1</v>
      </c>
      <c r="C267" s="62">
        <v>0</v>
      </c>
      <c r="D267" s="62">
        <v>0</v>
      </c>
      <c r="E267" s="62">
        <v>1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2" t="s">
        <v>248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1</v>
      </c>
      <c r="R267" s="62">
        <v>0</v>
      </c>
      <c r="S267" s="62">
        <v>0</v>
      </c>
      <c r="T267" s="62">
        <v>0</v>
      </c>
      <c r="U267" s="62">
        <v>0</v>
      </c>
      <c r="V267" s="62">
        <v>9</v>
      </c>
      <c r="W267" s="62">
        <v>0</v>
      </c>
      <c r="X267" s="62">
        <v>0</v>
      </c>
      <c r="Y267" s="62">
        <v>0.6</v>
      </c>
      <c r="Z267" s="62">
        <v>0</v>
      </c>
    </row>
    <row r="268" spans="1:26" ht="17" x14ac:dyDescent="0.2">
      <c r="A268" s="13" t="s">
        <v>362</v>
      </c>
      <c r="B268" s="62">
        <v>4</v>
      </c>
      <c r="C268" s="62">
        <v>0</v>
      </c>
      <c r="D268" s="62">
        <v>0</v>
      </c>
      <c r="E268" s="62">
        <v>0</v>
      </c>
      <c r="F268" s="62">
        <v>0</v>
      </c>
      <c r="G268" s="62">
        <v>0</v>
      </c>
      <c r="H268" s="62" t="s">
        <v>38</v>
      </c>
      <c r="I268" s="62">
        <v>0</v>
      </c>
      <c r="J268" s="62">
        <v>0</v>
      </c>
      <c r="K268" s="62" t="s">
        <v>248</v>
      </c>
      <c r="L268" s="62">
        <v>3</v>
      </c>
      <c r="M268" s="62">
        <v>1</v>
      </c>
      <c r="N268" s="62">
        <v>1</v>
      </c>
      <c r="O268" s="62">
        <v>0</v>
      </c>
      <c r="P268" s="62">
        <v>2</v>
      </c>
      <c r="Q268" s="62">
        <v>0</v>
      </c>
      <c r="R268" s="62">
        <v>0</v>
      </c>
      <c r="S268" s="62">
        <v>0</v>
      </c>
      <c r="T268" s="62">
        <v>0</v>
      </c>
      <c r="U268" s="62">
        <v>9</v>
      </c>
      <c r="V268" s="62">
        <v>0</v>
      </c>
      <c r="W268" s="62">
        <v>18</v>
      </c>
      <c r="X268" s="62">
        <v>0</v>
      </c>
      <c r="Y268" s="62">
        <v>-0.5</v>
      </c>
      <c r="Z268" s="62">
        <v>5</v>
      </c>
    </row>
    <row r="269" spans="1:26" ht="17" x14ac:dyDescent="0.2">
      <c r="A269" s="13" t="s">
        <v>530</v>
      </c>
      <c r="B269" s="62">
        <v>1</v>
      </c>
      <c r="C269" s="62">
        <v>0</v>
      </c>
      <c r="D269" s="62">
        <v>0</v>
      </c>
      <c r="E269" s="62">
        <v>1</v>
      </c>
      <c r="F269" s="62">
        <v>0</v>
      </c>
      <c r="G269" s="62">
        <v>1</v>
      </c>
      <c r="H269" s="62">
        <v>0</v>
      </c>
      <c r="I269" s="62">
        <v>0</v>
      </c>
      <c r="J269" s="62">
        <v>0</v>
      </c>
      <c r="K269" s="62" t="s">
        <v>248</v>
      </c>
      <c r="L269" s="62">
        <v>6</v>
      </c>
      <c r="M269" s="62">
        <v>6</v>
      </c>
      <c r="N269" s="62">
        <v>6</v>
      </c>
      <c r="O269" s="62">
        <v>1</v>
      </c>
      <c r="P269" s="62">
        <v>2</v>
      </c>
      <c r="Q269" s="62">
        <v>1</v>
      </c>
      <c r="R269" s="62">
        <v>0</v>
      </c>
      <c r="S269" s="62">
        <v>0</v>
      </c>
      <c r="T269" s="62">
        <v>0</v>
      </c>
      <c r="U269" s="62">
        <v>54</v>
      </c>
      <c r="V269" s="62">
        <v>9</v>
      </c>
      <c r="W269" s="62">
        <v>18</v>
      </c>
      <c r="X269" s="62">
        <v>9</v>
      </c>
      <c r="Y269" s="62">
        <v>-5.4</v>
      </c>
      <c r="Z269" s="62">
        <v>8</v>
      </c>
    </row>
    <row r="270" spans="1:26" ht="17" x14ac:dyDescent="0.2">
      <c r="A270" s="13" t="s">
        <v>306</v>
      </c>
      <c r="B270" s="62">
        <v>1</v>
      </c>
      <c r="C270" s="62">
        <v>0</v>
      </c>
      <c r="D270" s="62">
        <v>0</v>
      </c>
      <c r="E270" s="62">
        <v>1</v>
      </c>
      <c r="F270" s="62">
        <v>0</v>
      </c>
      <c r="G270" s="62">
        <v>0</v>
      </c>
      <c r="H270" s="62" t="s">
        <v>38</v>
      </c>
      <c r="I270" s="62">
        <v>0</v>
      </c>
      <c r="J270" s="62">
        <v>0</v>
      </c>
      <c r="K270" s="62" t="s">
        <v>248</v>
      </c>
      <c r="L270" s="62">
        <v>2</v>
      </c>
      <c r="M270" s="62">
        <v>1</v>
      </c>
      <c r="N270" s="62">
        <v>1</v>
      </c>
      <c r="O270" s="62">
        <v>0</v>
      </c>
      <c r="P270" s="62">
        <v>0</v>
      </c>
      <c r="Q270" s="62">
        <v>1</v>
      </c>
      <c r="R270" s="62">
        <v>0</v>
      </c>
      <c r="S270" s="62">
        <v>0</v>
      </c>
      <c r="T270" s="62">
        <v>0</v>
      </c>
      <c r="U270" s="62">
        <v>9</v>
      </c>
      <c r="V270" s="62">
        <v>9</v>
      </c>
      <c r="W270" s="62">
        <v>0</v>
      </c>
      <c r="X270" s="62">
        <v>0</v>
      </c>
      <c r="Y270" s="62">
        <v>-0.4</v>
      </c>
      <c r="Z270" s="62">
        <v>2</v>
      </c>
    </row>
    <row r="271" spans="1:26" ht="17" x14ac:dyDescent="0.2">
      <c r="A271" s="13" t="s">
        <v>182</v>
      </c>
      <c r="B271" s="62">
        <v>1</v>
      </c>
      <c r="C271" s="62">
        <v>0</v>
      </c>
      <c r="D271" s="62">
        <v>0</v>
      </c>
      <c r="E271" s="62">
        <v>1</v>
      </c>
      <c r="F271" s="62">
        <v>0</v>
      </c>
      <c r="G271" s="62">
        <v>0</v>
      </c>
      <c r="H271" s="62" t="s">
        <v>38</v>
      </c>
      <c r="I271" s="62">
        <v>0</v>
      </c>
      <c r="J271" s="62">
        <v>0</v>
      </c>
      <c r="K271" s="62" t="s">
        <v>248</v>
      </c>
      <c r="L271" s="62">
        <v>0</v>
      </c>
      <c r="M271" s="62">
        <v>0</v>
      </c>
      <c r="N271" s="62">
        <v>0</v>
      </c>
      <c r="O271" s="62">
        <v>0</v>
      </c>
      <c r="P271" s="62">
        <v>1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9</v>
      </c>
      <c r="X271" s="62">
        <v>0</v>
      </c>
      <c r="Y271" s="62">
        <v>0.5</v>
      </c>
      <c r="Z271" s="62">
        <v>1</v>
      </c>
    </row>
    <row r="272" spans="1:26" ht="17" x14ac:dyDescent="0.2">
      <c r="A272" s="13" t="s">
        <v>307</v>
      </c>
      <c r="B272" s="62">
        <v>2</v>
      </c>
      <c r="C272" s="62">
        <v>0</v>
      </c>
      <c r="D272" s="62">
        <v>0</v>
      </c>
      <c r="E272" s="62">
        <v>1</v>
      </c>
      <c r="F272" s="62">
        <v>0</v>
      </c>
      <c r="G272" s="62">
        <v>1</v>
      </c>
      <c r="H272" s="62">
        <v>0</v>
      </c>
      <c r="I272" s="62">
        <v>1</v>
      </c>
      <c r="J272" s="62">
        <v>0</v>
      </c>
      <c r="K272" s="62" t="s">
        <v>248</v>
      </c>
      <c r="L272" s="62">
        <v>3</v>
      </c>
      <c r="M272" s="62">
        <v>4</v>
      </c>
      <c r="N272" s="62">
        <v>3</v>
      </c>
      <c r="O272" s="62">
        <v>0</v>
      </c>
      <c r="P272" s="62">
        <v>2</v>
      </c>
      <c r="Q272" s="62">
        <v>1</v>
      </c>
      <c r="R272" s="62">
        <v>0</v>
      </c>
      <c r="S272" s="62">
        <v>0</v>
      </c>
      <c r="T272" s="62">
        <v>0</v>
      </c>
      <c r="U272" s="62">
        <v>27</v>
      </c>
      <c r="V272" s="62">
        <v>9</v>
      </c>
      <c r="W272" s="62">
        <v>18</v>
      </c>
      <c r="X272" s="62">
        <v>0</v>
      </c>
      <c r="Y272" s="62">
        <v>-2.4</v>
      </c>
      <c r="Z272" s="62">
        <v>5</v>
      </c>
    </row>
    <row r="273" spans="1:26" ht="17" x14ac:dyDescent="0.2">
      <c r="A273" s="13" t="s">
        <v>667</v>
      </c>
      <c r="B273" s="62">
        <v>1</v>
      </c>
      <c r="C273" s="62">
        <v>1</v>
      </c>
      <c r="D273" s="62">
        <v>0</v>
      </c>
      <c r="E273" s="62">
        <v>0</v>
      </c>
      <c r="F273" s="62">
        <v>0</v>
      </c>
      <c r="G273" s="62">
        <v>1</v>
      </c>
      <c r="H273" s="62">
        <v>0</v>
      </c>
      <c r="I273" s="62">
        <v>0</v>
      </c>
      <c r="J273" s="62">
        <v>0</v>
      </c>
      <c r="K273" s="69">
        <v>0.66666666666666663</v>
      </c>
      <c r="L273" s="62">
        <v>4</v>
      </c>
      <c r="M273" s="62">
        <v>6</v>
      </c>
      <c r="N273" s="62">
        <v>6</v>
      </c>
      <c r="O273" s="62">
        <v>1</v>
      </c>
      <c r="P273" s="62">
        <v>2</v>
      </c>
      <c r="Q273" s="62">
        <v>0</v>
      </c>
      <c r="R273" s="62">
        <v>0</v>
      </c>
      <c r="S273" s="62">
        <v>0</v>
      </c>
      <c r="T273" s="62">
        <v>0</v>
      </c>
      <c r="U273" s="62">
        <v>81</v>
      </c>
      <c r="V273" s="62">
        <v>0</v>
      </c>
      <c r="W273" s="62">
        <v>27</v>
      </c>
      <c r="X273" s="62">
        <v>13.5</v>
      </c>
      <c r="Y273" s="62">
        <v>-5.7</v>
      </c>
      <c r="Z273" s="62">
        <v>9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39</v>
      </c>
      <c r="E274" s="61" t="s">
        <v>40</v>
      </c>
      <c r="F274" s="61" t="s">
        <v>41</v>
      </c>
      <c r="G274" s="61" t="s">
        <v>42</v>
      </c>
      <c r="H274" s="61" t="s">
        <v>43</v>
      </c>
      <c r="I274" s="61" t="s">
        <v>44</v>
      </c>
      <c r="J274" s="61" t="s">
        <v>45</v>
      </c>
      <c r="K274" s="61" t="s">
        <v>22</v>
      </c>
      <c r="L274" s="61" t="s">
        <v>20</v>
      </c>
      <c r="M274" s="61" t="s">
        <v>46</v>
      </c>
      <c r="N274" s="61" t="s">
        <v>47</v>
      </c>
      <c r="O274" s="61" t="s">
        <v>1</v>
      </c>
      <c r="P274" s="61" t="s">
        <v>27</v>
      </c>
      <c r="Q274" s="61" t="s">
        <v>30</v>
      </c>
      <c r="R274" s="61" t="s">
        <v>29</v>
      </c>
      <c r="S274" s="61" t="s">
        <v>48</v>
      </c>
      <c r="T274" s="61" t="s">
        <v>49</v>
      </c>
      <c r="U274" s="61" t="s">
        <v>4</v>
      </c>
      <c r="V274" s="61" t="s">
        <v>50</v>
      </c>
      <c r="W274" s="61" t="s">
        <v>51</v>
      </c>
      <c r="X274" s="61" t="s">
        <v>52</v>
      </c>
      <c r="Y274" s="61" t="s">
        <v>53</v>
      </c>
      <c r="Z274" s="61" t="s">
        <v>5</v>
      </c>
    </row>
    <row r="275" spans="1:26" ht="17" x14ac:dyDescent="0.2">
      <c r="A275" s="13" t="s">
        <v>249</v>
      </c>
      <c r="B275" s="62">
        <v>1</v>
      </c>
      <c r="C275" s="62">
        <v>1</v>
      </c>
      <c r="D275" s="62">
        <v>0</v>
      </c>
      <c r="E275" s="62">
        <v>0</v>
      </c>
      <c r="F275" s="62">
        <v>0</v>
      </c>
      <c r="G275" s="62">
        <v>1</v>
      </c>
      <c r="H275" s="62">
        <v>0</v>
      </c>
      <c r="I275" s="62">
        <v>0</v>
      </c>
      <c r="J275" s="62">
        <v>0</v>
      </c>
      <c r="K275" s="69">
        <v>0.66666666666666663</v>
      </c>
      <c r="L275" s="62">
        <v>4</v>
      </c>
      <c r="M275" s="62">
        <v>4</v>
      </c>
      <c r="N275" s="62">
        <v>4</v>
      </c>
      <c r="O275" s="62">
        <v>1</v>
      </c>
      <c r="P275" s="62">
        <v>3</v>
      </c>
      <c r="Q275" s="62">
        <v>0</v>
      </c>
      <c r="R275" s="62">
        <v>0</v>
      </c>
      <c r="S275" s="62">
        <v>0</v>
      </c>
      <c r="T275" s="62">
        <v>0</v>
      </c>
      <c r="U275" s="62">
        <v>54</v>
      </c>
      <c r="V275" s="62">
        <v>0</v>
      </c>
      <c r="W275" s="62">
        <v>40.5</v>
      </c>
      <c r="X275" s="62">
        <v>13.5</v>
      </c>
      <c r="Y275" s="62">
        <v>-3.7</v>
      </c>
      <c r="Z275" s="62">
        <v>10.5</v>
      </c>
    </row>
    <row r="276" spans="1:26" ht="17" x14ac:dyDescent="0.2">
      <c r="A276" s="13" t="s">
        <v>609</v>
      </c>
      <c r="B276" s="62">
        <v>1</v>
      </c>
      <c r="C276" s="62">
        <v>0</v>
      </c>
      <c r="D276" s="62">
        <v>0</v>
      </c>
      <c r="E276" s="62">
        <v>0</v>
      </c>
      <c r="F276" s="62">
        <v>0</v>
      </c>
      <c r="G276" s="62">
        <v>0</v>
      </c>
      <c r="H276" s="62" t="s">
        <v>38</v>
      </c>
      <c r="I276" s="62">
        <v>0</v>
      </c>
      <c r="J276" s="62">
        <v>0</v>
      </c>
      <c r="K276" s="69">
        <v>0.66666666666666663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0.3</v>
      </c>
      <c r="Z276" s="62">
        <v>0</v>
      </c>
    </row>
    <row r="277" spans="1:26" ht="17" x14ac:dyDescent="0.2">
      <c r="A277" s="13" t="s">
        <v>669</v>
      </c>
      <c r="B277" s="62">
        <v>1</v>
      </c>
      <c r="C277" s="62">
        <v>0</v>
      </c>
      <c r="D277" s="62">
        <v>0</v>
      </c>
      <c r="E277" s="62">
        <v>0</v>
      </c>
      <c r="F277" s="62">
        <v>0</v>
      </c>
      <c r="G277" s="62">
        <v>0</v>
      </c>
      <c r="H277" s="62" t="s">
        <v>38</v>
      </c>
      <c r="I277" s="62">
        <v>0</v>
      </c>
      <c r="J277" s="62">
        <v>0</v>
      </c>
      <c r="K277" s="69">
        <v>0.66666666666666663</v>
      </c>
      <c r="L277" s="62">
        <v>0</v>
      </c>
      <c r="M277" s="62">
        <v>2</v>
      </c>
      <c r="N277" s="62">
        <v>2</v>
      </c>
      <c r="O277" s="62">
        <v>0</v>
      </c>
      <c r="P277" s="62">
        <v>2</v>
      </c>
      <c r="Q277" s="62">
        <v>0</v>
      </c>
      <c r="R277" s="62">
        <v>0</v>
      </c>
      <c r="S277" s="62">
        <v>0</v>
      </c>
      <c r="T277" s="62">
        <v>1</v>
      </c>
      <c r="U277" s="62">
        <v>27</v>
      </c>
      <c r="V277" s="62">
        <v>0</v>
      </c>
      <c r="W277" s="62">
        <v>27</v>
      </c>
      <c r="X277" s="62">
        <v>0</v>
      </c>
      <c r="Y277" s="62">
        <v>-1.7</v>
      </c>
      <c r="Z277" s="62">
        <v>3</v>
      </c>
    </row>
    <row r="278" spans="1:26" ht="17" x14ac:dyDescent="0.2">
      <c r="A278" s="13" t="s">
        <v>564</v>
      </c>
      <c r="B278" s="62">
        <v>1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 t="s">
        <v>38</v>
      </c>
      <c r="I278" s="62">
        <v>0</v>
      </c>
      <c r="J278" s="62">
        <v>0</v>
      </c>
      <c r="K278" s="69">
        <v>0.66666666666666663</v>
      </c>
      <c r="L278" s="62">
        <v>4</v>
      </c>
      <c r="M278" s="62">
        <v>6</v>
      </c>
      <c r="N278" s="62">
        <v>6</v>
      </c>
      <c r="O278" s="62">
        <v>0</v>
      </c>
      <c r="P278" s="62">
        <v>3</v>
      </c>
      <c r="Q278" s="62">
        <v>0</v>
      </c>
      <c r="R278" s="62">
        <v>0</v>
      </c>
      <c r="S278" s="62">
        <v>0</v>
      </c>
      <c r="T278" s="62">
        <v>0</v>
      </c>
      <c r="U278" s="62">
        <v>81</v>
      </c>
      <c r="V278" s="62">
        <v>0</v>
      </c>
      <c r="W278" s="62">
        <v>40.5</v>
      </c>
      <c r="X278" s="62">
        <v>0</v>
      </c>
      <c r="Y278" s="62">
        <v>-5.7</v>
      </c>
      <c r="Z278" s="62">
        <v>10.5</v>
      </c>
    </row>
    <row r="279" spans="1:26" ht="17" x14ac:dyDescent="0.2">
      <c r="A279" s="13" t="s">
        <v>717</v>
      </c>
      <c r="B279" s="62">
        <v>1</v>
      </c>
      <c r="C279" s="62">
        <v>0</v>
      </c>
      <c r="D279" s="62">
        <v>0</v>
      </c>
      <c r="E279" s="62">
        <v>1</v>
      </c>
      <c r="F279" s="62">
        <v>0</v>
      </c>
      <c r="G279" s="62">
        <v>0</v>
      </c>
      <c r="H279" s="62" t="s">
        <v>38</v>
      </c>
      <c r="I279" s="62">
        <v>0</v>
      </c>
      <c r="J279" s="62">
        <v>0</v>
      </c>
      <c r="K279" s="69">
        <v>0.66666666666666663</v>
      </c>
      <c r="L279" s="62">
        <v>1</v>
      </c>
      <c r="M279" s="62">
        <v>1</v>
      </c>
      <c r="N279" s="62">
        <v>1</v>
      </c>
      <c r="O279" s="62">
        <v>1</v>
      </c>
      <c r="P279" s="62">
        <v>0</v>
      </c>
      <c r="Q279" s="62">
        <v>1</v>
      </c>
      <c r="R279" s="62">
        <v>0</v>
      </c>
      <c r="S279" s="62">
        <v>0</v>
      </c>
      <c r="T279" s="62">
        <v>0</v>
      </c>
      <c r="U279" s="62">
        <v>13.5</v>
      </c>
      <c r="V279" s="62">
        <v>13.5</v>
      </c>
      <c r="W279" s="62">
        <v>0</v>
      </c>
      <c r="X279" s="62">
        <v>13.5</v>
      </c>
      <c r="Y279" s="62">
        <v>-0.6</v>
      </c>
      <c r="Z279" s="62">
        <v>1.5</v>
      </c>
    </row>
    <row r="280" spans="1:26" ht="17" x14ac:dyDescent="0.2">
      <c r="A280" s="13" t="s">
        <v>243</v>
      </c>
      <c r="B280" s="62">
        <v>1</v>
      </c>
      <c r="C280" s="62">
        <v>1</v>
      </c>
      <c r="D280" s="62">
        <v>0</v>
      </c>
      <c r="E280" s="62">
        <v>0</v>
      </c>
      <c r="F280" s="62">
        <v>0</v>
      </c>
      <c r="G280" s="62">
        <v>1</v>
      </c>
      <c r="H280" s="62">
        <v>0</v>
      </c>
      <c r="I280" s="62">
        <v>0</v>
      </c>
      <c r="J280" s="62">
        <v>0</v>
      </c>
      <c r="K280" s="69">
        <v>0.66666666666666663</v>
      </c>
      <c r="L280" s="62">
        <v>5</v>
      </c>
      <c r="M280" s="62">
        <v>7</v>
      </c>
      <c r="N280" s="62">
        <v>7</v>
      </c>
      <c r="O280" s="62">
        <v>0</v>
      </c>
      <c r="P280" s="62">
        <v>2</v>
      </c>
      <c r="Q280" s="62">
        <v>1</v>
      </c>
      <c r="R280" s="62">
        <v>0</v>
      </c>
      <c r="S280" s="62">
        <v>0</v>
      </c>
      <c r="T280" s="62">
        <v>0</v>
      </c>
      <c r="U280" s="62">
        <v>94.5</v>
      </c>
      <c r="V280" s="62">
        <v>13.5</v>
      </c>
      <c r="W280" s="62">
        <v>27</v>
      </c>
      <c r="X280" s="62">
        <v>0</v>
      </c>
      <c r="Y280" s="62">
        <v>-6.6</v>
      </c>
      <c r="Z280" s="62">
        <v>10.5</v>
      </c>
    </row>
    <row r="281" spans="1:26" ht="17" x14ac:dyDescent="0.2">
      <c r="A281" s="13" t="s">
        <v>718</v>
      </c>
      <c r="B281" s="62">
        <v>1</v>
      </c>
      <c r="C281" s="62">
        <v>0</v>
      </c>
      <c r="D281" s="62">
        <v>0</v>
      </c>
      <c r="E281" s="62">
        <v>1</v>
      </c>
      <c r="F281" s="62">
        <v>0</v>
      </c>
      <c r="G281" s="62">
        <v>0</v>
      </c>
      <c r="H281" s="62" t="s">
        <v>38</v>
      </c>
      <c r="I281" s="62">
        <v>0</v>
      </c>
      <c r="J281" s="62">
        <v>0</v>
      </c>
      <c r="K281" s="69">
        <v>0.33333333333333331</v>
      </c>
      <c r="L281" s="62">
        <v>0</v>
      </c>
      <c r="M281" s="62">
        <v>0</v>
      </c>
      <c r="N281" s="62">
        <v>0</v>
      </c>
      <c r="O281" s="62">
        <v>0</v>
      </c>
      <c r="P281" s="62">
        <v>0</v>
      </c>
      <c r="Q281" s="62">
        <v>0</v>
      </c>
      <c r="R281" s="62">
        <v>0</v>
      </c>
      <c r="S281" s="62">
        <v>0</v>
      </c>
      <c r="T281" s="62">
        <v>0</v>
      </c>
      <c r="U281" s="62">
        <v>0</v>
      </c>
      <c r="V281" s="62">
        <v>0</v>
      </c>
      <c r="W281" s="62">
        <v>0</v>
      </c>
      <c r="X281" s="62">
        <v>0</v>
      </c>
      <c r="Y281" s="62">
        <v>0.2</v>
      </c>
      <c r="Z281" s="62">
        <v>0</v>
      </c>
    </row>
    <row r="282" spans="1:26" ht="17" x14ac:dyDescent="0.2">
      <c r="A282" s="13" t="s">
        <v>480</v>
      </c>
      <c r="B282" s="62">
        <v>1</v>
      </c>
      <c r="C282" s="62">
        <v>0</v>
      </c>
      <c r="D282" s="62">
        <v>0</v>
      </c>
      <c r="E282" s="62">
        <v>1</v>
      </c>
      <c r="F282" s="62">
        <v>0</v>
      </c>
      <c r="G282" s="62">
        <v>0</v>
      </c>
      <c r="H282" s="62" t="s">
        <v>38</v>
      </c>
      <c r="I282" s="62">
        <v>0</v>
      </c>
      <c r="J282" s="62">
        <v>0</v>
      </c>
      <c r="K282" s="69">
        <v>0.33333333333333331</v>
      </c>
      <c r="L282" s="62">
        <v>0</v>
      </c>
      <c r="M282" s="62">
        <v>0</v>
      </c>
      <c r="N282" s="62">
        <v>0</v>
      </c>
      <c r="O282" s="62">
        <v>0</v>
      </c>
      <c r="P282" s="62">
        <v>0</v>
      </c>
      <c r="Q282" s="62">
        <v>0</v>
      </c>
      <c r="R282" s="62">
        <v>0</v>
      </c>
      <c r="S282" s="62">
        <v>0</v>
      </c>
      <c r="T282" s="62">
        <v>0</v>
      </c>
      <c r="U282" s="62">
        <v>0</v>
      </c>
      <c r="V282" s="62">
        <v>0</v>
      </c>
      <c r="W282" s="62">
        <v>0</v>
      </c>
      <c r="X282" s="62">
        <v>0</v>
      </c>
      <c r="Y282" s="62">
        <v>0.2</v>
      </c>
      <c r="Z282" s="62">
        <v>0</v>
      </c>
    </row>
    <row r="283" spans="1:26" ht="17" x14ac:dyDescent="0.2">
      <c r="A283" s="13" t="s">
        <v>639</v>
      </c>
      <c r="B283" s="62">
        <v>1</v>
      </c>
      <c r="C283" s="62">
        <v>1</v>
      </c>
      <c r="D283" s="62">
        <v>0</v>
      </c>
      <c r="E283" s="62">
        <v>0</v>
      </c>
      <c r="F283" s="62">
        <v>0</v>
      </c>
      <c r="G283" s="62">
        <v>1</v>
      </c>
      <c r="H283" s="62">
        <v>0</v>
      </c>
      <c r="I283" s="62">
        <v>0</v>
      </c>
      <c r="J283" s="62">
        <v>0</v>
      </c>
      <c r="K283" s="62" t="s">
        <v>387</v>
      </c>
      <c r="L283" s="62">
        <v>1</v>
      </c>
      <c r="M283" s="62">
        <v>3</v>
      </c>
      <c r="N283" s="62">
        <v>2</v>
      </c>
      <c r="O283" s="62">
        <v>0</v>
      </c>
      <c r="P283" s="62">
        <v>3</v>
      </c>
      <c r="Q283" s="62">
        <v>0</v>
      </c>
      <c r="R283" s="62">
        <v>0</v>
      </c>
      <c r="S283" s="62">
        <v>0</v>
      </c>
      <c r="T283" s="62">
        <v>0</v>
      </c>
      <c r="U283" s="62" t="s">
        <v>38</v>
      </c>
      <c r="V283" s="62" t="s">
        <v>38</v>
      </c>
      <c r="W283" s="62" t="s">
        <v>38</v>
      </c>
      <c r="X283" s="62" t="s">
        <v>38</v>
      </c>
      <c r="Y283" s="62">
        <v>-2</v>
      </c>
      <c r="Z283" s="62" t="s">
        <v>38</v>
      </c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7" x14ac:dyDescent="0.2">
      <c r="A648" s="1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7" x14ac:dyDescent="0.2">
      <c r="A649" s="1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7" x14ac:dyDescent="0.2">
      <c r="A650" s="13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7" x14ac:dyDescent="0.2">
      <c r="A651" s="13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7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7" x14ac:dyDescent="0.2">
      <c r="A653" s="13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7" x14ac:dyDescent="0.2">
      <c r="A654" s="13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7" x14ac:dyDescent="0.2">
      <c r="A655" s="13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7" x14ac:dyDescent="0.2">
      <c r="A656" s="13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7" x14ac:dyDescent="0.2">
      <c r="A657" s="13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1:26" ht="17" x14ac:dyDescent="0.2">
      <c r="A658" s="13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1:26" ht="17" x14ac:dyDescent="0.2">
      <c r="A659" s="13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</sheetData>
  <hyperlinks>
    <hyperlink ref="A2" r:id="rId1" display="https://www.baseballmusings.com/cgi-bin/PitcherInfo.py?PlayerID=100566&amp;StartDate=06%2F19%2F1989&amp;EndDate=06%2F25%2F1989&amp;GameType=all&amp;PlayedFor=0&amp;PlayedVs=0&amp;Park=0" xr:uid="{838790DC-FAB3-2B40-855C-80889ADADADB}"/>
    <hyperlink ref="A3" r:id="rId2" display="https://www.baseballmusings.com/cgi-bin/PitcherInfo.py?PlayerID=100196&amp;StartDate=06%2F19%2F1989&amp;EndDate=06%2F25%2F1989&amp;GameType=all&amp;PlayedFor=0&amp;PlayedVs=0&amp;Park=0" xr:uid="{13D3CCD3-12A7-7D42-90AC-FBD10DE1159E}"/>
    <hyperlink ref="A4" r:id="rId3" display="https://www.baseballmusings.com/cgi-bin/PitcherInfo.py?PlayerID=384&amp;StartDate=06%2F19%2F1989&amp;EndDate=06%2F25%2F1989&amp;GameType=all&amp;PlayedFor=0&amp;PlayedVs=0&amp;Park=0" xr:uid="{42BDC49D-6EFE-444F-B7C3-3E30F2037E9C}"/>
    <hyperlink ref="A5" r:id="rId4" display="https://www.baseballmusings.com/cgi-bin/PitcherInfo.py?PlayerID=100644&amp;StartDate=06%2F19%2F1989&amp;EndDate=06%2F25%2F1989&amp;GameType=all&amp;PlayedFor=0&amp;PlayedVs=0&amp;Park=0" xr:uid="{055A8E6F-F7C9-8943-9B64-7A7E0016C4C8}"/>
    <hyperlink ref="A6" r:id="rId5" display="https://www.baseballmusings.com/cgi-bin/PitcherInfo.py?PlayerID=100562&amp;StartDate=06%2F19%2F1989&amp;EndDate=06%2F25%2F1989&amp;GameType=all&amp;PlayedFor=0&amp;PlayedVs=0&amp;Park=0" xr:uid="{0BDCBF49-5A0F-3643-BAD8-72455FA288C9}"/>
    <hyperlink ref="A7" r:id="rId6" display="https://www.baseballmusings.com/cgi-bin/PitcherInfo.py?PlayerID=100815&amp;StartDate=06%2F19%2F1989&amp;EndDate=06%2F25%2F1989&amp;GameType=all&amp;PlayedFor=0&amp;PlayedVs=0&amp;Park=0" xr:uid="{2B9BCAA2-A8E9-FD4E-A747-7D387030864A}"/>
    <hyperlink ref="A8" r:id="rId7" display="https://www.baseballmusings.com/cgi-bin/PitcherInfo.py?PlayerID=100242&amp;StartDate=06%2F19%2F1989&amp;EndDate=06%2F25%2F1989&amp;GameType=all&amp;PlayedFor=0&amp;PlayedVs=0&amp;Park=0" xr:uid="{71ED0B21-9104-0845-B749-95C32EBA08AB}"/>
    <hyperlink ref="A9" r:id="rId8" display="https://www.baseballmusings.com/cgi-bin/PitcherInfo.py?PlayerID=100437&amp;StartDate=06%2F19%2F1989&amp;EndDate=06%2F25%2F1989&amp;GameType=all&amp;PlayedFor=0&amp;PlayedVs=0&amp;Park=0" xr:uid="{FD8DC730-7593-7846-B9D9-94854D319F97}"/>
    <hyperlink ref="A10" r:id="rId9" display="https://www.baseballmusings.com/cgi-bin/PitcherInfo.py?PlayerID=100746&amp;StartDate=06%2F19%2F1989&amp;EndDate=06%2F25%2F1989&amp;GameType=all&amp;PlayedFor=0&amp;PlayedVs=0&amp;Park=0" xr:uid="{98022009-8B4A-F647-8D4D-6AC818A79632}"/>
    <hyperlink ref="A11" r:id="rId10" display="https://www.baseballmusings.com/cgi-bin/PitcherInfo.py?PlayerID=100872&amp;StartDate=06%2F19%2F1989&amp;EndDate=06%2F25%2F1989&amp;GameType=all&amp;PlayedFor=0&amp;PlayedVs=0&amp;Park=0" xr:uid="{2064219B-9E72-464F-BCBC-FFA62852B1AD}"/>
    <hyperlink ref="A12" r:id="rId11" display="https://www.baseballmusings.com/cgi-bin/PitcherInfo.py?PlayerID=100732&amp;StartDate=06%2F19%2F1989&amp;EndDate=06%2F25%2F1989&amp;GameType=all&amp;PlayedFor=0&amp;PlayedVs=0&amp;Park=0" xr:uid="{CB54E86E-C591-204C-9949-E20BFE2E5416}"/>
    <hyperlink ref="A13" r:id="rId12" display="https://www.baseballmusings.com/cgi-bin/PitcherInfo.py?PlayerID=100457&amp;StartDate=06%2F19%2F1989&amp;EndDate=06%2F25%2F1989&amp;GameType=all&amp;PlayedFor=0&amp;PlayedVs=0&amp;Park=0" xr:uid="{237C8420-C9E6-C248-865A-78DBC41C8DE8}"/>
    <hyperlink ref="A14" r:id="rId13" display="https://www.baseballmusings.com/cgi-bin/PitcherInfo.py?PlayerID=100195&amp;StartDate=06%2F19%2F1989&amp;EndDate=06%2F25%2F1989&amp;GameType=all&amp;PlayedFor=0&amp;PlayedVs=0&amp;Park=0" xr:uid="{00BE8609-1944-5946-9DFC-41A65B2F834C}"/>
    <hyperlink ref="A15" r:id="rId14" display="https://www.baseballmusings.com/cgi-bin/PitcherInfo.py?PlayerID=101101&amp;StartDate=06%2F19%2F1989&amp;EndDate=06%2F25%2F1989&amp;GameType=all&amp;PlayedFor=0&amp;PlayedVs=0&amp;Park=0" xr:uid="{AAE1FB3B-3130-B243-AF47-FEB23C09F91D}"/>
    <hyperlink ref="A16" r:id="rId15" display="https://www.baseballmusings.com/cgi-bin/PitcherInfo.py?PlayerID=100227&amp;StartDate=06%2F19%2F1989&amp;EndDate=06%2F25%2F1989&amp;GameType=all&amp;PlayedFor=0&amp;PlayedVs=0&amp;Park=0" xr:uid="{BEFFDD73-785B-8B4A-AF71-258AABFED302}"/>
    <hyperlink ref="A17" r:id="rId16" display="https://www.baseballmusings.com/cgi-bin/PitcherInfo.py?PlayerID=100129&amp;StartDate=06%2F19%2F1989&amp;EndDate=06%2F25%2F1989&amp;GameType=all&amp;PlayedFor=0&amp;PlayedVs=0&amp;Park=0" xr:uid="{7012637B-917D-9E42-923B-0BB50E809069}"/>
    <hyperlink ref="A18" r:id="rId17" display="https://www.baseballmusings.com/cgi-bin/PitcherInfo.py?PlayerID=100893&amp;StartDate=06%2F19%2F1989&amp;EndDate=06%2F25%2F1989&amp;GameType=all&amp;PlayedFor=0&amp;PlayedVs=0&amp;Park=0" xr:uid="{F40162EA-91A4-264D-B4A9-610E70A6CF36}"/>
    <hyperlink ref="A19" r:id="rId18" display="https://www.baseballmusings.com/cgi-bin/PitcherInfo.py?PlayerID=100202&amp;StartDate=06%2F19%2F1989&amp;EndDate=06%2F25%2F1989&amp;GameType=all&amp;PlayedFor=0&amp;PlayedVs=0&amp;Park=0" xr:uid="{B60FD153-AC94-F241-81FF-5C8DFDA31DEE}"/>
    <hyperlink ref="A20" r:id="rId19" display="https://www.baseballmusings.com/cgi-bin/PitcherInfo.py?PlayerID=100030&amp;StartDate=06%2F19%2F1989&amp;EndDate=06%2F25%2F1989&amp;GameType=all&amp;PlayedFor=0&amp;PlayedVs=0&amp;Park=0" xr:uid="{BFDAE10C-4D00-E643-8E29-28E6D419E5A6}"/>
    <hyperlink ref="A21" r:id="rId20" display="https://www.baseballmusings.com/cgi-bin/PitcherInfo.py?PlayerID=100403&amp;StartDate=06%2F19%2F1989&amp;EndDate=06%2F25%2F1989&amp;GameType=all&amp;PlayedFor=0&amp;PlayedVs=0&amp;Park=0" xr:uid="{46400192-0354-9748-8706-F2903447C9D9}"/>
    <hyperlink ref="A23" r:id="rId21" display="https://www.baseballmusings.com/cgi-bin/PitcherInfo.py?PlayerID=100897&amp;StartDate=06%2F19%2F1989&amp;EndDate=06%2F25%2F1989&amp;GameType=all&amp;PlayedFor=0&amp;PlayedVs=0&amp;Park=0" xr:uid="{F0F447AA-36AB-6F4A-A9EB-E26477C6B14D}"/>
    <hyperlink ref="A24" r:id="rId22" display="https://www.baseballmusings.com/cgi-bin/PitcherInfo.py?PlayerID=100569&amp;StartDate=06%2F19%2F1989&amp;EndDate=06%2F25%2F1989&amp;GameType=all&amp;PlayedFor=0&amp;PlayedVs=0&amp;Park=0" xr:uid="{D8801D48-51DC-8247-8EDF-E66F1F510236}"/>
    <hyperlink ref="A25" r:id="rId23" display="https://www.baseballmusings.com/cgi-bin/PitcherInfo.py?PlayerID=100594&amp;StartDate=06%2F19%2F1989&amp;EndDate=06%2F25%2F1989&amp;GameType=all&amp;PlayedFor=0&amp;PlayedVs=0&amp;Park=0" xr:uid="{50E4338B-BF34-5D44-802A-5BDA39424E80}"/>
    <hyperlink ref="A26" r:id="rId24" display="https://www.baseballmusings.com/cgi-bin/PitcherInfo.py?PlayerID=100903&amp;StartDate=06%2F19%2F1989&amp;EndDate=06%2F25%2F1989&amp;GameType=all&amp;PlayedFor=0&amp;PlayedVs=0&amp;Park=0" xr:uid="{884C7ECE-13BD-D544-974A-376CD28EBF72}"/>
    <hyperlink ref="A27" r:id="rId25" display="https://www.baseballmusings.com/cgi-bin/PitcherInfo.py?PlayerID=100189&amp;StartDate=06%2F19%2F1989&amp;EndDate=06%2F25%2F1989&amp;GameType=all&amp;PlayedFor=0&amp;PlayedVs=0&amp;Park=0" xr:uid="{A5CC84DA-AA68-F847-A052-5EF11C7034ED}"/>
    <hyperlink ref="A28" r:id="rId26" display="https://www.baseballmusings.com/cgi-bin/PitcherInfo.py?PlayerID=100622&amp;StartDate=06%2F19%2F1989&amp;EndDate=06%2F25%2F1989&amp;GameType=all&amp;PlayedFor=0&amp;PlayedVs=0&amp;Park=0" xr:uid="{30527D4A-0F22-8D45-B62E-3E42FEEE89BF}"/>
    <hyperlink ref="A29" r:id="rId27" display="https://www.baseballmusings.com/cgi-bin/PitcherInfo.py?PlayerID=100445&amp;StartDate=06%2F19%2F1989&amp;EndDate=06%2F25%2F1989&amp;GameType=all&amp;PlayedFor=0&amp;PlayedVs=0&amp;Park=0" xr:uid="{F7FB5D4D-90DF-1A45-BAA9-C819201B270E}"/>
    <hyperlink ref="A30" r:id="rId28" display="https://www.baseballmusings.com/cgi-bin/PitcherInfo.py?PlayerID=100252&amp;StartDate=06%2F19%2F1989&amp;EndDate=06%2F25%2F1989&amp;GameType=all&amp;PlayedFor=0&amp;PlayedVs=0&amp;Park=0" xr:uid="{9B4B7C03-1161-964A-BF98-3770BD71598F}"/>
    <hyperlink ref="A31" r:id="rId29" display="https://www.baseballmusings.com/cgi-bin/PitcherInfo.py?PlayerID=100324&amp;StartDate=06%2F19%2F1989&amp;EndDate=06%2F25%2F1989&amp;GameType=all&amp;PlayedFor=0&amp;PlayedVs=0&amp;Park=0" xr:uid="{01429309-E092-9449-8637-B41388DEE4C6}"/>
    <hyperlink ref="A32" r:id="rId30" display="https://www.baseballmusings.com/cgi-bin/PitcherInfo.py?PlayerID=100921&amp;StartDate=06%2F19%2F1989&amp;EndDate=06%2F25%2F1989&amp;GameType=all&amp;PlayedFor=0&amp;PlayedVs=0&amp;Park=0" xr:uid="{36BE6AC7-329B-5A4B-A7A6-00C2FCDEA8D9}"/>
    <hyperlink ref="A33" r:id="rId31" display="https://www.baseballmusings.com/cgi-bin/PitcherInfo.py?PlayerID=100425&amp;StartDate=06%2F19%2F1989&amp;EndDate=06%2F25%2F1989&amp;GameType=all&amp;PlayedFor=0&amp;PlayedVs=0&amp;Park=0" xr:uid="{96D8FD25-B639-D541-8AC7-0970F9F52864}"/>
    <hyperlink ref="A34" r:id="rId32" display="https://www.baseballmusings.com/cgi-bin/PitcherInfo.py?PlayerID=100414&amp;StartDate=06%2F19%2F1989&amp;EndDate=06%2F25%2F1989&amp;GameType=all&amp;PlayedFor=0&amp;PlayedVs=0&amp;Park=0" xr:uid="{2AC7809C-FC99-FE47-AE3C-84C6AFEFD938}"/>
    <hyperlink ref="A35" r:id="rId33" display="https://www.baseballmusings.com/cgi-bin/PitcherInfo.py?PlayerID=101212&amp;StartDate=06%2F19%2F1989&amp;EndDate=06%2F25%2F1989&amp;GameType=all&amp;PlayedFor=0&amp;PlayedVs=0&amp;Park=0" xr:uid="{19E6F95B-D74E-3F40-BE97-862080EE156F}"/>
    <hyperlink ref="A36" r:id="rId34" display="https://www.baseballmusings.com/cgi-bin/PitcherInfo.py?PlayerID=101232&amp;StartDate=06%2F19%2F1989&amp;EndDate=06%2F25%2F1989&amp;GameType=all&amp;PlayedFor=0&amp;PlayedVs=0&amp;Park=0" xr:uid="{B9A78B28-2446-7A41-8901-7308102872E2}"/>
    <hyperlink ref="A37" r:id="rId35" display="https://www.baseballmusings.com/cgi-bin/PitcherInfo.py?PlayerID=100285&amp;StartDate=06%2F19%2F1989&amp;EndDate=06%2F25%2F1989&amp;GameType=all&amp;PlayedFor=0&amp;PlayedVs=0&amp;Park=0" xr:uid="{DA479C55-0AFD-D34F-B8F6-CF12EAF31EC8}"/>
    <hyperlink ref="A38" r:id="rId36" display="https://www.baseballmusings.com/cgi-bin/PitcherInfo.py?PlayerID=100053&amp;StartDate=06%2F19%2F1989&amp;EndDate=06%2F25%2F1989&amp;GameType=all&amp;PlayedFor=0&amp;PlayedVs=0&amp;Park=0" xr:uid="{C7D37E76-ADAC-2242-A392-65CB564BD046}"/>
    <hyperlink ref="A39" r:id="rId37" display="https://www.baseballmusings.com/cgi-bin/PitcherInfo.py?PlayerID=100039&amp;StartDate=06%2F19%2F1989&amp;EndDate=06%2F25%2F1989&amp;GameType=all&amp;PlayedFor=0&amp;PlayedVs=0&amp;Park=0" xr:uid="{C5BA6BED-DED1-4644-AC00-26BEBD82A26F}"/>
    <hyperlink ref="A40" r:id="rId38" display="https://www.baseballmusings.com/cgi-bin/PitcherInfo.py?PlayerID=100500&amp;StartDate=06%2F19%2F1989&amp;EndDate=06%2F25%2F1989&amp;GameType=all&amp;PlayedFor=0&amp;PlayedVs=0&amp;Park=0" xr:uid="{47D8933C-1154-564B-99DC-4A6E6E5BAC31}"/>
    <hyperlink ref="A41" r:id="rId39" display="https://www.baseballmusings.com/cgi-bin/PitcherInfo.py?PlayerID=104&amp;StartDate=06%2F19%2F1989&amp;EndDate=06%2F25%2F1989&amp;GameType=all&amp;PlayedFor=0&amp;PlayedVs=0&amp;Park=0" xr:uid="{47E9EA49-293A-0044-8C16-645740483A76}"/>
    <hyperlink ref="A42" r:id="rId40" display="https://www.baseballmusings.com/cgi-bin/PitcherInfo.py?PlayerID=101036&amp;StartDate=06%2F19%2F1989&amp;EndDate=06%2F25%2F1989&amp;GameType=all&amp;PlayedFor=0&amp;PlayedVs=0&amp;Park=0" xr:uid="{776593CF-F9AB-604A-96E7-A119EC675FF9}"/>
    <hyperlink ref="A44" r:id="rId41" display="https://www.baseballmusings.com/cgi-bin/PitcherInfo.py?PlayerID=100715&amp;StartDate=06%2F19%2F1989&amp;EndDate=06%2F25%2F1989&amp;GameType=all&amp;PlayedFor=0&amp;PlayedVs=0&amp;Park=0" xr:uid="{B7CD98E0-B6FC-C247-9C28-C31D1611A1CD}"/>
    <hyperlink ref="A45" r:id="rId42" display="https://www.baseballmusings.com/cgi-bin/PitcherInfo.py?PlayerID=100145&amp;StartDate=06%2F19%2F1989&amp;EndDate=06%2F25%2F1989&amp;GameType=all&amp;PlayedFor=0&amp;PlayedVs=0&amp;Park=0" xr:uid="{F48BBFE7-94EE-C84E-9222-30EA0051084D}"/>
    <hyperlink ref="A46" r:id="rId43" display="https://www.baseballmusings.com/cgi-bin/PitcherInfo.py?PlayerID=100076&amp;StartDate=06%2F19%2F1989&amp;EndDate=06%2F25%2F1989&amp;GameType=all&amp;PlayedFor=0&amp;PlayedVs=0&amp;Park=0" xr:uid="{D3B43CA6-610D-E74E-9288-E946D512B4AA}"/>
    <hyperlink ref="A47" r:id="rId44" display="https://www.baseballmusings.com/cgi-bin/PitcherInfo.py?PlayerID=100267&amp;StartDate=06%2F19%2F1989&amp;EndDate=06%2F25%2F1989&amp;GameType=all&amp;PlayedFor=0&amp;PlayedVs=0&amp;Park=0" xr:uid="{444528D9-59C4-1241-ABE4-AEA58680D09A}"/>
    <hyperlink ref="A48" r:id="rId45" display="https://www.baseballmusings.com/cgi-bin/PitcherInfo.py?PlayerID=665&amp;StartDate=06%2F19%2F1989&amp;EndDate=06%2F25%2F1989&amp;GameType=all&amp;PlayedFor=0&amp;PlayedVs=0&amp;Park=0" xr:uid="{B3BB07CB-A1C6-6944-8760-ACE796F8FE40}"/>
    <hyperlink ref="A49" r:id="rId46" display="https://www.baseballmusings.com/cgi-bin/PitcherInfo.py?PlayerID=100776&amp;StartDate=06%2F19%2F1989&amp;EndDate=06%2F25%2F1989&amp;GameType=all&amp;PlayedFor=0&amp;PlayedVs=0&amp;Park=0" xr:uid="{4D5AFD3F-50AF-0C43-A48F-A9775650D2C2}"/>
    <hyperlink ref="A50" r:id="rId47" display="https://www.baseballmusings.com/cgi-bin/PitcherInfo.py?PlayerID=100387&amp;StartDate=06%2F19%2F1989&amp;EndDate=06%2F25%2F1989&amp;GameType=all&amp;PlayedFor=0&amp;PlayedVs=0&amp;Park=0" xr:uid="{4D3B7B3F-2EEC-7445-B5FC-BF3D34A869F3}"/>
    <hyperlink ref="A51" r:id="rId48" display="https://www.baseballmusings.com/cgi-bin/PitcherInfo.py?PlayerID=100003&amp;StartDate=06%2F19%2F1989&amp;EndDate=06%2F25%2F1989&amp;GameType=all&amp;PlayedFor=0&amp;PlayedVs=0&amp;Park=0" xr:uid="{14B3C2CE-21DC-054B-A588-90B42B3B3185}"/>
    <hyperlink ref="A52" r:id="rId49" display="https://www.baseballmusings.com/cgi-bin/PitcherInfo.py?PlayerID=100911&amp;StartDate=06%2F19%2F1989&amp;EndDate=06%2F25%2F1989&amp;GameType=all&amp;PlayedFor=0&amp;PlayedVs=0&amp;Park=0" xr:uid="{7E6877D6-2999-A047-9E3F-35471E7A5BCB}"/>
    <hyperlink ref="A53" r:id="rId50" display="https://www.baseballmusings.com/cgi-bin/PitcherInfo.py?PlayerID=100200&amp;StartDate=06%2F19%2F1989&amp;EndDate=06%2F25%2F1989&amp;GameType=all&amp;PlayedFor=0&amp;PlayedVs=0&amp;Park=0" xr:uid="{DE070A73-D368-A24B-9958-E42E358DB307}"/>
    <hyperlink ref="A54" r:id="rId51" display="https://www.baseballmusings.com/cgi-bin/PitcherInfo.py?PlayerID=100662&amp;StartDate=06%2F19%2F1989&amp;EndDate=06%2F25%2F1989&amp;GameType=all&amp;PlayedFor=0&amp;PlayedVs=0&amp;Park=0" xr:uid="{7815D015-84E0-E74A-9A6A-CB4FD4C67A13}"/>
    <hyperlink ref="A55" r:id="rId52" display="https://www.baseballmusings.com/cgi-bin/PitcherInfo.py?PlayerID=100155&amp;StartDate=06%2F19%2F1989&amp;EndDate=06%2F25%2F1989&amp;GameType=all&amp;PlayedFor=0&amp;PlayedVs=0&amp;Park=0" xr:uid="{B13C0D89-4959-3D42-9575-1D3E8D20B328}"/>
    <hyperlink ref="A56" r:id="rId53" display="https://www.baseballmusings.com/cgi-bin/PitcherInfo.py?PlayerID=642&amp;StartDate=06%2F19%2F1989&amp;EndDate=06%2F25%2F1989&amp;GameType=all&amp;PlayedFor=0&amp;PlayedVs=0&amp;Park=0" xr:uid="{BB8E49C5-C529-CC44-B570-1D20CC603D88}"/>
    <hyperlink ref="A57" r:id="rId54" display="https://www.baseballmusings.com/cgi-bin/PitcherInfo.py?PlayerID=100064&amp;StartDate=06%2F19%2F1989&amp;EndDate=06%2F25%2F1989&amp;GameType=all&amp;PlayedFor=0&amp;PlayedVs=0&amp;Park=0" xr:uid="{0507ABC4-B9CD-B24C-B628-61447C64361F}"/>
    <hyperlink ref="A58" r:id="rId55" display="https://www.baseballmusings.com/cgi-bin/PitcherInfo.py?PlayerID=100584&amp;StartDate=06%2F19%2F1989&amp;EndDate=06%2F25%2F1989&amp;GameType=all&amp;PlayedFor=0&amp;PlayedVs=0&amp;Park=0" xr:uid="{31609A68-3DE1-8345-A510-5734BB3C3C05}"/>
    <hyperlink ref="A59" r:id="rId56" display="https://www.baseballmusings.com/cgi-bin/PitcherInfo.py?PlayerID=100709&amp;StartDate=06%2F19%2F1989&amp;EndDate=06%2F25%2F1989&amp;GameType=all&amp;PlayedFor=0&amp;PlayedVs=0&amp;Park=0" xr:uid="{40AB596A-3D2E-BC4D-A367-AA7F7C28AD61}"/>
    <hyperlink ref="A60" r:id="rId57" display="https://www.baseballmusings.com/cgi-bin/PitcherInfo.py?PlayerID=100986&amp;StartDate=06%2F19%2F1989&amp;EndDate=06%2F25%2F1989&amp;GameType=all&amp;PlayedFor=0&amp;PlayedVs=0&amp;Park=0" xr:uid="{68708EE5-0C01-3849-BF2A-AB7995A578A2}"/>
    <hyperlink ref="A61" r:id="rId58" display="https://www.baseballmusings.com/cgi-bin/PitcherInfo.py?PlayerID=100392&amp;StartDate=06%2F19%2F1989&amp;EndDate=06%2F25%2F1989&amp;GameType=all&amp;PlayedFor=0&amp;PlayedVs=0&amp;Park=0" xr:uid="{A2214090-C73C-2744-8A6E-9E0B26C8832B}"/>
    <hyperlink ref="A62" r:id="rId59" display="https://www.baseballmusings.com/cgi-bin/PitcherInfo.py?PlayerID=100077&amp;StartDate=06%2F19%2F1989&amp;EndDate=06%2F25%2F1989&amp;GameType=all&amp;PlayedFor=0&amp;PlayedVs=0&amp;Park=0" xr:uid="{EB1BFB1F-28E1-7642-862D-F171345E897F}"/>
    <hyperlink ref="A63" r:id="rId60" display="https://www.baseballmusings.com/cgi-bin/PitcherInfo.py?PlayerID=101210&amp;StartDate=06%2F19%2F1989&amp;EndDate=06%2F25%2F1989&amp;GameType=all&amp;PlayedFor=0&amp;PlayedVs=0&amp;Park=0" xr:uid="{200A7A00-037F-5043-A436-DE50A44C91FE}"/>
    <hyperlink ref="A65" r:id="rId61" display="https://www.baseballmusings.com/cgi-bin/PitcherInfo.py?PlayerID=100006&amp;StartDate=06%2F19%2F1989&amp;EndDate=06%2F25%2F1989&amp;GameType=all&amp;PlayedFor=0&amp;PlayedVs=0&amp;Park=0" xr:uid="{23C8B907-4757-D14A-B5DA-379F4236167C}"/>
    <hyperlink ref="A66" r:id="rId62" display="https://www.baseballmusings.com/cgi-bin/PitcherInfo.py?PlayerID=100885&amp;StartDate=06%2F19%2F1989&amp;EndDate=06%2F25%2F1989&amp;GameType=all&amp;PlayedFor=0&amp;PlayedVs=0&amp;Park=0" xr:uid="{A5F8A1FD-ABCD-4945-8F51-B2C1D3C7E993}"/>
    <hyperlink ref="A67" r:id="rId63" display="https://www.baseballmusings.com/cgi-bin/PitcherInfo.py?PlayerID=100042&amp;StartDate=06%2F19%2F1989&amp;EndDate=06%2F25%2F1989&amp;GameType=all&amp;PlayedFor=0&amp;PlayedVs=0&amp;Park=0" xr:uid="{7D620F09-AD92-5C44-88ED-278500D5FB57}"/>
    <hyperlink ref="A68" r:id="rId64" display="https://www.baseballmusings.com/cgi-bin/PitcherInfo.py?PlayerID=100275&amp;StartDate=06%2F19%2F1989&amp;EndDate=06%2F25%2F1989&amp;GameType=all&amp;PlayedFor=0&amp;PlayedVs=0&amp;Park=0" xr:uid="{5BF44530-7D24-0048-BAF6-870192419D37}"/>
    <hyperlink ref="A69" r:id="rId65" display="https://www.baseballmusings.com/cgi-bin/PitcherInfo.py?PlayerID=100313&amp;StartDate=06%2F19%2F1989&amp;EndDate=06%2F25%2F1989&amp;GameType=all&amp;PlayedFor=0&amp;PlayedVs=0&amp;Park=0" xr:uid="{5631CAD0-2375-6F47-AB22-E318A3351C66}"/>
    <hyperlink ref="A70" r:id="rId66" display="https://www.baseballmusings.com/cgi-bin/PitcherInfo.py?PlayerID=100359&amp;StartDate=06%2F19%2F1989&amp;EndDate=06%2F25%2F1989&amp;GameType=all&amp;PlayedFor=0&amp;PlayedVs=0&amp;Park=0" xr:uid="{57843FB0-8E7D-3747-9353-CDB5ABE4C54D}"/>
    <hyperlink ref="A71" r:id="rId67" display="https://www.baseballmusings.com/cgi-bin/PitcherInfo.py?PlayerID=100095&amp;StartDate=06%2F19%2F1989&amp;EndDate=06%2F25%2F1989&amp;GameType=all&amp;PlayedFor=0&amp;PlayedVs=0&amp;Park=0" xr:uid="{38FDA805-A021-4640-9871-5EFF02170282}"/>
    <hyperlink ref="A72" r:id="rId68" display="https://www.baseballmusings.com/cgi-bin/PitcherInfo.py?PlayerID=101062&amp;StartDate=06%2F19%2F1989&amp;EndDate=06%2F25%2F1989&amp;GameType=all&amp;PlayedFor=0&amp;PlayedVs=0&amp;Park=0" xr:uid="{2339EAEF-FA33-724E-A2A6-990327D47401}"/>
    <hyperlink ref="A73" r:id="rId69" display="https://www.baseballmusings.com/cgi-bin/PitcherInfo.py?PlayerID=100493&amp;StartDate=06%2F19%2F1989&amp;EndDate=06%2F25%2F1989&amp;GameType=all&amp;PlayedFor=0&amp;PlayedVs=0&amp;Park=0" xr:uid="{63935B68-EE66-9049-BB0D-83E118B2A7AA}"/>
    <hyperlink ref="A74" r:id="rId70" display="https://www.baseballmusings.com/cgi-bin/PitcherInfo.py?PlayerID=100284&amp;StartDate=06%2F19%2F1989&amp;EndDate=06%2F25%2F1989&amp;GameType=all&amp;PlayedFor=0&amp;PlayedVs=0&amp;Park=0" xr:uid="{3AE2DF55-EF52-0148-99B6-1B9E836A3334}"/>
    <hyperlink ref="A75" r:id="rId71" display="https://www.baseballmusings.com/cgi-bin/PitcherInfo.py?PlayerID=100428&amp;StartDate=06%2F19%2F1989&amp;EndDate=06%2F25%2F1989&amp;GameType=all&amp;PlayedFor=0&amp;PlayedVs=0&amp;Park=0" xr:uid="{448A2EED-B417-2A41-A5DA-E73B303A5EF5}"/>
    <hyperlink ref="A76" r:id="rId72" display="https://www.baseballmusings.com/cgi-bin/PitcherInfo.py?PlayerID=100113&amp;StartDate=06%2F19%2F1989&amp;EndDate=06%2F25%2F1989&amp;GameType=all&amp;PlayedFor=0&amp;PlayedVs=0&amp;Park=0" xr:uid="{9F3AA977-9F5E-6B41-9D0D-B4A1341AAAB0}"/>
    <hyperlink ref="A77" r:id="rId73" display="https://www.baseballmusings.com/cgi-bin/PitcherInfo.py?PlayerID=101249&amp;StartDate=06%2F19%2F1989&amp;EndDate=06%2F25%2F1989&amp;GameType=all&amp;PlayedFor=0&amp;PlayedVs=0&amp;Park=0" xr:uid="{384DFDCF-9E21-9A4B-B2AE-3596AEE484FD}"/>
    <hyperlink ref="A78" r:id="rId74" display="https://www.baseballmusings.com/cgi-bin/PitcherInfo.py?PlayerID=100574&amp;StartDate=06%2F19%2F1989&amp;EndDate=06%2F25%2F1989&amp;GameType=all&amp;PlayedFor=0&amp;PlayedVs=0&amp;Park=0" xr:uid="{F20962AB-B11B-9A47-B3AC-197CE3B71800}"/>
    <hyperlink ref="A79" r:id="rId75" display="https://www.baseballmusings.com/cgi-bin/PitcherInfo.py?PlayerID=101041&amp;StartDate=06%2F19%2F1989&amp;EndDate=06%2F25%2F1989&amp;GameType=all&amp;PlayedFor=0&amp;PlayedVs=0&amp;Park=0" xr:uid="{C0AAEDEB-B882-4346-B807-DF7E8FA7205C}"/>
    <hyperlink ref="A80" r:id="rId76" display="https://www.baseballmusings.com/cgi-bin/PitcherInfo.py?PlayerID=100330&amp;StartDate=06%2F19%2F1989&amp;EndDate=06%2F25%2F1989&amp;GameType=all&amp;PlayedFor=0&amp;PlayedVs=0&amp;Park=0" xr:uid="{A5CC1FCD-C2B9-5E44-A12E-15BE01902AB5}"/>
    <hyperlink ref="A81" r:id="rId77" display="https://www.baseballmusings.com/cgi-bin/PitcherInfo.py?PlayerID=100011&amp;StartDate=06%2F19%2F1989&amp;EndDate=06%2F25%2F1989&amp;GameType=all&amp;PlayedFor=0&amp;PlayedVs=0&amp;Park=0" xr:uid="{0FE48AF2-B459-A94E-BD07-EA6FF7F1AE62}"/>
    <hyperlink ref="A82" r:id="rId78" display="https://www.baseballmusings.com/cgi-bin/PitcherInfo.py?PlayerID=100975&amp;StartDate=06%2F19%2F1989&amp;EndDate=06%2F25%2F1989&amp;GameType=all&amp;PlayedFor=0&amp;PlayedVs=0&amp;Park=0" xr:uid="{0E597EA3-8F87-1B44-A8C5-6CA3D5234241}"/>
    <hyperlink ref="A83" r:id="rId79" display="https://www.baseballmusings.com/cgi-bin/PitcherInfo.py?PlayerID=101056&amp;StartDate=06%2F19%2F1989&amp;EndDate=06%2F25%2F1989&amp;GameType=all&amp;PlayedFor=0&amp;PlayedVs=0&amp;Park=0" xr:uid="{42B94445-1D0B-BF4A-BFAF-3727B301A639}"/>
    <hyperlink ref="A84" r:id="rId80" display="https://www.baseballmusings.com/cgi-bin/PitcherInfo.py?PlayerID=101262&amp;StartDate=06%2F19%2F1989&amp;EndDate=06%2F25%2F1989&amp;GameType=all&amp;PlayedFor=0&amp;PlayedVs=0&amp;Park=0" xr:uid="{47C34194-1E98-B248-ACA3-1127F4FE373E}"/>
    <hyperlink ref="A86" r:id="rId81" display="https://www.baseballmusings.com/cgi-bin/PitcherInfo.py?PlayerID=100769&amp;StartDate=06%2F19%2F1989&amp;EndDate=06%2F25%2F1989&amp;GameType=all&amp;PlayedFor=0&amp;PlayedVs=0&amp;Park=0" xr:uid="{74C7ABB0-CBB3-694F-BD1E-CEBCE0678D12}"/>
    <hyperlink ref="A87" r:id="rId82" display="https://www.baseballmusings.com/cgi-bin/PitcherInfo.py?PlayerID=100948&amp;StartDate=06%2F19%2F1989&amp;EndDate=06%2F25%2F1989&amp;GameType=all&amp;PlayedFor=0&amp;PlayedVs=0&amp;Park=0" xr:uid="{7F92D8D6-5C0B-524C-BD8B-9AF56E94BF5A}"/>
    <hyperlink ref="A88" r:id="rId83" display="https://www.baseballmusings.com/cgi-bin/PitcherInfo.py?PlayerID=100157&amp;StartDate=06%2F19%2F1989&amp;EndDate=06%2F25%2F1989&amp;GameType=all&amp;PlayedFor=0&amp;PlayedVs=0&amp;Park=0" xr:uid="{0FF6C016-6B96-1649-AC00-C25855A398F9}"/>
    <hyperlink ref="A89" r:id="rId84" display="https://www.baseballmusings.com/cgi-bin/PitcherInfo.py?PlayerID=76&amp;StartDate=06%2F19%2F1989&amp;EndDate=06%2F25%2F1989&amp;GameType=all&amp;PlayedFor=0&amp;PlayedVs=0&amp;Park=0" xr:uid="{6689CC0C-81CD-3E44-BAC3-F19F945BF92A}"/>
    <hyperlink ref="A90" r:id="rId85" display="https://www.baseballmusings.com/cgi-bin/PitcherInfo.py?PlayerID=1680&amp;StartDate=06%2F19%2F1989&amp;EndDate=06%2F25%2F1989&amp;GameType=all&amp;PlayedFor=0&amp;PlayedVs=0&amp;Park=0" xr:uid="{0BCB9B1B-7A13-794E-A6A4-A2FDF1043AED}"/>
    <hyperlink ref="A91" r:id="rId86" display="https://www.baseballmusings.com/cgi-bin/PitcherInfo.py?PlayerID=100648&amp;StartDate=06%2F19%2F1989&amp;EndDate=06%2F25%2F1989&amp;GameType=all&amp;PlayedFor=0&amp;PlayedVs=0&amp;Park=0" xr:uid="{11AB7BBB-741E-AA45-98A9-C47B628FC500}"/>
    <hyperlink ref="A92" r:id="rId87" display="https://www.baseballmusings.com/cgi-bin/PitcherInfo.py?PlayerID=100023&amp;StartDate=06%2F19%2F1989&amp;EndDate=06%2F25%2F1989&amp;GameType=all&amp;PlayedFor=0&amp;PlayedVs=0&amp;Park=0" xr:uid="{CDC4FFE6-18F4-DA4D-A17D-7EB168185AEE}"/>
    <hyperlink ref="A93" r:id="rId88" display="https://www.baseballmusings.com/cgi-bin/PitcherInfo.py?PlayerID=100194&amp;StartDate=06%2F19%2F1989&amp;EndDate=06%2F25%2F1989&amp;GameType=all&amp;PlayedFor=0&amp;PlayedVs=0&amp;Park=0" xr:uid="{25510F26-A03E-6740-8FBF-F54DAF9669AB}"/>
    <hyperlink ref="A94" r:id="rId89" display="https://www.baseballmusings.com/cgi-bin/PitcherInfo.py?PlayerID=100494&amp;StartDate=06%2F19%2F1989&amp;EndDate=06%2F25%2F1989&amp;GameType=all&amp;PlayedFor=0&amp;PlayedVs=0&amp;Park=0" xr:uid="{B9095A99-4725-A841-986F-2F1B6EB77DB4}"/>
    <hyperlink ref="A95" r:id="rId90" display="https://www.baseballmusings.com/cgi-bin/PitcherInfo.py?PlayerID=100755&amp;StartDate=06%2F19%2F1989&amp;EndDate=06%2F25%2F1989&amp;GameType=all&amp;PlayedFor=0&amp;PlayedVs=0&amp;Park=0" xr:uid="{E2AD8F3B-DADE-0C47-966E-FEDF0B9C0F86}"/>
    <hyperlink ref="A96" r:id="rId91" display="https://www.baseballmusings.com/cgi-bin/PitcherInfo.py?PlayerID=101273&amp;StartDate=06%2F19%2F1989&amp;EndDate=06%2F25%2F1989&amp;GameType=all&amp;PlayedFor=0&amp;PlayedVs=0&amp;Park=0" xr:uid="{06C33614-9F98-134E-8B4E-D62F0F882CDE}"/>
    <hyperlink ref="A97" r:id="rId92" display="https://www.baseballmusings.com/cgi-bin/PitcherInfo.py?PlayerID=8&amp;StartDate=06%2F19%2F1989&amp;EndDate=06%2F25%2F1989&amp;GameType=all&amp;PlayedFor=0&amp;PlayedVs=0&amp;Park=0" xr:uid="{4FEA18E3-3235-874C-A593-D2AC57C2BEC4}"/>
    <hyperlink ref="A98" r:id="rId93" display="https://www.baseballmusings.com/cgi-bin/PitcherInfo.py?PlayerID=100190&amp;StartDate=06%2F19%2F1989&amp;EndDate=06%2F25%2F1989&amp;GameType=all&amp;PlayedFor=0&amp;PlayedVs=0&amp;Park=0" xr:uid="{1B4179E9-DDD5-1C49-88E6-75D5B8B28343}"/>
    <hyperlink ref="A99" r:id="rId94" display="https://www.baseballmusings.com/cgi-bin/PitcherInfo.py?PlayerID=100119&amp;StartDate=06%2F19%2F1989&amp;EndDate=06%2F25%2F1989&amp;GameType=all&amp;PlayedFor=0&amp;PlayedVs=0&amp;Park=0" xr:uid="{A25E981C-07AF-314B-ACFF-0214B615BECB}"/>
    <hyperlink ref="A100" r:id="rId95" display="https://www.baseballmusings.com/cgi-bin/PitcherInfo.py?PlayerID=100306&amp;StartDate=06%2F19%2F1989&amp;EndDate=06%2F25%2F1989&amp;GameType=all&amp;PlayedFor=0&amp;PlayedVs=0&amp;Park=0" xr:uid="{E1A16BF4-41D9-4A45-AD18-6A5799490E46}"/>
    <hyperlink ref="A101" r:id="rId96" display="https://www.baseballmusings.com/cgi-bin/PitcherInfo.py?PlayerID=100112&amp;StartDate=06%2F19%2F1989&amp;EndDate=06%2F25%2F1989&amp;GameType=all&amp;PlayedFor=0&amp;PlayedVs=0&amp;Park=0" xr:uid="{50704769-CB23-A14E-816F-7817B8BB4F87}"/>
    <hyperlink ref="A102" r:id="rId97" display="https://www.baseballmusings.com/cgi-bin/PitcherInfo.py?PlayerID=100413&amp;StartDate=06%2F19%2F1989&amp;EndDate=06%2F25%2F1989&amp;GameType=all&amp;PlayedFor=0&amp;PlayedVs=0&amp;Park=0" xr:uid="{865734D8-D654-034E-95DD-B7324830EFAB}"/>
    <hyperlink ref="A103" r:id="rId98" display="https://www.baseballmusings.com/cgi-bin/PitcherInfo.py?PlayerID=100299&amp;StartDate=06%2F19%2F1989&amp;EndDate=06%2F25%2F1989&amp;GameType=all&amp;PlayedFor=0&amp;PlayedVs=0&amp;Park=0" xr:uid="{5430C71A-B77D-D34C-8DB2-663164BF6D9A}"/>
    <hyperlink ref="A104" r:id="rId99" display="https://www.baseballmusings.com/cgi-bin/PitcherInfo.py?PlayerID=100254&amp;StartDate=06%2F19%2F1989&amp;EndDate=06%2F25%2F1989&amp;GameType=all&amp;PlayedFor=0&amp;PlayedVs=0&amp;Park=0" xr:uid="{9A0661FD-03D8-C34A-8A55-0BB2A2DC8EE9}"/>
    <hyperlink ref="A105" r:id="rId100" display="https://www.baseballmusings.com/cgi-bin/PitcherInfo.py?PlayerID=100281&amp;StartDate=06%2F19%2F1989&amp;EndDate=06%2F25%2F1989&amp;GameType=all&amp;PlayedFor=0&amp;PlayedVs=0&amp;Park=0" xr:uid="{EB39352C-3995-E94E-A4E6-DECDF1EF29E2}"/>
    <hyperlink ref="A107" r:id="rId101" display="https://www.baseballmusings.com/cgi-bin/PitcherInfo.py?PlayerID=100768&amp;StartDate=06%2F19%2F1989&amp;EndDate=06%2F25%2F1989&amp;GameType=all&amp;PlayedFor=0&amp;PlayedVs=0&amp;Park=0" xr:uid="{99FC723D-9693-F641-980E-3B33560845A4}"/>
    <hyperlink ref="A108" r:id="rId102" display="https://www.baseballmusings.com/cgi-bin/PitcherInfo.py?PlayerID=100347&amp;StartDate=06%2F19%2F1989&amp;EndDate=06%2F25%2F1989&amp;GameType=all&amp;PlayedFor=0&amp;PlayedVs=0&amp;Park=0" xr:uid="{3CF81996-0E1D-624E-ABDC-9A5AA86CBB3F}"/>
    <hyperlink ref="A109" r:id="rId103" display="https://www.baseballmusings.com/cgi-bin/PitcherInfo.py?PlayerID=100827&amp;StartDate=06%2F19%2F1989&amp;EndDate=06%2F25%2F1989&amp;GameType=all&amp;PlayedFor=0&amp;PlayedVs=0&amp;Park=0" xr:uid="{698F9D60-A8EB-C449-8454-F9C2D73E35C2}"/>
    <hyperlink ref="A110" r:id="rId104" display="https://www.baseballmusings.com/cgi-bin/PitcherInfo.py?PlayerID=100951&amp;StartDate=06%2F19%2F1989&amp;EndDate=06%2F25%2F1989&amp;GameType=all&amp;PlayedFor=0&amp;PlayedVs=0&amp;Park=0" xr:uid="{01A62ED6-CF11-9547-9367-3013283E8567}"/>
    <hyperlink ref="A111" r:id="rId105" display="https://www.baseballmusings.com/cgi-bin/PitcherInfo.py?PlayerID=101024&amp;StartDate=06%2F19%2F1989&amp;EndDate=06%2F25%2F1989&amp;GameType=all&amp;PlayedFor=0&amp;PlayedVs=0&amp;Park=0" xr:uid="{00BDAC3E-CE87-9748-9147-07229E1776AB}"/>
    <hyperlink ref="A112" r:id="rId106" display="https://www.baseballmusings.com/cgi-bin/PitcherInfo.py?PlayerID=101255&amp;StartDate=06%2F19%2F1989&amp;EndDate=06%2F25%2F1989&amp;GameType=all&amp;PlayedFor=0&amp;PlayedVs=0&amp;Park=0" xr:uid="{4AD0C64B-4F83-4243-A712-1DF2F39D4887}"/>
    <hyperlink ref="A113" r:id="rId107" display="https://www.baseballmusings.com/cgi-bin/PitcherInfo.py?PlayerID=100727&amp;StartDate=06%2F19%2F1989&amp;EndDate=06%2F25%2F1989&amp;GameType=all&amp;PlayedFor=0&amp;PlayedVs=0&amp;Park=0" xr:uid="{65C9E24F-CC8B-EE4C-899B-AAF92E42C7D6}"/>
    <hyperlink ref="A114" r:id="rId108" display="https://www.baseballmusings.com/cgi-bin/PitcherInfo.py?PlayerID=100808&amp;StartDate=06%2F19%2F1989&amp;EndDate=06%2F25%2F1989&amp;GameType=all&amp;PlayedFor=0&amp;PlayedVs=0&amp;Park=0" xr:uid="{AB17462F-3AC1-F04A-82FC-9F98DEAE2DF1}"/>
    <hyperlink ref="A115" r:id="rId109" display="https://www.baseballmusings.com/cgi-bin/PitcherInfo.py?PlayerID=67&amp;StartDate=06%2F19%2F1989&amp;EndDate=06%2F25%2F1989&amp;GameType=all&amp;PlayedFor=0&amp;PlayedVs=0&amp;Park=0" xr:uid="{C1E876F6-EB63-5D4D-AD4D-D33B8F125175}"/>
    <hyperlink ref="A116" r:id="rId110" display="https://www.baseballmusings.com/cgi-bin/PitcherInfo.py?PlayerID=100793&amp;StartDate=06%2F19%2F1989&amp;EndDate=06%2F25%2F1989&amp;GameType=all&amp;PlayedFor=0&amp;PlayedVs=0&amp;Park=0" xr:uid="{0314AAB7-6821-E043-92F3-96147F7498FD}"/>
    <hyperlink ref="A118" r:id="rId111" display="https://www.baseballmusings.com/cgi-bin/PitcherInfo.py?PlayerID=100316&amp;StartDate=06%2F19%2F1989&amp;EndDate=06%2F25%2F1989&amp;GameType=all&amp;PlayedFor=0&amp;PlayedVs=0&amp;Park=0" xr:uid="{6B01552A-9655-5640-8F0E-FD8912D2EFCD}"/>
    <hyperlink ref="A119" r:id="rId112" display="https://www.baseballmusings.com/cgi-bin/PitcherInfo.py?PlayerID=815&amp;StartDate=06%2F19%2F1989&amp;EndDate=06%2F25%2F1989&amp;GameType=all&amp;PlayedFor=0&amp;PlayedVs=0&amp;Park=0" xr:uid="{2E4D9B63-4BF6-AA46-AB7D-C5151CFB2B9B}"/>
    <hyperlink ref="A120" r:id="rId113" display="https://www.baseballmusings.com/cgi-bin/PitcherInfo.py?PlayerID=100002&amp;StartDate=06%2F19%2F1989&amp;EndDate=06%2F25%2F1989&amp;GameType=all&amp;PlayedFor=0&amp;PlayedVs=0&amp;Park=0" xr:uid="{7473EFA5-36C0-0B45-B13A-92A86ECBE7DC}"/>
    <hyperlink ref="A121" r:id="rId114" display="https://www.baseballmusings.com/cgi-bin/PitcherInfo.py?PlayerID=100370&amp;StartDate=06%2F19%2F1989&amp;EndDate=06%2F25%2F1989&amp;GameType=all&amp;PlayedFor=0&amp;PlayedVs=0&amp;Park=0" xr:uid="{0939A3A5-E548-424F-BC96-EF0CAE78815A}"/>
    <hyperlink ref="A122" r:id="rId115" display="https://www.baseballmusings.com/cgi-bin/PitcherInfo.py?PlayerID=100075&amp;StartDate=06%2F19%2F1989&amp;EndDate=06%2F25%2F1989&amp;GameType=all&amp;PlayedFor=0&amp;PlayedVs=0&amp;Park=0" xr:uid="{D53B2611-310C-2646-AE14-F7FA4E73A476}"/>
    <hyperlink ref="A123" r:id="rId116" display="https://www.baseballmusings.com/cgi-bin/PitcherInfo.py?PlayerID=101078&amp;StartDate=06%2F19%2F1989&amp;EndDate=06%2F25%2F1989&amp;GameType=all&amp;PlayedFor=0&amp;PlayedVs=0&amp;Park=0" xr:uid="{A6051988-EF34-6A4E-9581-CC20559A49FE}"/>
    <hyperlink ref="A124" r:id="rId117" display="https://www.baseballmusings.com/cgi-bin/PitcherInfo.py?PlayerID=100941&amp;StartDate=06%2F19%2F1989&amp;EndDate=06%2F25%2F1989&amp;GameType=all&amp;PlayedFor=0&amp;PlayedVs=0&amp;Park=0" xr:uid="{969ACA61-0E41-5342-9211-F5170B870BE0}"/>
    <hyperlink ref="A125" r:id="rId118" display="https://www.baseballmusings.com/cgi-bin/PitcherInfo.py?PlayerID=100994&amp;StartDate=06%2F19%2F1989&amp;EndDate=06%2F25%2F1989&amp;GameType=all&amp;PlayedFor=0&amp;PlayedVs=0&amp;Park=0" xr:uid="{217881E5-3B8B-114B-9BE1-26120EAC5865}"/>
    <hyperlink ref="A126" r:id="rId119" display="https://www.baseballmusings.com/cgi-bin/PitcherInfo.py?PlayerID=100098&amp;StartDate=06%2F19%2F1989&amp;EndDate=06%2F25%2F1989&amp;GameType=all&amp;PlayedFor=0&amp;PlayedVs=0&amp;Park=0" xr:uid="{C8980FD3-2344-B249-8E94-A65A358CF985}"/>
    <hyperlink ref="A128" r:id="rId120" display="https://www.baseballmusings.com/cgi-bin/PitcherInfo.py?PlayerID=101070&amp;StartDate=06%2F19%2F1989&amp;EndDate=06%2F25%2F1989&amp;GameType=all&amp;PlayedFor=0&amp;PlayedVs=0&amp;Park=0" xr:uid="{B1E5C321-76E4-3B4A-932A-B1E883C04D7B}"/>
    <hyperlink ref="A129" r:id="rId121" display="https://www.baseballmusings.com/cgi-bin/PitcherInfo.py?PlayerID=855&amp;StartDate=06%2F19%2F1989&amp;EndDate=06%2F25%2F1989&amp;GameType=all&amp;PlayedFor=0&amp;PlayedVs=0&amp;Park=0" xr:uid="{A580FB94-2439-B341-9144-9BE51C992DD1}"/>
    <hyperlink ref="A130" r:id="rId122" display="https://www.baseballmusings.com/cgi-bin/PitcherInfo.py?PlayerID=100215&amp;StartDate=06%2F19%2F1989&amp;EndDate=06%2F25%2F1989&amp;GameType=all&amp;PlayedFor=0&amp;PlayedVs=0&amp;Park=0" xr:uid="{D2624605-A9BB-F54E-849B-E0ADA25A2271}"/>
    <hyperlink ref="A131" r:id="rId123" display="https://www.baseballmusings.com/cgi-bin/PitcherInfo.py?PlayerID=115&amp;StartDate=06%2F19%2F1989&amp;EndDate=06%2F25%2F1989&amp;GameType=all&amp;PlayedFor=0&amp;PlayedVs=0&amp;Park=0" xr:uid="{A98335D0-21C8-334D-9E32-1D47605DE470}"/>
    <hyperlink ref="A132" r:id="rId124" display="https://www.baseballmusings.com/cgi-bin/PitcherInfo.py?PlayerID=100344&amp;StartDate=06%2F19%2F1989&amp;EndDate=06%2F25%2F1989&amp;GameType=all&amp;PlayedFor=0&amp;PlayedVs=0&amp;Park=0" xr:uid="{C14E517B-FF5E-794D-A269-2FC759E30076}"/>
    <hyperlink ref="A133" r:id="rId125" display="https://www.baseballmusings.com/cgi-bin/PitcherInfo.py?PlayerID=100739&amp;StartDate=06%2F19%2F1989&amp;EndDate=06%2F25%2F1989&amp;GameType=all&amp;PlayedFor=0&amp;PlayedVs=0&amp;Park=0" xr:uid="{23E0EE8A-403A-CC48-AEF0-D33C7EDA6A96}"/>
    <hyperlink ref="A134" r:id="rId126" display="https://www.baseballmusings.com/cgi-bin/PitcherInfo.py?PlayerID=101295&amp;StartDate=06%2F19%2F1989&amp;EndDate=06%2F25%2F1989&amp;GameType=all&amp;PlayedFor=0&amp;PlayedVs=0&amp;Park=0" xr:uid="{DE710218-5D8F-FF45-A063-10D269176E21}"/>
    <hyperlink ref="A135" r:id="rId127" display="https://www.baseballmusings.com/cgi-bin/PitcherInfo.py?PlayerID=101160&amp;StartDate=06%2F19%2F1989&amp;EndDate=06%2F25%2F1989&amp;GameType=all&amp;PlayedFor=0&amp;PlayedVs=0&amp;Park=0" xr:uid="{366A85FA-6B3E-4944-8F2B-14CB5EFB7569}"/>
    <hyperlink ref="A136" r:id="rId128" display="https://www.baseballmusings.com/cgi-bin/PitcherInfo.py?PlayerID=100837&amp;StartDate=06%2F19%2F1989&amp;EndDate=06%2F25%2F1989&amp;GameType=all&amp;PlayedFor=0&amp;PlayedVs=0&amp;Park=0" xr:uid="{2DB81B1D-72A8-DA4F-B933-0ECE0D022FC2}"/>
    <hyperlink ref="A137" r:id="rId129" display="https://www.baseballmusings.com/cgi-bin/PitcherInfo.py?PlayerID=100154&amp;StartDate=06%2F19%2F1989&amp;EndDate=06%2F25%2F1989&amp;GameType=all&amp;PlayedFor=0&amp;PlayedVs=0&amp;Park=0" xr:uid="{31E95442-FC83-6247-99EB-1A7CF7263260}"/>
    <hyperlink ref="A138" r:id="rId130" display="https://www.baseballmusings.com/cgi-bin/PitcherInfo.py?PlayerID=100633&amp;StartDate=06%2F19%2F1989&amp;EndDate=06%2F25%2F1989&amp;GameType=all&amp;PlayedFor=0&amp;PlayedVs=0&amp;Park=0" xr:uid="{C44E751F-6B00-CB47-87A7-8E01E2C33690}"/>
    <hyperlink ref="A139" r:id="rId131" display="https://www.baseballmusings.com/cgi-bin/PitcherInfo.py?PlayerID=101350&amp;StartDate=06%2F19%2F1989&amp;EndDate=06%2F25%2F1989&amp;GameType=all&amp;PlayedFor=0&amp;PlayedVs=0&amp;Park=0" xr:uid="{7ADC2FD1-158A-9644-845F-7137CB5E1E44}"/>
    <hyperlink ref="A140" r:id="rId132" display="https://www.baseballmusings.com/cgi-bin/PitcherInfo.py?PlayerID=282&amp;StartDate=06%2F19%2F1989&amp;EndDate=06%2F25%2F1989&amp;GameType=all&amp;PlayedFor=0&amp;PlayedVs=0&amp;Park=0" xr:uid="{A6C012DD-1132-664C-B26F-EFAF2B37082F}"/>
    <hyperlink ref="A141" r:id="rId133" display="https://www.baseballmusings.com/cgi-bin/PitcherInfo.py?PlayerID=100123&amp;StartDate=06%2F19%2F1989&amp;EndDate=06%2F25%2F1989&amp;GameType=all&amp;PlayedFor=0&amp;PlayedVs=0&amp;Park=0" xr:uid="{32E3F006-6694-7B4B-B660-461B77A81630}"/>
    <hyperlink ref="A142" r:id="rId134" display="https://www.baseballmusings.com/cgi-bin/PitcherInfo.py?PlayerID=101224&amp;StartDate=06%2F19%2F1989&amp;EndDate=06%2F25%2F1989&amp;GameType=all&amp;PlayedFor=0&amp;PlayedVs=0&amp;Park=0" xr:uid="{DA19D1C7-F6FB-444C-973D-25A510153E71}"/>
    <hyperlink ref="A143" r:id="rId135" display="https://www.baseballmusings.com/cgi-bin/PitcherInfo.py?PlayerID=100621&amp;StartDate=06%2F19%2F1989&amp;EndDate=06%2F25%2F1989&amp;GameType=all&amp;PlayedFor=0&amp;PlayedVs=0&amp;Park=0" xr:uid="{775327C2-8B98-9C43-80BE-F9BFEF39681D}"/>
    <hyperlink ref="A144" r:id="rId136" display="https://www.baseballmusings.com/cgi-bin/PitcherInfo.py?PlayerID=101222&amp;StartDate=06%2F19%2F1989&amp;EndDate=06%2F25%2F1989&amp;GameType=all&amp;PlayedFor=0&amp;PlayedVs=0&amp;Park=0" xr:uid="{7CF3E7B4-D508-5841-B84C-E7DC8315624D}"/>
    <hyperlink ref="A145" r:id="rId137" display="https://www.baseballmusings.com/cgi-bin/PitcherInfo.py?PlayerID=100619&amp;StartDate=06%2F19%2F1989&amp;EndDate=06%2F25%2F1989&amp;GameType=all&amp;PlayedFor=0&amp;PlayedVs=0&amp;Park=0" xr:uid="{1DBC7A13-785F-3F4F-BC80-ACC0481CD9CD}"/>
    <hyperlink ref="A146" r:id="rId138" display="https://www.baseballmusings.com/cgi-bin/PitcherInfo.py?PlayerID=100360&amp;StartDate=06%2F19%2F1989&amp;EndDate=06%2F25%2F1989&amp;GameType=all&amp;PlayedFor=0&amp;PlayedVs=0&amp;Park=0" xr:uid="{B6F158B7-D963-4D4E-AFB0-30A2921110FD}"/>
    <hyperlink ref="A147" r:id="rId139" display="https://www.baseballmusings.com/cgi-bin/PitcherInfo.py?PlayerID=100505&amp;StartDate=06%2F19%2F1989&amp;EndDate=06%2F25%2F1989&amp;GameType=all&amp;PlayedFor=0&amp;PlayedVs=0&amp;Park=0" xr:uid="{49AF67B7-85EF-DA4A-B9CB-41E924AFF5D4}"/>
    <hyperlink ref="A149" r:id="rId140" display="https://www.baseballmusings.com/cgi-bin/PitcherInfo.py?PlayerID=101250&amp;StartDate=06%2F19%2F1989&amp;EndDate=06%2F25%2F1989&amp;GameType=all&amp;PlayedFor=0&amp;PlayedVs=0&amp;Park=0" xr:uid="{86188098-FA70-8C44-A791-CCCB881F735D}"/>
    <hyperlink ref="A150" r:id="rId141" display="https://www.baseballmusings.com/cgi-bin/PitcherInfo.py?PlayerID=101282&amp;StartDate=06%2F19%2F1989&amp;EndDate=06%2F25%2F1989&amp;GameType=all&amp;PlayedFor=0&amp;PlayedVs=0&amp;Park=0" xr:uid="{3F4E8B8A-B481-A741-9FDB-1E3E21DBDEB1}"/>
    <hyperlink ref="A151" r:id="rId142" display="https://www.baseballmusings.com/cgi-bin/PitcherInfo.py?PlayerID=100502&amp;StartDate=06%2F19%2F1989&amp;EndDate=06%2F25%2F1989&amp;GameType=all&amp;PlayedFor=0&amp;PlayedVs=0&amp;Park=0" xr:uid="{FD0DA2D1-6391-1740-9340-CA2A0F262F22}"/>
    <hyperlink ref="A152" r:id="rId143" display="https://www.baseballmusings.com/cgi-bin/PitcherInfo.py?PlayerID=101241&amp;StartDate=06%2F19%2F1989&amp;EndDate=06%2F25%2F1989&amp;GameType=all&amp;PlayedFor=0&amp;PlayedVs=0&amp;Park=0" xr:uid="{F0F34A35-BCA3-2746-A545-FE71B2A39E09}"/>
    <hyperlink ref="A153" r:id="rId144" display="https://www.baseballmusings.com/cgi-bin/PitcherInfo.py?PlayerID=100780&amp;StartDate=06%2F19%2F1989&amp;EndDate=06%2F25%2F1989&amp;GameType=all&amp;PlayedFor=0&amp;PlayedVs=0&amp;Park=0" xr:uid="{DD099B8B-55C7-B545-9C85-B354CA62F6B0}"/>
    <hyperlink ref="A154" r:id="rId145" display="https://www.baseballmusings.com/cgi-bin/PitcherInfo.py?PlayerID=100831&amp;StartDate=06%2F19%2F1989&amp;EndDate=06%2F25%2F1989&amp;GameType=all&amp;PlayedFor=0&amp;PlayedVs=0&amp;Park=0" xr:uid="{208B453A-3EF8-7943-8DAA-4A3948AA577E}"/>
    <hyperlink ref="A155" r:id="rId146" display="https://www.baseballmusings.com/cgi-bin/PitcherInfo.py?PlayerID=100938&amp;StartDate=06%2F19%2F1989&amp;EndDate=06%2F25%2F1989&amp;GameType=all&amp;PlayedFor=0&amp;PlayedVs=0&amp;Park=0" xr:uid="{D155570A-222F-9047-B19C-839D92161F57}"/>
    <hyperlink ref="A156" r:id="rId147" display="https://www.baseballmusings.com/cgi-bin/PitcherInfo.py?PlayerID=101035&amp;StartDate=06%2F19%2F1989&amp;EndDate=06%2F25%2F1989&amp;GameType=all&amp;PlayedFor=0&amp;PlayedVs=0&amp;Park=0" xr:uid="{1BB825FB-2DB0-4E43-BDF7-5F22B3BF75EE}"/>
    <hyperlink ref="A157" r:id="rId148" display="https://www.baseballmusings.com/cgi-bin/PitcherInfo.py?PlayerID=101238&amp;StartDate=06%2F19%2F1989&amp;EndDate=06%2F25%2F1989&amp;GameType=all&amp;PlayedFor=0&amp;PlayedVs=0&amp;Park=0" xr:uid="{DA9C1AC5-5ACF-3746-BB88-C59405B4BB92}"/>
    <hyperlink ref="A158" r:id="rId149" display="https://www.baseballmusings.com/cgi-bin/PitcherInfo.py?PlayerID=349&amp;StartDate=06%2F19%2F1989&amp;EndDate=06%2F25%2F1989&amp;GameType=all&amp;PlayedFor=0&amp;PlayedVs=0&amp;Park=0" xr:uid="{E8E388C8-5448-F14D-AC4C-9651F5F4CA14}"/>
    <hyperlink ref="A159" r:id="rId150" display="https://www.baseballmusings.com/cgi-bin/PitcherInfo.py?PlayerID=100218&amp;StartDate=06%2F19%2F1989&amp;EndDate=06%2F25%2F1989&amp;GameType=all&amp;PlayedFor=0&amp;PlayedVs=0&amp;Park=0" xr:uid="{C9B81ECB-21C9-B644-9C9A-B8B65EE72A08}"/>
    <hyperlink ref="A160" r:id="rId151" display="https://www.baseballmusings.com/cgi-bin/PitcherInfo.py?PlayerID=100259&amp;StartDate=06%2F19%2F1989&amp;EndDate=06%2F25%2F1989&amp;GameType=all&amp;PlayedFor=0&amp;PlayedVs=0&amp;Park=0" xr:uid="{EB2BB064-6964-3A41-A75C-E83820E939C4}"/>
    <hyperlink ref="A161" r:id="rId152" display="https://www.baseballmusings.com/cgi-bin/PitcherInfo.py?PlayerID=100703&amp;StartDate=06%2F19%2F1989&amp;EndDate=06%2F25%2F1989&amp;GameType=all&amp;PlayedFor=0&amp;PlayedVs=0&amp;Park=0" xr:uid="{F24FC025-2F92-A542-AADE-D06BE8041C41}"/>
    <hyperlink ref="A162" r:id="rId153" display="https://www.baseballmusings.com/cgi-bin/PitcherInfo.py?PlayerID=732&amp;StartDate=06%2F19%2F1989&amp;EndDate=06%2F25%2F1989&amp;GameType=all&amp;PlayedFor=0&amp;PlayedVs=0&amp;Park=0" xr:uid="{8F6CAAC4-5D90-E943-9C34-A5D00CBC6504}"/>
    <hyperlink ref="A163" r:id="rId154" display="https://www.baseballmusings.com/cgi-bin/PitcherInfo.py?PlayerID=101287&amp;StartDate=06%2F19%2F1989&amp;EndDate=06%2F25%2F1989&amp;GameType=all&amp;PlayedFor=0&amp;PlayedVs=0&amp;Park=0" xr:uid="{8EAD1E71-1F94-5341-9EC3-792D753166D1}"/>
    <hyperlink ref="A164" r:id="rId155" display="https://www.baseballmusings.com/cgi-bin/PitcherInfo.py?PlayerID=667&amp;StartDate=06%2F19%2F1989&amp;EndDate=06%2F25%2F1989&amp;GameType=all&amp;PlayedFor=0&amp;PlayedVs=0&amp;Park=0" xr:uid="{76036300-F8FB-8448-9AE8-032F1AFD1F1A}"/>
    <hyperlink ref="A165" r:id="rId156" display="https://www.baseballmusings.com/cgi-bin/PitcherInfo.py?PlayerID=100037&amp;StartDate=06%2F19%2F1989&amp;EndDate=06%2F25%2F1989&amp;GameType=all&amp;PlayedFor=0&amp;PlayedVs=0&amp;Park=0" xr:uid="{77CE3984-D053-D64C-99B4-AB52E2E6ED29}"/>
    <hyperlink ref="A166" r:id="rId157" display="https://www.baseballmusings.com/cgi-bin/PitcherInfo.py?PlayerID=100838&amp;StartDate=06%2F19%2F1989&amp;EndDate=06%2F25%2F1989&amp;GameType=all&amp;PlayedFor=0&amp;PlayedVs=0&amp;Park=0" xr:uid="{79139653-3FE3-EC4C-B501-F516FC049875}"/>
    <hyperlink ref="A167" r:id="rId158" display="https://www.baseballmusings.com/cgi-bin/PitcherInfo.py?PlayerID=101329&amp;StartDate=06%2F19%2F1989&amp;EndDate=06%2F25%2F1989&amp;GameType=all&amp;PlayedFor=0&amp;PlayedVs=0&amp;Park=0" xr:uid="{8C9C87DE-42D0-244A-8C4F-64C12B22FA55}"/>
    <hyperlink ref="A168" r:id="rId159" display="https://www.baseballmusings.com/cgi-bin/PitcherInfo.py?PlayerID=100579&amp;StartDate=06%2F19%2F1989&amp;EndDate=06%2F25%2F1989&amp;GameType=all&amp;PlayedFor=0&amp;PlayedVs=0&amp;Park=0" xr:uid="{4669DBBD-5A0F-934C-ADF2-5AA15AEBAD53}"/>
    <hyperlink ref="A170" r:id="rId160" display="https://www.baseballmusings.com/cgi-bin/PitcherInfo.py?PlayerID=100539&amp;StartDate=06%2F19%2F1989&amp;EndDate=06%2F25%2F1989&amp;GameType=all&amp;PlayedFor=0&amp;PlayedVs=0&amp;Park=0" xr:uid="{B7B5AC81-8554-3243-A8ED-DB599465EDA2}"/>
    <hyperlink ref="A171" r:id="rId161" display="https://www.baseballmusings.com/cgi-bin/PitcherInfo.py?PlayerID=101195&amp;StartDate=06%2F19%2F1989&amp;EndDate=06%2F25%2F1989&amp;GameType=all&amp;PlayedFor=0&amp;PlayedVs=0&amp;Park=0" xr:uid="{37C723DF-7F1A-6D4F-B9E0-ED87FEEEED60}"/>
    <hyperlink ref="A172" r:id="rId162" display="https://www.baseballmusings.com/cgi-bin/PitcherInfo.py?PlayerID=101298&amp;StartDate=06%2F19%2F1989&amp;EndDate=06%2F25%2F1989&amp;GameType=all&amp;PlayedFor=0&amp;PlayedVs=0&amp;Park=0" xr:uid="{F504B332-0BC9-0E42-AA0C-0A136288B130}"/>
    <hyperlink ref="A173" r:id="rId163" display="https://www.baseballmusings.com/cgi-bin/PitcherInfo.py?PlayerID=100373&amp;StartDate=06%2F19%2F1989&amp;EndDate=06%2F25%2F1989&amp;GameType=all&amp;PlayedFor=0&amp;PlayedVs=0&amp;Park=0" xr:uid="{13AF2CF2-6B32-3045-A406-AF548926CFED}"/>
    <hyperlink ref="A174" r:id="rId164" display="https://www.baseballmusings.com/cgi-bin/PitcherInfo.py?PlayerID=101052&amp;StartDate=06%2F19%2F1989&amp;EndDate=06%2F25%2F1989&amp;GameType=all&amp;PlayedFor=0&amp;PlayedVs=0&amp;Park=0" xr:uid="{56D9E163-FDAE-DE43-AD20-2FB8C10ECFED}"/>
    <hyperlink ref="A175" r:id="rId165" display="https://www.baseballmusings.com/cgi-bin/PitcherInfo.py?PlayerID=101342&amp;StartDate=06%2F19%2F1989&amp;EndDate=06%2F25%2F1989&amp;GameType=all&amp;PlayedFor=0&amp;PlayedVs=0&amp;Park=0" xr:uid="{7174C961-C67A-894D-9287-6FA343CB23F0}"/>
    <hyperlink ref="A176" r:id="rId166" display="https://www.baseballmusings.com/cgi-bin/PitcherInfo.py?PlayerID=100118&amp;StartDate=06%2F19%2F1989&amp;EndDate=06%2F25%2F1989&amp;GameType=all&amp;PlayedFor=0&amp;PlayedVs=0&amp;Park=0" xr:uid="{4B234AEC-E15F-1F4E-8740-763CD7361FDB}"/>
    <hyperlink ref="A177" r:id="rId167" display="https://www.baseballmusings.com/cgi-bin/PitcherInfo.py?PlayerID=100177&amp;StartDate=06%2F19%2F1989&amp;EndDate=06%2F25%2F1989&amp;GameType=all&amp;PlayedFor=0&amp;PlayedVs=0&amp;Park=0" xr:uid="{277E1936-4F14-364C-AA2E-7F602E327E3B}"/>
    <hyperlink ref="A178" r:id="rId168" display="https://www.baseballmusings.com/cgi-bin/PitcherInfo.py?PlayerID=101047&amp;StartDate=06%2F19%2F1989&amp;EndDate=06%2F25%2F1989&amp;GameType=all&amp;PlayedFor=0&amp;PlayedVs=0&amp;Park=0" xr:uid="{F3863D35-1812-2649-BA64-02FE5ECBCF21}"/>
    <hyperlink ref="A179" r:id="rId169" display="https://www.baseballmusings.com/cgi-bin/PitcherInfo.py?PlayerID=101011&amp;StartDate=06%2F19%2F1989&amp;EndDate=06%2F25%2F1989&amp;GameType=all&amp;PlayedFor=0&amp;PlayedVs=0&amp;Park=0" xr:uid="{47AD43DE-A60F-0B42-9E03-0E25BEC356C9}"/>
    <hyperlink ref="A180" r:id="rId170" display="https://www.baseballmusings.com/cgi-bin/PitcherInfo.py?PlayerID=100241&amp;StartDate=06%2F19%2F1989&amp;EndDate=06%2F25%2F1989&amp;GameType=all&amp;PlayedFor=0&amp;PlayedVs=0&amp;Park=0" xr:uid="{87211357-4494-1047-9A8E-29A8960844F7}"/>
    <hyperlink ref="A181" r:id="rId171" display="https://www.baseballmusings.com/cgi-bin/PitcherInfo.py?PlayerID=100458&amp;StartDate=06%2F19%2F1989&amp;EndDate=06%2F25%2F1989&amp;GameType=all&amp;PlayedFor=0&amp;PlayedVs=0&amp;Park=0" xr:uid="{43305DAF-4D14-6B4F-8CD0-4DF5F56025FA}"/>
    <hyperlink ref="A182" r:id="rId172" display="https://www.baseballmusings.com/cgi-bin/PitcherInfo.py?PlayerID=100898&amp;StartDate=06%2F19%2F1989&amp;EndDate=06%2F25%2F1989&amp;GameType=all&amp;PlayedFor=0&amp;PlayedVs=0&amp;Park=0" xr:uid="{103F1B45-9D7F-CA49-B715-CE1DD32461E1}"/>
    <hyperlink ref="A183" r:id="rId173" display="https://www.baseballmusings.com/cgi-bin/PitcherInfo.py?PlayerID=101311&amp;StartDate=06%2F19%2F1989&amp;EndDate=06%2F25%2F1989&amp;GameType=all&amp;PlayedFor=0&amp;PlayedVs=0&amp;Park=0" xr:uid="{8BC62565-EDE3-D74C-8DD6-CE6AE13CE176}"/>
    <hyperlink ref="A184" r:id="rId174" display="https://www.baseballmusings.com/cgi-bin/PitcherInfo.py?PlayerID=100298&amp;StartDate=06%2F19%2F1989&amp;EndDate=06%2F25%2F1989&amp;GameType=all&amp;PlayedFor=0&amp;PlayedVs=0&amp;Park=0" xr:uid="{52501B17-9A54-824F-8C71-755E2EBFA8F3}"/>
    <hyperlink ref="A185" r:id="rId175" display="https://www.baseballmusings.com/cgi-bin/PitcherInfo.py?PlayerID=100889&amp;StartDate=06%2F19%2F1989&amp;EndDate=06%2F25%2F1989&amp;GameType=all&amp;PlayedFor=0&amp;PlayedVs=0&amp;Park=0" xr:uid="{C68E9309-8477-CC45-B6DC-3037A166F41E}"/>
    <hyperlink ref="A186" r:id="rId176" display="https://www.baseballmusings.com/cgi-bin/PitcherInfo.py?PlayerID=100926&amp;StartDate=06%2F19%2F1989&amp;EndDate=06%2F25%2F1989&amp;GameType=all&amp;PlayedFor=0&amp;PlayedVs=0&amp;Park=0" xr:uid="{A96F5883-FAB2-D44D-9C29-BFAA2C871734}"/>
    <hyperlink ref="A187" r:id="rId177" display="https://www.baseballmusings.com/cgi-bin/PitcherInfo.py?PlayerID=100981&amp;StartDate=06%2F19%2F1989&amp;EndDate=06%2F25%2F1989&amp;GameType=all&amp;PlayedFor=0&amp;PlayedVs=0&amp;Park=0" xr:uid="{DD20F900-934A-844B-853A-6FAB2A654E48}"/>
    <hyperlink ref="A188" r:id="rId178" display="https://www.baseballmusings.com/cgi-bin/PitcherInfo.py?PlayerID=100315&amp;StartDate=06%2F19%2F1989&amp;EndDate=06%2F25%2F1989&amp;GameType=all&amp;PlayedFor=0&amp;PlayedVs=0&amp;Park=0" xr:uid="{28F34254-B1C7-7A49-9292-B4242AA285C9}"/>
    <hyperlink ref="A189" r:id="rId179" display="https://www.baseballmusings.com/cgi-bin/PitcherInfo.py?PlayerID=100535&amp;StartDate=06%2F19%2F1989&amp;EndDate=06%2F25%2F1989&amp;GameType=all&amp;PlayedFor=0&amp;PlayedVs=0&amp;Park=0" xr:uid="{8F90D5A9-0ACB-FF45-BB73-E508A702D22E}"/>
    <hyperlink ref="A191" r:id="rId180" display="https://www.baseballmusings.com/cgi-bin/PitcherInfo.py?PlayerID=100818&amp;StartDate=06%2F19%2F1989&amp;EndDate=06%2F25%2F1989&amp;GameType=all&amp;PlayedFor=0&amp;PlayedVs=0&amp;Park=0" xr:uid="{EAC99455-9EA2-A44A-9115-563395EEEA77}"/>
    <hyperlink ref="A192" r:id="rId181" display="https://www.baseballmusings.com/cgi-bin/PitcherInfo.py?PlayerID=90&amp;StartDate=06%2F19%2F1989&amp;EndDate=06%2F25%2F1989&amp;GameType=all&amp;PlayedFor=0&amp;PlayedVs=0&amp;Park=0" xr:uid="{7FCA4B7D-BB1F-6849-97AC-24EE0668A9E7}"/>
    <hyperlink ref="A193" r:id="rId182" display="https://www.baseballmusings.com/cgi-bin/PitcherInfo.py?PlayerID=100001&amp;StartDate=06%2F19%2F1989&amp;EndDate=06%2F25%2F1989&amp;GameType=all&amp;PlayedFor=0&amp;PlayedVs=0&amp;Park=0" xr:uid="{8DC27366-7927-114E-B6CA-86F10B29800B}"/>
    <hyperlink ref="A194" r:id="rId183" display="https://www.baseballmusings.com/cgi-bin/PitcherInfo.py?PlayerID=100198&amp;StartDate=06%2F19%2F1989&amp;EndDate=06%2F25%2F1989&amp;GameType=all&amp;PlayedFor=0&amp;PlayedVs=0&amp;Park=0" xr:uid="{A2517DFB-E47B-A74A-82AD-69DD3DDB1B13}"/>
    <hyperlink ref="A195" r:id="rId184" display="https://www.baseballmusings.com/cgi-bin/PitcherInfo.py?PlayerID=100067&amp;StartDate=06%2F19%2F1989&amp;EndDate=06%2F25%2F1989&amp;GameType=all&amp;PlayedFor=0&amp;PlayedVs=0&amp;Park=0" xr:uid="{D96C285B-97EF-1745-826A-CC5B195F6195}"/>
    <hyperlink ref="A196" r:id="rId185" display="https://www.baseballmusings.com/cgi-bin/PitcherInfo.py?PlayerID=100762&amp;StartDate=06%2F19%2F1989&amp;EndDate=06%2F25%2F1989&amp;GameType=all&amp;PlayedFor=0&amp;PlayedVs=0&amp;Park=0" xr:uid="{49075922-EFD4-C941-8C57-49EF7A015F0D}"/>
    <hyperlink ref="A197" r:id="rId186" display="https://www.baseballmusings.com/cgi-bin/PitcherInfo.py?PlayerID=101038&amp;StartDate=06%2F19%2F1989&amp;EndDate=06%2F25%2F1989&amp;GameType=all&amp;PlayedFor=0&amp;PlayedVs=0&amp;Park=0" xr:uid="{DF16EF5D-A7CE-944B-B220-EB3DE5B2E3A0}"/>
    <hyperlink ref="A198" r:id="rId187" display="https://www.baseballmusings.com/cgi-bin/PitcherInfo.py?PlayerID=101281&amp;StartDate=06%2F19%2F1989&amp;EndDate=06%2F25%2F1989&amp;GameType=all&amp;PlayedFor=0&amp;PlayedVs=0&amp;Park=0" xr:uid="{78E88CA2-1123-FA45-AD16-F919BD25D527}"/>
    <hyperlink ref="A199" r:id="rId188" display="https://www.baseballmusings.com/cgi-bin/PitcherInfo.py?PlayerID=100329&amp;StartDate=06%2F19%2F1989&amp;EndDate=06%2F25%2F1989&amp;GameType=all&amp;PlayedFor=0&amp;PlayedVs=0&amp;Park=0" xr:uid="{FC53B44F-DB07-7545-B14C-2F01FAACD225}"/>
    <hyperlink ref="A200" r:id="rId189" display="https://www.baseballmusings.com/cgi-bin/PitcherInfo.py?PlayerID=101378&amp;StartDate=06%2F19%2F1989&amp;EndDate=06%2F25%2F1989&amp;GameType=all&amp;PlayedFor=0&amp;PlayedVs=0&amp;Park=0" xr:uid="{1758FE3C-EB03-FC4C-9F83-2D5820868305}"/>
    <hyperlink ref="A201" r:id="rId190" display="https://www.baseballmusings.com/cgi-bin/PitcherInfo.py?PlayerID=101270&amp;StartDate=06%2F19%2F1989&amp;EndDate=06%2F25%2F1989&amp;GameType=all&amp;PlayedFor=0&amp;PlayedVs=0&amp;Park=0" xr:uid="{1407A039-3217-9247-9D31-A445DC13F15B}"/>
    <hyperlink ref="A202" r:id="rId191" display="https://www.baseballmusings.com/cgi-bin/PitcherInfo.py?PlayerID=101332&amp;StartDate=06%2F19%2F1989&amp;EndDate=06%2F25%2F1989&amp;GameType=all&amp;PlayedFor=0&amp;PlayedVs=0&amp;Park=0" xr:uid="{F50908A1-30CB-E847-99BF-70F87D89F5EE}"/>
    <hyperlink ref="A203" r:id="rId192" display="https://www.baseballmusings.com/cgi-bin/PitcherInfo.py?PlayerID=100812&amp;StartDate=06%2F19%2F1989&amp;EndDate=06%2F25%2F1989&amp;GameType=all&amp;PlayedFor=0&amp;PlayedVs=0&amp;Park=0" xr:uid="{9A4C49F5-8B89-9B45-A5CF-8A902997AB98}"/>
    <hyperlink ref="A204" r:id="rId193" display="https://www.baseballmusings.com/cgi-bin/PitcherInfo.py?PlayerID=100261&amp;StartDate=06%2F19%2F1989&amp;EndDate=06%2F25%2F1989&amp;GameType=all&amp;PlayedFor=0&amp;PlayedVs=0&amp;Park=0" xr:uid="{F28E3914-CC7A-5D45-8484-7D3A33B04EED}"/>
    <hyperlink ref="A205" r:id="rId194" display="https://www.baseballmusings.com/cgi-bin/PitcherInfo.py?PlayerID=100056&amp;StartDate=06%2F19%2F1989&amp;EndDate=06%2F25%2F1989&amp;GameType=all&amp;PlayedFor=0&amp;PlayedVs=0&amp;Park=0" xr:uid="{07EF5EF6-A653-9A4A-AD32-C7BD2B163F42}"/>
    <hyperlink ref="A206" r:id="rId195" display="https://www.baseballmusings.com/cgi-bin/PitcherInfo.py?PlayerID=100090&amp;StartDate=06%2F19%2F1989&amp;EndDate=06%2F25%2F1989&amp;GameType=all&amp;PlayedFor=0&amp;PlayedVs=0&amp;Park=0" xr:uid="{0A0FF8CC-789B-E34A-B3F8-051D1711C61D}"/>
    <hyperlink ref="A207" r:id="rId196" display="https://www.baseballmusings.com/cgi-bin/PitcherInfo.py?PlayerID=100350&amp;StartDate=06%2F19%2F1989&amp;EndDate=06%2F25%2F1989&amp;GameType=all&amp;PlayedFor=0&amp;PlayedVs=0&amp;Park=0" xr:uid="{86E93EA4-7D8A-8941-B632-2CD8F5E3C94B}"/>
    <hyperlink ref="A208" r:id="rId197" display="https://www.baseballmusings.com/cgi-bin/PitcherInfo.py?PlayerID=100048&amp;StartDate=06%2F19%2F1989&amp;EndDate=06%2F25%2F1989&amp;GameType=all&amp;PlayedFor=0&amp;PlayedVs=0&amp;Park=0" xr:uid="{A4CF7AC4-A582-D549-8A81-EDA95DAE5D27}"/>
    <hyperlink ref="A209" r:id="rId198" display="https://www.baseballmusings.com/cgi-bin/PitcherInfo.py?PlayerID=101380&amp;StartDate=06%2F19%2F1989&amp;EndDate=06%2F25%2F1989&amp;GameType=all&amp;PlayedFor=0&amp;PlayedVs=0&amp;Park=0" xr:uid="{B87D097F-CFAA-CD4A-88C3-C77FF4E20301}"/>
    <hyperlink ref="A210" r:id="rId199" display="https://www.baseballmusings.com/cgi-bin/PitcherInfo.py?PlayerID=1319&amp;StartDate=06%2F19%2F1989&amp;EndDate=06%2F25%2F1989&amp;GameType=all&amp;PlayedFor=0&amp;PlayedVs=0&amp;Park=0" xr:uid="{86BA7D63-B7DF-2F4E-9283-4342095E7BFF}"/>
    <hyperlink ref="A212" r:id="rId200" display="https://www.baseballmusings.com/cgi-bin/PitcherInfo.py?PlayerID=60&amp;StartDate=06%2F19%2F1989&amp;EndDate=06%2F25%2F1989&amp;GameType=all&amp;PlayedFor=0&amp;PlayedVs=0&amp;Park=0" xr:uid="{57C86DB9-B772-A24C-8150-3277B67DF2AD}"/>
    <hyperlink ref="A213" r:id="rId201" display="https://www.baseballmusings.com/cgi-bin/PitcherInfo.py?PlayerID=100260&amp;StartDate=06%2F19%2F1989&amp;EndDate=06%2F25%2F1989&amp;GameType=all&amp;PlayedFor=0&amp;PlayedVs=0&amp;Park=0" xr:uid="{FEEDFE9E-BC5D-D44D-A2CB-CF1DA5947527}"/>
    <hyperlink ref="A214" r:id="rId202" display="https://www.baseballmusings.com/cgi-bin/PitcherInfo.py?PlayerID=101112&amp;StartDate=06%2F19%2F1989&amp;EndDate=06%2F25%2F1989&amp;GameType=all&amp;PlayedFor=0&amp;PlayedVs=0&amp;Park=0" xr:uid="{4D9E4F70-E9E7-0249-AC5E-CBF3B7374598}"/>
    <hyperlink ref="A215" r:id="rId203" display="https://www.baseballmusings.com/cgi-bin/PitcherInfo.py?PlayerID=101204&amp;StartDate=06%2F19%2F1989&amp;EndDate=06%2F25%2F1989&amp;GameType=all&amp;PlayedFor=0&amp;PlayedVs=0&amp;Park=0" xr:uid="{1E2E5A5C-4EEB-624E-ADA4-EB3EEDAC9127}"/>
    <hyperlink ref="A216" r:id="rId204" display="https://www.baseballmusings.com/cgi-bin/PitcherInfo.py?PlayerID=100747&amp;StartDate=06%2F19%2F1989&amp;EndDate=06%2F25%2F1989&amp;GameType=all&amp;PlayedFor=0&amp;PlayedVs=0&amp;Park=0" xr:uid="{D3658323-034A-294C-B785-9C7959B4260B}"/>
    <hyperlink ref="A217" r:id="rId205" display="https://www.baseballmusings.com/cgi-bin/PitcherInfo.py?PlayerID=100538&amp;StartDate=06%2F19%2F1989&amp;EndDate=06%2F25%2F1989&amp;GameType=all&amp;PlayedFor=0&amp;PlayedVs=0&amp;Park=0" xr:uid="{0469041D-6AE7-374F-AE70-FE3D6E732CD1}"/>
    <hyperlink ref="A218" r:id="rId206" display="https://www.baseballmusings.com/cgi-bin/PitcherInfo.py?PlayerID=101032&amp;StartDate=06%2F19%2F1989&amp;EndDate=06%2F25%2F1989&amp;GameType=all&amp;PlayedFor=0&amp;PlayedVs=0&amp;Park=0" xr:uid="{8234CA22-1CE7-CF4E-BAF8-4DC779DB80AF}"/>
    <hyperlink ref="A219" r:id="rId207" display="https://www.baseballmusings.com/cgi-bin/PitcherInfo.py?PlayerID=101345&amp;StartDate=06%2F19%2F1989&amp;EndDate=06%2F25%2F1989&amp;GameType=all&amp;PlayedFor=0&amp;PlayedVs=0&amp;Park=0" xr:uid="{453332B8-F671-234C-A4AC-71C1285848F3}"/>
    <hyperlink ref="A220" r:id="rId208" display="https://www.baseballmusings.com/cgi-bin/PitcherInfo.py?PlayerID=100181&amp;StartDate=06%2F19%2F1989&amp;EndDate=06%2F25%2F1989&amp;GameType=all&amp;PlayedFor=0&amp;PlayedVs=0&amp;Park=0" xr:uid="{2B82D8CD-21A0-224D-9DC9-9A4A01E23201}"/>
    <hyperlink ref="A221" r:id="rId209" display="https://www.baseballmusings.com/cgi-bin/PitcherInfo.py?PlayerID=100756&amp;StartDate=06%2F19%2F1989&amp;EndDate=06%2F25%2F1989&amp;GameType=all&amp;PlayedFor=0&amp;PlayedVs=0&amp;Park=0" xr:uid="{22214EE6-44C3-614B-B9CE-6A0F977A97CC}"/>
    <hyperlink ref="A222" r:id="rId210" display="https://www.baseballmusings.com/cgi-bin/PitcherInfo.py?PlayerID=100940&amp;StartDate=06%2F19%2F1989&amp;EndDate=06%2F25%2F1989&amp;GameType=all&amp;PlayedFor=0&amp;PlayedVs=0&amp;Park=0" xr:uid="{55782CBB-5AB7-924C-801A-39D6CDB2DB49}"/>
    <hyperlink ref="A223" r:id="rId211" display="https://www.baseballmusings.com/cgi-bin/PitcherInfo.py?PlayerID=100020&amp;StartDate=06%2F19%2F1989&amp;EndDate=06%2F25%2F1989&amp;GameType=all&amp;PlayedFor=0&amp;PlayedVs=0&amp;Park=0" xr:uid="{3F5B5F4E-9121-B24A-BB84-6B9B5CEC2783}"/>
    <hyperlink ref="A224" r:id="rId212" display="https://www.baseballmusings.com/cgi-bin/PitcherInfo.py?PlayerID=100541&amp;StartDate=06%2F19%2F1989&amp;EndDate=06%2F25%2F1989&amp;GameType=all&amp;PlayedFor=0&amp;PlayedVs=0&amp;Park=0" xr:uid="{D31F3988-DC8A-624F-A7EC-2169B5F8E4B5}"/>
    <hyperlink ref="A225" r:id="rId213" display="https://www.baseballmusings.com/cgi-bin/PitcherInfo.py?PlayerID=101359&amp;StartDate=06%2F19%2F1989&amp;EndDate=06%2F25%2F1989&amp;GameType=all&amp;PlayedFor=0&amp;PlayedVs=0&amp;Park=0" xr:uid="{3C9AAE2F-DBD9-FB41-9248-C48DAE5A6540}"/>
    <hyperlink ref="A226" r:id="rId214" display="https://www.baseballmusings.com/cgi-bin/PitcherInfo.py?PlayerID=101059&amp;StartDate=06%2F19%2F1989&amp;EndDate=06%2F25%2F1989&amp;GameType=all&amp;PlayedFor=0&amp;PlayedVs=0&amp;Park=0" xr:uid="{5811F8E2-22DD-1B45-8E66-6108E662E2A0}"/>
    <hyperlink ref="A227" r:id="rId215" display="https://www.baseballmusings.com/cgi-bin/PitcherInfo.py?PlayerID=101297&amp;StartDate=06%2F19%2F1989&amp;EndDate=06%2F25%2F1989&amp;GameType=all&amp;PlayedFor=0&amp;PlayedVs=0&amp;Park=0" xr:uid="{1B449FF8-54A0-6B48-9824-BD6F2219D5CF}"/>
    <hyperlink ref="A228" r:id="rId216" display="https://www.baseballmusings.com/cgi-bin/PitcherInfo.py?PlayerID=100478&amp;StartDate=06%2F19%2F1989&amp;EndDate=06%2F25%2F1989&amp;GameType=all&amp;PlayedFor=0&amp;PlayedVs=0&amp;Park=0" xr:uid="{113DDEB5-FA83-5A4C-A55E-EA8EA7FB4981}"/>
    <hyperlink ref="A229" r:id="rId217" display="https://www.baseballmusings.com/cgi-bin/PitcherInfo.py?PlayerID=100736&amp;StartDate=06%2F19%2F1989&amp;EndDate=06%2F25%2F1989&amp;GameType=all&amp;PlayedFor=0&amp;PlayedVs=0&amp;Park=0" xr:uid="{8C049460-F054-994E-A8DE-88E160215F9D}"/>
    <hyperlink ref="A230" r:id="rId218" display="https://www.baseballmusings.com/cgi-bin/PitcherInfo.py?PlayerID=100845&amp;StartDate=06%2F19%2F1989&amp;EndDate=06%2F25%2F1989&amp;GameType=all&amp;PlayedFor=0&amp;PlayedVs=0&amp;Park=0" xr:uid="{90378DA7-53BB-1245-B1AB-DE432E6DD18E}"/>
    <hyperlink ref="A231" r:id="rId219" display="https://www.baseballmusings.com/cgi-bin/PitcherInfo.py?PlayerID=100461&amp;StartDate=06%2F19%2F1989&amp;EndDate=06%2F25%2F1989&amp;GameType=all&amp;PlayedFor=0&amp;PlayedVs=0&amp;Park=0" xr:uid="{A525D9CD-7C76-424C-B1C7-BFA877E3471C}"/>
    <hyperlink ref="A233" r:id="rId220" display="https://www.baseballmusings.com/cgi-bin/PitcherInfo.py?PlayerID=100303&amp;StartDate=06%2F19%2F1989&amp;EndDate=06%2F25%2F1989&amp;GameType=all&amp;PlayedFor=0&amp;PlayedVs=0&amp;Park=0" xr:uid="{6B4129F1-37D9-CB47-BDEB-8A7463C8A66B}"/>
    <hyperlink ref="A234" r:id="rId221" display="https://www.baseballmusings.com/cgi-bin/PitcherInfo.py?PlayerID=101131&amp;StartDate=06%2F19%2F1989&amp;EndDate=06%2F25%2F1989&amp;GameType=all&amp;PlayedFor=0&amp;PlayedVs=0&amp;Park=0" xr:uid="{139B5CA7-6A68-A44C-AF12-038FA91D8F69}"/>
    <hyperlink ref="A235" r:id="rId222" display="https://www.baseballmusings.com/cgi-bin/PitcherInfo.py?PlayerID=1277&amp;StartDate=06%2F19%2F1989&amp;EndDate=06%2F25%2F1989&amp;GameType=all&amp;PlayedFor=0&amp;PlayedVs=0&amp;Park=0" xr:uid="{16B35903-1733-DE40-9A1F-296B51A442FA}"/>
    <hyperlink ref="A236" r:id="rId223" display="https://www.baseballmusings.com/cgi-bin/PitcherInfo.py?PlayerID=101299&amp;StartDate=06%2F19%2F1989&amp;EndDate=06%2F25%2F1989&amp;GameType=all&amp;PlayedFor=0&amp;PlayedVs=0&amp;Park=0" xr:uid="{85445B69-ADFC-7443-8D47-734A58F795F4}"/>
    <hyperlink ref="A237" r:id="rId224" display="https://www.baseballmusings.com/cgi-bin/PitcherInfo.py?PlayerID=100830&amp;StartDate=06%2F19%2F1989&amp;EndDate=06%2F25%2F1989&amp;GameType=all&amp;PlayedFor=0&amp;PlayedVs=0&amp;Park=0" xr:uid="{101B0512-C8F5-0A4D-A03D-6E0EDA21A11C}"/>
    <hyperlink ref="A238" r:id="rId225" display="https://www.baseballmusings.com/cgi-bin/PitcherInfo.py?PlayerID=100573&amp;StartDate=06%2F19%2F1989&amp;EndDate=06%2F25%2F1989&amp;GameType=all&amp;PlayedFor=0&amp;PlayedVs=0&amp;Park=0" xr:uid="{D9B7C6DB-3022-E041-B915-4727BFA257AC}"/>
    <hyperlink ref="A239" r:id="rId226" display="https://www.baseballmusings.com/cgi-bin/PitcherInfo.py?PlayerID=100684&amp;StartDate=06%2F19%2F1989&amp;EndDate=06%2F25%2F1989&amp;GameType=all&amp;PlayedFor=0&amp;PlayedVs=0&amp;Park=0" xr:uid="{DACE48A2-2A04-EC4F-8BC1-A6E27F437897}"/>
    <hyperlink ref="A240" r:id="rId227" display="https://www.baseballmusings.com/cgi-bin/PitcherInfo.py?PlayerID=100475&amp;StartDate=06%2F19%2F1989&amp;EndDate=06%2F25%2F1989&amp;GameType=all&amp;PlayedFor=0&amp;PlayedVs=0&amp;Park=0" xr:uid="{6191FA95-8F50-264C-B3EF-69B290AFB47B}"/>
    <hyperlink ref="A241" r:id="rId228" display="https://www.baseballmusings.com/cgi-bin/PitcherInfo.py?PlayerID=100647&amp;StartDate=06%2F19%2F1989&amp;EndDate=06%2F25%2F1989&amp;GameType=all&amp;PlayedFor=0&amp;PlayedVs=0&amp;Park=0" xr:uid="{F6A0B89E-716C-FF47-957C-A25F8BFE0574}"/>
    <hyperlink ref="A242" r:id="rId229" display="https://www.baseballmusings.com/cgi-bin/PitcherInfo.py?PlayerID=101034&amp;StartDate=06%2F19%2F1989&amp;EndDate=06%2F25%2F1989&amp;GameType=all&amp;PlayedFor=0&amp;PlayedVs=0&amp;Park=0" xr:uid="{47827116-5BBF-5B4F-9AB8-3E9A1F00F4D7}"/>
    <hyperlink ref="A243" r:id="rId230" display="https://www.baseballmusings.com/cgi-bin/PitcherInfo.py?PlayerID=100484&amp;StartDate=06%2F19%2F1989&amp;EndDate=06%2F25%2F1989&amp;GameType=all&amp;PlayedFor=0&amp;PlayedVs=0&amp;Park=0" xr:uid="{78DAEF33-25E9-6648-8C7B-5058DE2CE3F1}"/>
    <hyperlink ref="A244" r:id="rId231" display="https://www.baseballmusings.com/cgi-bin/PitcherInfo.py?PlayerID=100774&amp;StartDate=06%2F19%2F1989&amp;EndDate=06%2F25%2F1989&amp;GameType=all&amp;PlayedFor=0&amp;PlayedVs=0&amp;Park=0" xr:uid="{4F82A71D-156D-1941-8D1D-7A25F2BACBA9}"/>
    <hyperlink ref="A245" r:id="rId232" display="https://www.baseballmusings.com/cgi-bin/PitcherInfo.py?PlayerID=100597&amp;StartDate=06%2F19%2F1989&amp;EndDate=06%2F25%2F1989&amp;GameType=all&amp;PlayedFor=0&amp;PlayedVs=0&amp;Park=0" xr:uid="{D6E99771-6406-5243-98A0-CFE2AED827F4}"/>
    <hyperlink ref="A246" r:id="rId233" display="https://www.baseballmusings.com/cgi-bin/PitcherInfo.py?PlayerID=100263&amp;StartDate=06%2F19%2F1989&amp;EndDate=06%2F25%2F1989&amp;GameType=all&amp;PlayedFor=0&amp;PlayedVs=0&amp;Park=0" xr:uid="{1AAE878E-A9D8-5644-8E63-360FC1A79168}"/>
    <hyperlink ref="A247" r:id="rId234" display="https://www.baseballmusings.com/cgi-bin/PitcherInfo.py?PlayerID=101072&amp;StartDate=06%2F19%2F1989&amp;EndDate=06%2F25%2F1989&amp;GameType=all&amp;PlayedFor=0&amp;PlayedVs=0&amp;Park=0" xr:uid="{83262047-A588-2241-9FDC-BB372DDCA2EA}"/>
    <hyperlink ref="A248" r:id="rId235" display="https://www.baseballmusings.com/cgi-bin/PitcherInfo.py?PlayerID=101132&amp;StartDate=06%2F19%2F1989&amp;EndDate=06%2F25%2F1989&amp;GameType=all&amp;PlayedFor=0&amp;PlayedVs=0&amp;Park=0" xr:uid="{332ED1FC-AD58-A24D-8E3F-AE82707084D0}"/>
    <hyperlink ref="A249" r:id="rId236" display="https://www.baseballmusings.com/cgi-bin/PitcherInfo.py?PlayerID=101209&amp;StartDate=06%2F19%2F1989&amp;EndDate=06%2F25%2F1989&amp;GameType=all&amp;PlayedFor=0&amp;PlayedVs=0&amp;Park=0" xr:uid="{C1F827B2-83BA-A045-8289-FF38B5C93517}"/>
    <hyperlink ref="A250" r:id="rId237" display="https://www.baseballmusings.com/cgi-bin/PitcherInfo.py?PlayerID=100452&amp;StartDate=06%2F19%2F1989&amp;EndDate=06%2F25%2F1989&amp;GameType=all&amp;PlayedFor=0&amp;PlayedVs=0&amp;Park=0" xr:uid="{437B56D9-2A27-5649-B7C9-D03AADE279FB}"/>
    <hyperlink ref="A251" r:id="rId238" display="https://www.baseballmusings.com/cgi-bin/PitcherInfo.py?PlayerID=101027&amp;StartDate=06%2F19%2F1989&amp;EndDate=06%2F25%2F1989&amp;GameType=all&amp;PlayedFor=0&amp;PlayedVs=0&amp;Park=0" xr:uid="{D586DB78-385B-D04C-97A6-2DC1C5FBCD1D}"/>
    <hyperlink ref="A252" r:id="rId239" display="https://www.baseballmusings.com/cgi-bin/PitcherInfo.py?PlayerID=101091&amp;StartDate=06%2F19%2F1989&amp;EndDate=06%2F25%2F1989&amp;GameType=all&amp;PlayedFor=0&amp;PlayedVs=0&amp;Park=0" xr:uid="{8F7EE151-37BB-AB4C-9B00-CF1418E7694E}"/>
    <hyperlink ref="A254" r:id="rId240" display="https://www.baseballmusings.com/cgi-bin/PitcherInfo.py?PlayerID=101173&amp;StartDate=06%2F19%2F1989&amp;EndDate=06%2F25%2F1989&amp;GameType=all&amp;PlayedFor=0&amp;PlayedVs=0&amp;Park=0" xr:uid="{04F58529-BC1E-FF4E-9C0D-C8CA6BF53835}"/>
    <hyperlink ref="A255" r:id="rId241" display="https://www.baseballmusings.com/cgi-bin/PitcherInfo.py?PlayerID=100526&amp;StartDate=06%2F19%2F1989&amp;EndDate=06%2F25%2F1989&amp;GameType=all&amp;PlayedFor=0&amp;PlayedVs=0&amp;Park=0" xr:uid="{6E6B403A-E523-CD4E-999B-892546A2E87D}"/>
    <hyperlink ref="A256" r:id="rId242" display="https://www.baseballmusings.com/cgi-bin/PitcherInfo.py?PlayerID=100763&amp;StartDate=06%2F19%2F1989&amp;EndDate=06%2F25%2F1989&amp;GameType=all&amp;PlayedFor=0&amp;PlayedVs=0&amp;Park=0" xr:uid="{53154698-B57B-2248-9453-84AA6B3D0084}"/>
    <hyperlink ref="A257" r:id="rId243" display="https://www.baseballmusings.com/cgi-bin/PitcherInfo.py?PlayerID=101156&amp;StartDate=06%2F19%2F1989&amp;EndDate=06%2F25%2F1989&amp;GameType=all&amp;PlayedFor=0&amp;PlayedVs=0&amp;Park=0" xr:uid="{19E0AAFE-51E7-8247-B23E-6F00D8B7D888}"/>
    <hyperlink ref="A258" r:id="rId244" display="https://www.baseballmusings.com/cgi-bin/PitcherInfo.py?PlayerID=100834&amp;StartDate=06%2F19%2F1989&amp;EndDate=06%2F25%2F1989&amp;GameType=all&amp;PlayedFor=0&amp;PlayedVs=0&amp;Park=0" xr:uid="{E066DA24-A92F-184C-99F2-6E66E01C3230}"/>
    <hyperlink ref="A259" r:id="rId245" display="https://www.baseballmusings.com/cgi-bin/PitcherInfo.py?PlayerID=100331&amp;StartDate=06%2F19%2F1989&amp;EndDate=06%2F25%2F1989&amp;GameType=all&amp;PlayedFor=0&amp;PlayedVs=0&amp;Park=0" xr:uid="{A0412374-F94B-EE4E-9196-53C1CD34D570}"/>
    <hyperlink ref="A260" r:id="rId246" display="https://www.baseballmusings.com/cgi-bin/PitcherInfo.py?PlayerID=874&amp;StartDate=06%2F19%2F1989&amp;EndDate=06%2F25%2F1989&amp;GameType=all&amp;PlayedFor=0&amp;PlayedVs=0&amp;Park=0" xr:uid="{984C82AB-5BEC-C349-B358-FDB180AEEB1B}"/>
    <hyperlink ref="A261" r:id="rId247" display="https://www.baseballmusings.com/cgi-bin/PitcherInfo.py?PlayerID=100704&amp;StartDate=06%2F19%2F1989&amp;EndDate=06%2F25%2F1989&amp;GameType=all&amp;PlayedFor=0&amp;PlayedVs=0&amp;Park=0" xr:uid="{57B999C3-47BC-944A-94DE-7EB6353DD1CD}"/>
    <hyperlink ref="A262" r:id="rId248" display="https://www.baseballmusings.com/cgi-bin/PitcherInfo.py?PlayerID=100256&amp;StartDate=06%2F19%2F1989&amp;EndDate=06%2F25%2F1989&amp;GameType=all&amp;PlayedFor=0&amp;PlayedVs=0&amp;Park=0" xr:uid="{967ECFA7-0537-D04E-B716-433A9508FDC1}"/>
    <hyperlink ref="A263" r:id="rId249" display="https://www.baseballmusings.com/cgi-bin/PitcherInfo.py?PlayerID=100570&amp;StartDate=06%2F19%2F1989&amp;EndDate=06%2F25%2F1989&amp;GameType=all&amp;PlayedFor=0&amp;PlayedVs=0&amp;Park=0" xr:uid="{FEBAA07B-A31B-6341-8BC7-0DD10A7EB677}"/>
    <hyperlink ref="A264" r:id="rId250" display="https://www.baseballmusings.com/cgi-bin/PitcherInfo.py?PlayerID=101258&amp;StartDate=06%2F19%2F1989&amp;EndDate=06%2F25%2F1989&amp;GameType=all&amp;PlayedFor=0&amp;PlayedVs=0&amp;Park=0" xr:uid="{00F22BC5-1D7C-A34E-8394-C26E19D76328}"/>
    <hyperlink ref="A265" r:id="rId251" display="https://www.baseballmusings.com/cgi-bin/PitcherInfo.py?PlayerID=100906&amp;StartDate=06%2F19%2F1989&amp;EndDate=06%2F25%2F1989&amp;GameType=all&amp;PlayedFor=0&amp;PlayedVs=0&amp;Park=0" xr:uid="{FA157368-05D6-8748-AEE8-4868F8B15E53}"/>
    <hyperlink ref="A266" r:id="rId252" display="https://www.baseballmusings.com/cgi-bin/PitcherInfo.py?PlayerID=101079&amp;StartDate=06%2F19%2F1989&amp;EndDate=06%2F25%2F1989&amp;GameType=all&amp;PlayedFor=0&amp;PlayedVs=0&amp;Park=0" xr:uid="{CDBDA914-4603-3841-B5B7-604951F74EEF}"/>
    <hyperlink ref="A267" r:id="rId253" display="https://www.baseballmusings.com/cgi-bin/PitcherInfo.py?PlayerID=100563&amp;StartDate=06%2F19%2F1989&amp;EndDate=06%2F25%2F1989&amp;GameType=all&amp;PlayedFor=0&amp;PlayedVs=0&amp;Park=0" xr:uid="{8E5A075A-E1E3-264D-AEFB-F016F27FA65A}"/>
    <hyperlink ref="A268" r:id="rId254" display="https://www.baseballmusings.com/cgi-bin/PitcherInfo.py?PlayerID=100356&amp;StartDate=06%2F19%2F1989&amp;EndDate=06%2F25%2F1989&amp;GameType=all&amp;PlayedFor=0&amp;PlayedVs=0&amp;Park=0" xr:uid="{D17AF74D-4865-E34D-BB55-19B92C4BC60B}"/>
    <hyperlink ref="A269" r:id="rId255" display="https://www.baseballmusings.com/cgi-bin/PitcherInfo.py?PlayerID=100989&amp;StartDate=06%2F19%2F1989&amp;EndDate=06%2F25%2F1989&amp;GameType=all&amp;PlayedFor=0&amp;PlayedVs=0&amp;Park=0" xr:uid="{464405C9-1EC8-7741-B96F-7E8D56C76D06}"/>
    <hyperlink ref="A270" r:id="rId256" display="https://www.baseballmusings.com/cgi-bin/PitcherInfo.py?PlayerID=101279&amp;StartDate=06%2F19%2F1989&amp;EndDate=06%2F25%2F1989&amp;GameType=all&amp;PlayedFor=0&amp;PlayedVs=0&amp;Park=0" xr:uid="{349F4263-5C67-DF45-BE88-475B042E3C67}"/>
    <hyperlink ref="A271" r:id="rId257" display="https://www.baseballmusings.com/cgi-bin/PitcherInfo.py?PlayerID=100353&amp;StartDate=06%2F19%2F1989&amp;EndDate=06%2F25%2F1989&amp;GameType=all&amp;PlayedFor=0&amp;PlayedVs=0&amp;Park=0" xr:uid="{CA4EC00A-F531-DA4E-B771-5A5AEC1104BC}"/>
    <hyperlink ref="A272" r:id="rId258" display="https://www.baseballmusings.com/cgi-bin/PitcherInfo.py?PlayerID=100321&amp;StartDate=06%2F19%2F1989&amp;EndDate=06%2F25%2F1989&amp;GameType=all&amp;PlayedFor=0&amp;PlayedVs=0&amp;Park=0" xr:uid="{FA772A12-3222-9D40-8596-A444F8DCA469}"/>
    <hyperlink ref="A273" r:id="rId259" display="https://www.baseballmusings.com/cgi-bin/PitcherInfo.py?PlayerID=3&amp;StartDate=06%2F19%2F1989&amp;EndDate=06%2F25%2F1989&amp;GameType=all&amp;PlayedFor=0&amp;PlayedVs=0&amp;Park=0" xr:uid="{3D522693-8CD6-4743-9935-5B3305E854F5}"/>
    <hyperlink ref="A275" r:id="rId260" display="https://www.baseballmusings.com/cgi-bin/PitcherInfo.py?PlayerID=101097&amp;StartDate=06%2F19%2F1989&amp;EndDate=06%2F25%2F1989&amp;GameType=all&amp;PlayedFor=0&amp;PlayedVs=0&amp;Park=0" xr:uid="{F217A9E8-FA24-3C4D-9310-D0E0E953B1AD}"/>
    <hyperlink ref="A276" r:id="rId261" display="https://www.baseballmusings.com/cgi-bin/PitcherInfo.py?PlayerID=101191&amp;StartDate=06%2F19%2F1989&amp;EndDate=06%2F25%2F1989&amp;GameType=all&amp;PlayedFor=0&amp;PlayedVs=0&amp;Park=0" xr:uid="{A48721DF-C800-C742-BFF6-FEE9AAF33982}"/>
    <hyperlink ref="A277" r:id="rId262" display="https://www.baseballmusings.com/cgi-bin/PitcherInfo.py?PlayerID=101217&amp;StartDate=06%2F19%2F1989&amp;EndDate=06%2F25%2F1989&amp;GameType=all&amp;PlayedFor=0&amp;PlayedVs=0&amp;Park=0" xr:uid="{C5FC413A-E140-1D4D-91CF-EFC535DED964}"/>
    <hyperlink ref="A278" r:id="rId263" display="https://www.baseballmusings.com/cgi-bin/PitcherInfo.py?PlayerID=100943&amp;StartDate=06%2F19%2F1989&amp;EndDate=06%2F25%2F1989&amp;GameType=all&amp;PlayedFor=0&amp;PlayedVs=0&amp;Park=0" xr:uid="{D9404F7B-EA5E-5A46-B835-19065F0A96C3}"/>
    <hyperlink ref="A279" r:id="rId264" display="https://www.baseballmusings.com/cgi-bin/PitcherInfo.py?PlayerID=101314&amp;StartDate=06%2F19%2F1989&amp;EndDate=06%2F25%2F1989&amp;GameType=all&amp;PlayedFor=0&amp;PlayedVs=0&amp;Park=0" xr:uid="{2E6354D3-6C0F-2644-8459-DBF49FDE1192}"/>
    <hyperlink ref="A280" r:id="rId265" display="https://www.baseballmusings.com/cgi-bin/PitcherInfo.py?PlayerID=100226&amp;StartDate=06%2F19%2F1989&amp;EndDate=06%2F25%2F1989&amp;GameType=all&amp;PlayedFor=0&amp;PlayedVs=0&amp;Park=0" xr:uid="{9076A05B-42E0-4B46-A66D-EC86D74DFF21}"/>
    <hyperlink ref="A281" r:id="rId266" display="https://www.baseballmusings.com/cgi-bin/PitcherInfo.py?PlayerID=100651&amp;StartDate=06%2F19%2F1989&amp;EndDate=06%2F25%2F1989&amp;GameType=all&amp;PlayedFor=0&amp;PlayedVs=0&amp;Park=0" xr:uid="{F5F5AAC1-E3E9-1D40-9A84-51BF5586784F}"/>
    <hyperlink ref="A282" r:id="rId267" display="https://www.baseballmusings.com/cgi-bin/PitcherInfo.py?PlayerID=100402&amp;StartDate=06%2F19%2F1989&amp;EndDate=06%2F25%2F1989&amp;GameType=all&amp;PlayedFor=0&amp;PlayedVs=0&amp;Park=0" xr:uid="{035961C6-18E7-D74B-9C00-F8FDA3365823}"/>
    <hyperlink ref="A283" r:id="rId268" display="https://www.baseballmusings.com/cgi-bin/PitcherInfo.py?PlayerID=101383&amp;StartDate=06%2F19%2F1989&amp;EndDate=06%2F25%2F1989&amp;GameType=all&amp;PlayedFor=0&amp;PlayedVs=0&amp;Park=0" xr:uid="{AA00966E-336D-FC4D-BCC3-970A61174665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12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2026-07-18T01:52:11Z</cp:lastPrinted>
  <dcterms:created xsi:type="dcterms:W3CDTF">2025-04-12T17:15:30Z</dcterms:created>
  <dcterms:modified xsi:type="dcterms:W3CDTF">2026-07-18T01:52:16Z</dcterms:modified>
</cp:coreProperties>
</file>