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_1989/1989_season/Week_2/"/>
    </mc:Choice>
  </mc:AlternateContent>
  <xr:revisionPtr revIDLastSave="0" documentId="13_ncr:1_{ADC66481-4FA6-F941-9D7B-9078466E5207}" xr6:coauthVersionLast="47" xr6:coauthVersionMax="47" xr10:uidLastSave="{00000000-0000-0000-0000-000000000000}"/>
  <bookViews>
    <workbookView xWindow="41700" yWindow="600" windowWidth="29540" windowHeight="19200" xr2:uid="{FC6325D9-4645-8A47-B8AA-BB92D9218971}"/>
  </bookViews>
  <sheets>
    <sheet name="Week 2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Z49" i="6" l="1"/>
  <c r="DZ52" i="6"/>
  <c r="DZ55" i="6"/>
  <c r="DZ19" i="6"/>
  <c r="DZ22" i="6"/>
  <c r="DZ26" i="6"/>
  <c r="DZ18" i="6"/>
  <c r="CW51" i="6"/>
  <c r="CW53" i="6"/>
  <c r="CW20" i="6"/>
  <c r="CW26" i="6"/>
  <c r="CW48" i="6"/>
  <c r="BS51" i="6"/>
  <c r="BS53" i="6"/>
  <c r="BS56" i="6"/>
  <c r="BS19" i="6"/>
  <c r="BS20" i="6"/>
  <c r="BS21" i="6"/>
  <c r="BS22" i="6"/>
  <c r="BS23" i="6"/>
  <c r="BS24" i="6"/>
  <c r="AP49" i="6"/>
  <c r="AP50" i="6"/>
  <c r="AP52" i="6"/>
  <c r="AP55" i="6"/>
  <c r="AP56" i="6"/>
  <c r="AP48" i="6"/>
  <c r="AP19" i="6"/>
  <c r="AP20" i="6"/>
  <c r="AP21" i="6"/>
  <c r="AP22" i="6"/>
  <c r="AP25" i="6"/>
  <c r="M49" i="6"/>
  <c r="M50" i="6"/>
  <c r="M51" i="6"/>
  <c r="M52" i="6"/>
  <c r="M54" i="6"/>
  <c r="M55" i="6"/>
  <c r="M56" i="6"/>
  <c r="M19" i="6"/>
  <c r="M22" i="6"/>
  <c r="X3" i="4"/>
  <c r="X4" i="4"/>
  <c r="X28" i="4"/>
  <c r="X27" i="4"/>
  <c r="X22" i="4"/>
  <c r="X21" i="4"/>
  <c r="X16" i="4"/>
  <c r="X15" i="4"/>
  <c r="X10" i="4"/>
  <c r="X9" i="4"/>
  <c r="CW18" i="6"/>
  <c r="DQ49" i="6"/>
  <c r="DR49" i="6"/>
  <c r="DS49" i="6"/>
  <c r="DT49" i="6"/>
  <c r="DU49" i="6"/>
  <c r="DV49" i="6"/>
  <c r="DW49" i="6"/>
  <c r="DX49" i="6"/>
  <c r="DY49" i="6"/>
  <c r="EA49" i="6"/>
  <c r="EB49" i="6"/>
  <c r="EC49" i="6"/>
  <c r="ED49" i="6"/>
  <c r="EE49" i="6"/>
  <c r="EF49" i="6"/>
  <c r="EG49" i="6"/>
  <c r="EH49" i="6"/>
  <c r="EI49" i="6"/>
  <c r="EJ49" i="6"/>
  <c r="EK49" i="6"/>
  <c r="EL49" i="6"/>
  <c r="EM49" i="6"/>
  <c r="EN49" i="6"/>
  <c r="EO49" i="6"/>
  <c r="DQ50" i="6"/>
  <c r="DR50" i="6"/>
  <c r="DS50" i="6"/>
  <c r="DT50" i="6"/>
  <c r="DU50" i="6"/>
  <c r="DV50" i="6"/>
  <c r="DW50" i="6"/>
  <c r="DX50" i="6"/>
  <c r="DY50" i="6"/>
  <c r="EA50" i="6"/>
  <c r="EB50" i="6"/>
  <c r="EC50" i="6"/>
  <c r="ED50" i="6"/>
  <c r="EE50" i="6"/>
  <c r="EF50" i="6"/>
  <c r="EG50" i="6"/>
  <c r="EH50" i="6"/>
  <c r="EI50" i="6"/>
  <c r="EJ50" i="6"/>
  <c r="EK50" i="6"/>
  <c r="EL50" i="6"/>
  <c r="EM50" i="6"/>
  <c r="EN50" i="6"/>
  <c r="EO50" i="6"/>
  <c r="DQ51" i="6"/>
  <c r="DR51" i="6"/>
  <c r="DS51" i="6"/>
  <c r="DT51" i="6"/>
  <c r="DU51" i="6"/>
  <c r="DV51" i="6"/>
  <c r="DW51" i="6"/>
  <c r="DX51" i="6"/>
  <c r="DY51" i="6"/>
  <c r="EA51" i="6"/>
  <c r="EB51" i="6"/>
  <c r="EC51" i="6"/>
  <c r="ED51" i="6"/>
  <c r="EE51" i="6"/>
  <c r="EF51" i="6"/>
  <c r="EG51" i="6"/>
  <c r="EH51" i="6"/>
  <c r="EI51" i="6"/>
  <c r="EJ51" i="6"/>
  <c r="EK51" i="6"/>
  <c r="EL51" i="6"/>
  <c r="EM51" i="6"/>
  <c r="EN51" i="6"/>
  <c r="EO51" i="6"/>
  <c r="DQ52" i="6"/>
  <c r="DR52" i="6"/>
  <c r="DS52" i="6"/>
  <c r="DT52" i="6"/>
  <c r="DU52" i="6"/>
  <c r="DV52" i="6"/>
  <c r="DW52" i="6"/>
  <c r="DX52" i="6"/>
  <c r="DY52" i="6"/>
  <c r="EA52" i="6"/>
  <c r="EB52" i="6"/>
  <c r="EC52" i="6"/>
  <c r="ED52" i="6"/>
  <c r="EE52" i="6"/>
  <c r="EF52" i="6"/>
  <c r="EG52" i="6"/>
  <c r="EH52" i="6"/>
  <c r="EI52" i="6"/>
  <c r="EJ52" i="6"/>
  <c r="EK52" i="6"/>
  <c r="EL52" i="6"/>
  <c r="EM52" i="6"/>
  <c r="EN52" i="6"/>
  <c r="EO52" i="6"/>
  <c r="DQ53" i="6"/>
  <c r="DR53" i="6"/>
  <c r="DS53" i="6"/>
  <c r="DT53" i="6"/>
  <c r="DU53" i="6"/>
  <c r="DV53" i="6"/>
  <c r="DW53" i="6"/>
  <c r="DX53" i="6"/>
  <c r="DY53" i="6"/>
  <c r="EA53" i="6"/>
  <c r="EB53" i="6"/>
  <c r="EC53" i="6"/>
  <c r="ED53" i="6"/>
  <c r="EE53" i="6"/>
  <c r="EF53" i="6"/>
  <c r="EG53" i="6"/>
  <c r="EH53" i="6"/>
  <c r="EI53" i="6"/>
  <c r="EJ53" i="6"/>
  <c r="EK53" i="6"/>
  <c r="EL53" i="6"/>
  <c r="EM53" i="6"/>
  <c r="EN53" i="6"/>
  <c r="EO53" i="6"/>
  <c r="DQ54" i="6"/>
  <c r="DR54" i="6"/>
  <c r="DS54" i="6"/>
  <c r="DT54" i="6"/>
  <c r="DU54" i="6"/>
  <c r="DV54" i="6"/>
  <c r="DW54" i="6"/>
  <c r="DX54" i="6"/>
  <c r="DY54" i="6"/>
  <c r="EA54" i="6"/>
  <c r="EB54" i="6"/>
  <c r="EC54" i="6"/>
  <c r="ED54" i="6"/>
  <c r="EE54" i="6"/>
  <c r="EF54" i="6"/>
  <c r="EG54" i="6"/>
  <c r="EH54" i="6"/>
  <c r="EI54" i="6"/>
  <c r="EJ54" i="6"/>
  <c r="EK54" i="6"/>
  <c r="EL54" i="6"/>
  <c r="EM54" i="6"/>
  <c r="EN54" i="6"/>
  <c r="EO54" i="6"/>
  <c r="DQ55" i="6"/>
  <c r="DR55" i="6"/>
  <c r="DS55" i="6"/>
  <c r="DT55" i="6"/>
  <c r="DU55" i="6"/>
  <c r="DV55" i="6"/>
  <c r="DW55" i="6"/>
  <c r="DX55" i="6"/>
  <c r="DY55" i="6"/>
  <c r="EA55" i="6"/>
  <c r="EB55" i="6"/>
  <c r="EC55" i="6"/>
  <c r="ED55" i="6"/>
  <c r="EE55" i="6"/>
  <c r="EF55" i="6"/>
  <c r="EG55" i="6"/>
  <c r="EH55" i="6"/>
  <c r="EI55" i="6"/>
  <c r="EJ55" i="6"/>
  <c r="EK55" i="6"/>
  <c r="EL55" i="6"/>
  <c r="EM55" i="6"/>
  <c r="EN55" i="6"/>
  <c r="EO55" i="6"/>
  <c r="DQ56" i="6"/>
  <c r="DR56" i="6"/>
  <c r="DS56" i="6"/>
  <c r="DT56" i="6"/>
  <c r="DU56" i="6"/>
  <c r="DV56" i="6"/>
  <c r="DW56" i="6"/>
  <c r="DX56" i="6"/>
  <c r="DY56" i="6"/>
  <c r="EA56" i="6"/>
  <c r="EB56" i="6"/>
  <c r="EC56" i="6"/>
  <c r="ED56" i="6"/>
  <c r="EE56" i="6"/>
  <c r="EF56" i="6"/>
  <c r="EG56" i="6"/>
  <c r="EH56" i="6"/>
  <c r="EI56" i="6"/>
  <c r="EJ56" i="6"/>
  <c r="EK56" i="6"/>
  <c r="EL56" i="6"/>
  <c r="EM56" i="6"/>
  <c r="EN56" i="6"/>
  <c r="EO56" i="6"/>
  <c r="EO48" i="6"/>
  <c r="EN48" i="6"/>
  <c r="EM48" i="6"/>
  <c r="EL48" i="6"/>
  <c r="EK48" i="6"/>
  <c r="EJ48" i="6"/>
  <c r="EI48" i="6"/>
  <c r="EH48" i="6"/>
  <c r="EG48" i="6"/>
  <c r="EF48" i="6"/>
  <c r="EE48" i="6"/>
  <c r="ED48" i="6"/>
  <c r="EC48" i="6"/>
  <c r="EB48" i="6"/>
  <c r="EA48" i="6"/>
  <c r="DZ48" i="6"/>
  <c r="DY48" i="6"/>
  <c r="DX48" i="6"/>
  <c r="DW48" i="6"/>
  <c r="DV48" i="6"/>
  <c r="DU48" i="6"/>
  <c r="DT48" i="6"/>
  <c r="DS48" i="6"/>
  <c r="DR48" i="6"/>
  <c r="DQ48" i="6"/>
  <c r="DQ37" i="6"/>
  <c r="DR37" i="6"/>
  <c r="DS37" i="6"/>
  <c r="DT37" i="6"/>
  <c r="DU37" i="6"/>
  <c r="DV37" i="6"/>
  <c r="DW37" i="6"/>
  <c r="DX37" i="6"/>
  <c r="DY37" i="6"/>
  <c r="DZ37" i="6"/>
  <c r="EA37" i="6"/>
  <c r="EB37" i="6"/>
  <c r="EC37" i="6"/>
  <c r="ED37" i="6"/>
  <c r="EE37" i="6"/>
  <c r="EF37" i="6"/>
  <c r="EG37" i="6"/>
  <c r="EH37" i="6"/>
  <c r="EI37" i="6"/>
  <c r="EJ37" i="6"/>
  <c r="EK37" i="6"/>
  <c r="EL37" i="6"/>
  <c r="EM37" i="6"/>
  <c r="EN37" i="6"/>
  <c r="EO37" i="6"/>
  <c r="DQ38" i="6"/>
  <c r="DR38" i="6"/>
  <c r="DS38" i="6"/>
  <c r="DT38" i="6"/>
  <c r="DU38" i="6"/>
  <c r="DV38" i="6"/>
  <c r="DW38" i="6"/>
  <c r="DX38" i="6"/>
  <c r="DY38" i="6"/>
  <c r="DZ38" i="6"/>
  <c r="EA38" i="6"/>
  <c r="EB38" i="6"/>
  <c r="EC38" i="6"/>
  <c r="ED38" i="6"/>
  <c r="EE38" i="6"/>
  <c r="EF38" i="6"/>
  <c r="EG38" i="6"/>
  <c r="EH38" i="6"/>
  <c r="EI38" i="6"/>
  <c r="EJ38" i="6"/>
  <c r="EK38" i="6"/>
  <c r="EL38" i="6"/>
  <c r="EM38" i="6"/>
  <c r="EN38" i="6"/>
  <c r="EO38" i="6"/>
  <c r="DQ39" i="6"/>
  <c r="DR39" i="6"/>
  <c r="DS39" i="6"/>
  <c r="DT39" i="6"/>
  <c r="DU39" i="6"/>
  <c r="DV39" i="6"/>
  <c r="DW39" i="6"/>
  <c r="DX39" i="6"/>
  <c r="DY39" i="6"/>
  <c r="DZ39" i="6"/>
  <c r="EA39" i="6"/>
  <c r="EB39" i="6"/>
  <c r="EC39" i="6"/>
  <c r="ED39" i="6"/>
  <c r="EE39" i="6"/>
  <c r="EF39" i="6"/>
  <c r="EG39" i="6"/>
  <c r="EH39" i="6"/>
  <c r="EI39" i="6"/>
  <c r="EJ39" i="6"/>
  <c r="EK39" i="6"/>
  <c r="EL39" i="6"/>
  <c r="EM39" i="6"/>
  <c r="EN39" i="6"/>
  <c r="EO39" i="6"/>
  <c r="DQ40" i="6"/>
  <c r="DR40" i="6"/>
  <c r="DS40" i="6"/>
  <c r="DT40" i="6"/>
  <c r="DU40" i="6"/>
  <c r="DV40" i="6"/>
  <c r="DW40" i="6"/>
  <c r="DX40" i="6"/>
  <c r="DY40" i="6"/>
  <c r="DZ40" i="6"/>
  <c r="EA40" i="6"/>
  <c r="EB40" i="6"/>
  <c r="EC40" i="6"/>
  <c r="ED40" i="6"/>
  <c r="EE40" i="6"/>
  <c r="EF40" i="6"/>
  <c r="EG40" i="6"/>
  <c r="EH40" i="6"/>
  <c r="EI40" i="6"/>
  <c r="EJ40" i="6"/>
  <c r="EK40" i="6"/>
  <c r="EL40" i="6"/>
  <c r="EM40" i="6"/>
  <c r="EN40" i="6"/>
  <c r="EO40" i="6"/>
  <c r="DQ41" i="6"/>
  <c r="DR41" i="6"/>
  <c r="DS41" i="6"/>
  <c r="DT41" i="6"/>
  <c r="DU41" i="6"/>
  <c r="DV41" i="6"/>
  <c r="DW41" i="6"/>
  <c r="DX41" i="6"/>
  <c r="DY41" i="6"/>
  <c r="DZ41" i="6"/>
  <c r="EA41" i="6"/>
  <c r="EB41" i="6"/>
  <c r="EC41" i="6"/>
  <c r="ED41" i="6"/>
  <c r="EE41" i="6"/>
  <c r="EF41" i="6"/>
  <c r="EG41" i="6"/>
  <c r="EH41" i="6"/>
  <c r="EI41" i="6"/>
  <c r="EJ41" i="6"/>
  <c r="EK41" i="6"/>
  <c r="EL41" i="6"/>
  <c r="EM41" i="6"/>
  <c r="EN41" i="6"/>
  <c r="EO41" i="6"/>
  <c r="DQ42" i="6"/>
  <c r="DR42" i="6"/>
  <c r="DS42" i="6"/>
  <c r="DT42" i="6"/>
  <c r="DU42" i="6"/>
  <c r="DV42" i="6"/>
  <c r="DW42" i="6"/>
  <c r="DX42" i="6"/>
  <c r="DY42" i="6"/>
  <c r="DZ42" i="6"/>
  <c r="EA42" i="6"/>
  <c r="EB42" i="6"/>
  <c r="EC42" i="6"/>
  <c r="ED42" i="6"/>
  <c r="EE42" i="6"/>
  <c r="EF42" i="6"/>
  <c r="EG42" i="6"/>
  <c r="EH42" i="6"/>
  <c r="EI42" i="6"/>
  <c r="EJ42" i="6"/>
  <c r="EK42" i="6"/>
  <c r="EL42" i="6"/>
  <c r="EM42" i="6"/>
  <c r="EN42" i="6"/>
  <c r="EO42" i="6"/>
  <c r="DQ43" i="6"/>
  <c r="DR43" i="6"/>
  <c r="DS43" i="6"/>
  <c r="DT43" i="6"/>
  <c r="DU43" i="6"/>
  <c r="DV43" i="6"/>
  <c r="DW43" i="6"/>
  <c r="DX43" i="6"/>
  <c r="DY43" i="6"/>
  <c r="DZ43" i="6"/>
  <c r="EA43" i="6"/>
  <c r="EB43" i="6"/>
  <c r="EC43" i="6"/>
  <c r="ED43" i="6"/>
  <c r="EE43" i="6"/>
  <c r="EF43" i="6"/>
  <c r="EG43" i="6"/>
  <c r="EH43" i="6"/>
  <c r="EI43" i="6"/>
  <c r="EJ43" i="6"/>
  <c r="EK43" i="6"/>
  <c r="EL43" i="6"/>
  <c r="EM43" i="6"/>
  <c r="EN43" i="6"/>
  <c r="EO43" i="6"/>
  <c r="DQ44" i="6"/>
  <c r="DR44" i="6"/>
  <c r="DS44" i="6"/>
  <c r="DT44" i="6"/>
  <c r="DU44" i="6"/>
  <c r="DV44" i="6"/>
  <c r="DW44" i="6"/>
  <c r="DX44" i="6"/>
  <c r="DY44" i="6"/>
  <c r="DZ44" i="6"/>
  <c r="EA44" i="6"/>
  <c r="EB44" i="6"/>
  <c r="EC44" i="6"/>
  <c r="ED44" i="6"/>
  <c r="EE44" i="6"/>
  <c r="EF44" i="6"/>
  <c r="EG44" i="6"/>
  <c r="EH44" i="6"/>
  <c r="EI44" i="6"/>
  <c r="EJ44" i="6"/>
  <c r="EK44" i="6"/>
  <c r="EL44" i="6"/>
  <c r="EM44" i="6"/>
  <c r="EN44" i="6"/>
  <c r="EO44" i="6"/>
  <c r="EO36" i="6"/>
  <c r="EN36" i="6"/>
  <c r="EM36" i="6"/>
  <c r="EL36" i="6"/>
  <c r="EK36" i="6"/>
  <c r="EJ36" i="6"/>
  <c r="EI36" i="6"/>
  <c r="EH36" i="6"/>
  <c r="EG36" i="6"/>
  <c r="EF36" i="6"/>
  <c r="EE36" i="6"/>
  <c r="ED36" i="6"/>
  <c r="EC36" i="6"/>
  <c r="EB36" i="6"/>
  <c r="EA36" i="6"/>
  <c r="DZ36" i="6"/>
  <c r="DY36" i="6"/>
  <c r="DX36" i="6"/>
  <c r="DW36" i="6"/>
  <c r="DV36" i="6"/>
  <c r="DU36" i="6"/>
  <c r="DT36" i="6"/>
  <c r="DS36" i="6"/>
  <c r="DR36" i="6"/>
  <c r="DQ36" i="6"/>
  <c r="DQ19" i="6"/>
  <c r="DR19" i="6"/>
  <c r="DS19" i="6"/>
  <c r="DT19" i="6"/>
  <c r="DU19" i="6"/>
  <c r="DV19" i="6"/>
  <c r="DW19" i="6"/>
  <c r="DX19" i="6"/>
  <c r="DY19" i="6"/>
  <c r="EA19" i="6"/>
  <c r="EB19" i="6"/>
  <c r="EC19" i="6"/>
  <c r="ED19" i="6"/>
  <c r="EE19" i="6"/>
  <c r="EF19" i="6"/>
  <c r="EG19" i="6"/>
  <c r="EH19" i="6"/>
  <c r="EI19" i="6"/>
  <c r="EJ19" i="6"/>
  <c r="EK19" i="6"/>
  <c r="EL19" i="6"/>
  <c r="EM19" i="6"/>
  <c r="EN19" i="6"/>
  <c r="EO19" i="6"/>
  <c r="DQ20" i="6"/>
  <c r="DR20" i="6"/>
  <c r="DS20" i="6"/>
  <c r="DT20" i="6"/>
  <c r="DU20" i="6"/>
  <c r="DV20" i="6"/>
  <c r="DW20" i="6"/>
  <c r="DX20" i="6"/>
  <c r="DY20" i="6"/>
  <c r="EA20" i="6"/>
  <c r="EB20" i="6"/>
  <c r="EC20" i="6"/>
  <c r="ED20" i="6"/>
  <c r="EE20" i="6"/>
  <c r="EF20" i="6"/>
  <c r="EG20" i="6"/>
  <c r="EH20" i="6"/>
  <c r="EI20" i="6"/>
  <c r="EJ20" i="6"/>
  <c r="EK20" i="6"/>
  <c r="EL20" i="6"/>
  <c r="EM20" i="6"/>
  <c r="EN20" i="6"/>
  <c r="EO20" i="6"/>
  <c r="DQ21" i="6"/>
  <c r="DR21" i="6"/>
  <c r="DS21" i="6"/>
  <c r="DT21" i="6"/>
  <c r="DU21" i="6"/>
  <c r="DV21" i="6"/>
  <c r="DW21" i="6"/>
  <c r="DX21" i="6"/>
  <c r="DY21" i="6"/>
  <c r="EA21" i="6"/>
  <c r="EB21" i="6"/>
  <c r="EC21" i="6"/>
  <c r="ED21" i="6"/>
  <c r="EE21" i="6"/>
  <c r="EF21" i="6"/>
  <c r="EG21" i="6"/>
  <c r="EH21" i="6"/>
  <c r="EI21" i="6"/>
  <c r="EJ21" i="6"/>
  <c r="EK21" i="6"/>
  <c r="EL21" i="6"/>
  <c r="EM21" i="6"/>
  <c r="EN21" i="6"/>
  <c r="EO21" i="6"/>
  <c r="DQ22" i="6"/>
  <c r="DR22" i="6"/>
  <c r="DS22" i="6"/>
  <c r="DT22" i="6"/>
  <c r="DU22" i="6"/>
  <c r="DV22" i="6"/>
  <c r="DW22" i="6"/>
  <c r="DX22" i="6"/>
  <c r="DY22" i="6"/>
  <c r="EA22" i="6"/>
  <c r="EB22" i="6"/>
  <c r="EC22" i="6"/>
  <c r="ED22" i="6"/>
  <c r="EE22" i="6"/>
  <c r="EF22" i="6"/>
  <c r="EG22" i="6"/>
  <c r="EH22" i="6"/>
  <c r="EI22" i="6"/>
  <c r="EJ22" i="6"/>
  <c r="EK22" i="6"/>
  <c r="EL22" i="6"/>
  <c r="EM22" i="6"/>
  <c r="EN22" i="6"/>
  <c r="EO22" i="6"/>
  <c r="DQ23" i="6"/>
  <c r="DR23" i="6"/>
  <c r="DS23" i="6"/>
  <c r="DT23" i="6"/>
  <c r="DU23" i="6"/>
  <c r="DV23" i="6"/>
  <c r="DW23" i="6"/>
  <c r="DX23" i="6"/>
  <c r="DY23" i="6"/>
  <c r="EA23" i="6"/>
  <c r="EB23" i="6"/>
  <c r="EC23" i="6"/>
  <c r="ED23" i="6"/>
  <c r="EE23" i="6"/>
  <c r="EF23" i="6"/>
  <c r="EG23" i="6"/>
  <c r="EH23" i="6"/>
  <c r="EI23" i="6"/>
  <c r="EJ23" i="6"/>
  <c r="EK23" i="6"/>
  <c r="EL23" i="6"/>
  <c r="EM23" i="6"/>
  <c r="EN23" i="6"/>
  <c r="EO23" i="6"/>
  <c r="DQ24" i="6"/>
  <c r="DR24" i="6"/>
  <c r="DS24" i="6"/>
  <c r="DT24" i="6"/>
  <c r="DU24" i="6"/>
  <c r="DV24" i="6"/>
  <c r="DW24" i="6"/>
  <c r="DX24" i="6"/>
  <c r="DY24" i="6"/>
  <c r="EA24" i="6"/>
  <c r="EB24" i="6"/>
  <c r="EC24" i="6"/>
  <c r="ED24" i="6"/>
  <c r="EE24" i="6"/>
  <c r="EF24" i="6"/>
  <c r="EG24" i="6"/>
  <c r="EH24" i="6"/>
  <c r="EI24" i="6"/>
  <c r="EJ24" i="6"/>
  <c r="EK24" i="6"/>
  <c r="EL24" i="6"/>
  <c r="EM24" i="6"/>
  <c r="EN24" i="6"/>
  <c r="EO24" i="6"/>
  <c r="DQ25" i="6"/>
  <c r="DR25" i="6"/>
  <c r="DS25" i="6"/>
  <c r="DT25" i="6"/>
  <c r="DU25" i="6"/>
  <c r="DV25" i="6"/>
  <c r="DW25" i="6"/>
  <c r="DX25" i="6"/>
  <c r="DY25" i="6"/>
  <c r="EA25" i="6"/>
  <c r="EB25" i="6"/>
  <c r="EC25" i="6"/>
  <c r="ED25" i="6"/>
  <c r="EE25" i="6"/>
  <c r="EF25" i="6"/>
  <c r="EG25" i="6"/>
  <c r="EH25" i="6"/>
  <c r="EI25" i="6"/>
  <c r="EJ25" i="6"/>
  <c r="EK25" i="6"/>
  <c r="EL25" i="6"/>
  <c r="EM25" i="6"/>
  <c r="EN25" i="6"/>
  <c r="EO25" i="6"/>
  <c r="DQ26" i="6"/>
  <c r="DR26" i="6"/>
  <c r="DS26" i="6"/>
  <c r="DT26" i="6"/>
  <c r="DU26" i="6"/>
  <c r="DV26" i="6"/>
  <c r="DW26" i="6"/>
  <c r="DX26" i="6"/>
  <c r="DY26" i="6"/>
  <c r="EA26" i="6"/>
  <c r="EB26" i="6"/>
  <c r="EC26" i="6"/>
  <c r="ED26" i="6"/>
  <c r="EE26" i="6"/>
  <c r="EF26" i="6"/>
  <c r="EG26" i="6"/>
  <c r="EH26" i="6"/>
  <c r="EI26" i="6"/>
  <c r="EJ26" i="6"/>
  <c r="EK26" i="6"/>
  <c r="EL26" i="6"/>
  <c r="EM26" i="6"/>
  <c r="EN26" i="6"/>
  <c r="EO26" i="6"/>
  <c r="EO18" i="6"/>
  <c r="EN18" i="6"/>
  <c r="EM18" i="6"/>
  <c r="EL18" i="6"/>
  <c r="EK18" i="6"/>
  <c r="EJ18" i="6"/>
  <c r="EI18" i="6"/>
  <c r="EH18" i="6"/>
  <c r="EG18" i="6"/>
  <c r="EF18" i="6"/>
  <c r="EE18" i="6"/>
  <c r="ED18" i="6"/>
  <c r="EC18" i="6"/>
  <c r="EB18" i="6"/>
  <c r="EA18" i="6"/>
  <c r="DY18" i="6"/>
  <c r="DX18" i="6"/>
  <c r="DW18" i="6"/>
  <c r="DV18" i="6"/>
  <c r="DU18" i="6"/>
  <c r="DT18" i="6"/>
  <c r="DS18" i="6"/>
  <c r="DR18" i="6"/>
  <c r="DQ18" i="6"/>
  <c r="DQ7" i="6"/>
  <c r="DR7" i="6"/>
  <c r="DS7" i="6"/>
  <c r="DT7" i="6"/>
  <c r="DU7" i="6"/>
  <c r="DV7" i="6"/>
  <c r="DW7" i="6"/>
  <c r="DX7" i="6"/>
  <c r="DY7" i="6"/>
  <c r="DZ7" i="6"/>
  <c r="EA7" i="6"/>
  <c r="EB7" i="6"/>
  <c r="EC7" i="6"/>
  <c r="ED7" i="6"/>
  <c r="EE7" i="6"/>
  <c r="EF7" i="6"/>
  <c r="EG7" i="6"/>
  <c r="EH7" i="6"/>
  <c r="EI7" i="6"/>
  <c r="EJ7" i="6"/>
  <c r="EK7" i="6"/>
  <c r="EL7" i="6"/>
  <c r="EM7" i="6"/>
  <c r="EN7" i="6"/>
  <c r="EO7" i="6"/>
  <c r="DQ8" i="6"/>
  <c r="DR8" i="6"/>
  <c r="DS8" i="6"/>
  <c r="DT8" i="6"/>
  <c r="DU8" i="6"/>
  <c r="DV8" i="6"/>
  <c r="DW8" i="6"/>
  <c r="DX8" i="6"/>
  <c r="DY8" i="6"/>
  <c r="DZ8" i="6"/>
  <c r="EA8" i="6"/>
  <c r="EB8" i="6"/>
  <c r="EC8" i="6"/>
  <c r="ED8" i="6"/>
  <c r="EE8" i="6"/>
  <c r="EF8" i="6"/>
  <c r="EG8" i="6"/>
  <c r="EH8" i="6"/>
  <c r="EI8" i="6"/>
  <c r="EJ8" i="6"/>
  <c r="EK8" i="6"/>
  <c r="EL8" i="6"/>
  <c r="EM8" i="6"/>
  <c r="EN8" i="6"/>
  <c r="EO8" i="6"/>
  <c r="DQ9" i="6"/>
  <c r="DR9" i="6"/>
  <c r="DS9" i="6"/>
  <c r="DT9" i="6"/>
  <c r="DU9" i="6"/>
  <c r="DV9" i="6"/>
  <c r="DW9" i="6"/>
  <c r="DX9" i="6"/>
  <c r="DY9" i="6"/>
  <c r="DZ9" i="6"/>
  <c r="EA9" i="6"/>
  <c r="EB9" i="6"/>
  <c r="EC9" i="6"/>
  <c r="ED9" i="6"/>
  <c r="EE9" i="6"/>
  <c r="EF9" i="6"/>
  <c r="EG9" i="6"/>
  <c r="EH9" i="6"/>
  <c r="EI9" i="6"/>
  <c r="EJ9" i="6"/>
  <c r="EK9" i="6"/>
  <c r="EL9" i="6"/>
  <c r="EM9" i="6"/>
  <c r="EN9" i="6"/>
  <c r="EO9" i="6"/>
  <c r="DQ10" i="6"/>
  <c r="DR10" i="6"/>
  <c r="DS10" i="6"/>
  <c r="DT10" i="6"/>
  <c r="DU10" i="6"/>
  <c r="DV10" i="6"/>
  <c r="DW10" i="6"/>
  <c r="DX10" i="6"/>
  <c r="DY10" i="6"/>
  <c r="DZ10" i="6"/>
  <c r="EA10" i="6"/>
  <c r="EB10" i="6"/>
  <c r="EC10" i="6"/>
  <c r="ED10" i="6"/>
  <c r="EE10" i="6"/>
  <c r="EF10" i="6"/>
  <c r="EG10" i="6"/>
  <c r="EH10" i="6"/>
  <c r="EI10" i="6"/>
  <c r="EJ10" i="6"/>
  <c r="EK10" i="6"/>
  <c r="EL10" i="6"/>
  <c r="EM10" i="6"/>
  <c r="EN10" i="6"/>
  <c r="EO10" i="6"/>
  <c r="DQ11" i="6"/>
  <c r="DR11" i="6"/>
  <c r="DS11" i="6"/>
  <c r="DT11" i="6"/>
  <c r="DU11" i="6"/>
  <c r="DV11" i="6"/>
  <c r="DW11" i="6"/>
  <c r="DX11" i="6"/>
  <c r="DY11" i="6"/>
  <c r="DZ11" i="6"/>
  <c r="EA11" i="6"/>
  <c r="EB11" i="6"/>
  <c r="EC11" i="6"/>
  <c r="ED11" i="6"/>
  <c r="EE11" i="6"/>
  <c r="EF11" i="6"/>
  <c r="EG11" i="6"/>
  <c r="EH11" i="6"/>
  <c r="EI11" i="6"/>
  <c r="EJ11" i="6"/>
  <c r="EK11" i="6"/>
  <c r="EL11" i="6"/>
  <c r="EM11" i="6"/>
  <c r="EN11" i="6"/>
  <c r="EO11" i="6"/>
  <c r="DQ12" i="6"/>
  <c r="DR12" i="6"/>
  <c r="DS12" i="6"/>
  <c r="DT12" i="6"/>
  <c r="DU12" i="6"/>
  <c r="DV12" i="6"/>
  <c r="DW12" i="6"/>
  <c r="DX12" i="6"/>
  <c r="DY12" i="6"/>
  <c r="DZ12" i="6"/>
  <c r="EA12" i="6"/>
  <c r="EB12" i="6"/>
  <c r="EC12" i="6"/>
  <c r="ED12" i="6"/>
  <c r="EE12" i="6"/>
  <c r="EF12" i="6"/>
  <c r="EG12" i="6"/>
  <c r="EH12" i="6"/>
  <c r="EI12" i="6"/>
  <c r="EJ12" i="6"/>
  <c r="EK12" i="6"/>
  <c r="EL12" i="6"/>
  <c r="EM12" i="6"/>
  <c r="EN12" i="6"/>
  <c r="EO12" i="6"/>
  <c r="DQ13" i="6"/>
  <c r="DR13" i="6"/>
  <c r="DS13" i="6"/>
  <c r="DT13" i="6"/>
  <c r="DU13" i="6"/>
  <c r="DV13" i="6"/>
  <c r="DW13" i="6"/>
  <c r="DX13" i="6"/>
  <c r="DY13" i="6"/>
  <c r="DZ13" i="6"/>
  <c r="EA13" i="6"/>
  <c r="EB13" i="6"/>
  <c r="EC13" i="6"/>
  <c r="ED13" i="6"/>
  <c r="EE13" i="6"/>
  <c r="EF13" i="6"/>
  <c r="EG13" i="6"/>
  <c r="EH13" i="6"/>
  <c r="EI13" i="6"/>
  <c r="EJ13" i="6"/>
  <c r="EK13" i="6"/>
  <c r="EL13" i="6"/>
  <c r="EM13" i="6"/>
  <c r="EN13" i="6"/>
  <c r="EO13" i="6"/>
  <c r="DQ14" i="6"/>
  <c r="DR14" i="6"/>
  <c r="DS14" i="6"/>
  <c r="DT14" i="6"/>
  <c r="DU14" i="6"/>
  <c r="DV14" i="6"/>
  <c r="DW14" i="6"/>
  <c r="DX14" i="6"/>
  <c r="DY14" i="6"/>
  <c r="DZ14" i="6"/>
  <c r="EA14" i="6"/>
  <c r="EB14" i="6"/>
  <c r="EC14" i="6"/>
  <c r="ED14" i="6"/>
  <c r="EE14" i="6"/>
  <c r="EF14" i="6"/>
  <c r="EG14" i="6"/>
  <c r="EH14" i="6"/>
  <c r="EI14" i="6"/>
  <c r="EJ14" i="6"/>
  <c r="EK14" i="6"/>
  <c r="EL14" i="6"/>
  <c r="EM14" i="6"/>
  <c r="EN14" i="6"/>
  <c r="EO14" i="6"/>
  <c r="EO6" i="6"/>
  <c r="EN6" i="6"/>
  <c r="EM6" i="6"/>
  <c r="EL6" i="6"/>
  <c r="EK6" i="6"/>
  <c r="EJ6" i="6"/>
  <c r="EI6" i="6"/>
  <c r="EH6" i="6"/>
  <c r="EG6" i="6"/>
  <c r="EF6" i="6"/>
  <c r="EE6" i="6"/>
  <c r="ED6" i="6"/>
  <c r="EC6" i="6"/>
  <c r="EB6" i="6"/>
  <c r="EA6" i="6"/>
  <c r="DZ6" i="6"/>
  <c r="DY6" i="6"/>
  <c r="DX6" i="6"/>
  <c r="DW6" i="6"/>
  <c r="DQ6" i="6"/>
  <c r="DV6" i="6"/>
  <c r="DU6" i="6"/>
  <c r="DT6" i="6"/>
  <c r="DS6" i="6"/>
  <c r="DR6" i="6"/>
  <c r="DL6" i="6"/>
  <c r="DL7" i="6"/>
  <c r="DL8" i="6"/>
  <c r="DL9" i="6"/>
  <c r="DL10" i="6"/>
  <c r="DL11" i="6"/>
  <c r="DL12" i="6"/>
  <c r="DL13" i="6"/>
  <c r="DO67" i="6" l="1"/>
  <c r="C28" i="4" s="1"/>
  <c r="DO66" i="6"/>
  <c r="C27" i="4" s="1"/>
  <c r="EI57" i="6"/>
  <c r="EI67" i="6" s="1"/>
  <c r="V28" i="4" s="1"/>
  <c r="EH57" i="6"/>
  <c r="EB57" i="6"/>
  <c r="EA57" i="6"/>
  <c r="EH67" i="6" s="1"/>
  <c r="U28" i="4" s="1"/>
  <c r="DW57" i="6"/>
  <c r="DV57" i="6"/>
  <c r="EC67" i="6" s="1"/>
  <c r="P28" i="4" s="1"/>
  <c r="DS57" i="6"/>
  <c r="EG67" i="6" s="1"/>
  <c r="T28" i="4" s="1"/>
  <c r="DR57" i="6"/>
  <c r="EI45" i="6"/>
  <c r="EF45" i="6"/>
  <c r="EE45" i="6"/>
  <c r="DX67" i="6" s="1"/>
  <c r="K28" i="4" s="1"/>
  <c r="ED45" i="6"/>
  <c r="EB45" i="6"/>
  <c r="EA45" i="6"/>
  <c r="DY67" i="6" s="1"/>
  <c r="L28" i="4" s="1"/>
  <c r="DZ45" i="6"/>
  <c r="DU67" i="6" s="1"/>
  <c r="H28" i="4" s="1"/>
  <c r="BS18" i="6"/>
  <c r="M18" i="6"/>
  <c r="BS48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CN49" i="6"/>
  <c r="CO49" i="6"/>
  <c r="CP49" i="6"/>
  <c r="CQ49" i="6"/>
  <c r="CR49" i="6"/>
  <c r="CS49" i="6"/>
  <c r="CT49" i="6"/>
  <c r="CU49" i="6"/>
  <c r="CV49" i="6"/>
  <c r="CX49" i="6"/>
  <c r="CY49" i="6"/>
  <c r="CZ49" i="6"/>
  <c r="DA49" i="6"/>
  <c r="DB49" i="6"/>
  <c r="DC49" i="6"/>
  <c r="DD49" i="6"/>
  <c r="DE49" i="6"/>
  <c r="DF49" i="6"/>
  <c r="DG49" i="6"/>
  <c r="DH49" i="6"/>
  <c r="DI49" i="6"/>
  <c r="DJ49" i="6"/>
  <c r="DK49" i="6"/>
  <c r="DL49" i="6"/>
  <c r="CN50" i="6"/>
  <c r="CO50" i="6"/>
  <c r="CP50" i="6"/>
  <c r="CQ50" i="6"/>
  <c r="CR50" i="6"/>
  <c r="CS50" i="6"/>
  <c r="CT50" i="6"/>
  <c r="CU50" i="6"/>
  <c r="CV50" i="6"/>
  <c r="CX50" i="6"/>
  <c r="CY50" i="6"/>
  <c r="CZ50" i="6"/>
  <c r="DA50" i="6"/>
  <c r="DB50" i="6"/>
  <c r="DC50" i="6"/>
  <c r="DD50" i="6"/>
  <c r="DE50" i="6"/>
  <c r="DF50" i="6"/>
  <c r="DG50" i="6"/>
  <c r="DH50" i="6"/>
  <c r="DI50" i="6"/>
  <c r="DJ50" i="6"/>
  <c r="DK50" i="6"/>
  <c r="DL50" i="6"/>
  <c r="CN51" i="6"/>
  <c r="CO51" i="6"/>
  <c r="CP51" i="6"/>
  <c r="CQ51" i="6"/>
  <c r="CR51" i="6"/>
  <c r="CS51" i="6"/>
  <c r="CT51" i="6"/>
  <c r="CU51" i="6"/>
  <c r="CV51" i="6"/>
  <c r="CX51" i="6"/>
  <c r="CY51" i="6"/>
  <c r="CZ51" i="6"/>
  <c r="DA51" i="6"/>
  <c r="DB51" i="6"/>
  <c r="DC51" i="6"/>
  <c r="DD51" i="6"/>
  <c r="DE51" i="6"/>
  <c r="DF51" i="6"/>
  <c r="DG51" i="6"/>
  <c r="DH51" i="6"/>
  <c r="DI51" i="6"/>
  <c r="DJ51" i="6"/>
  <c r="DK51" i="6"/>
  <c r="DL51" i="6"/>
  <c r="CN52" i="6"/>
  <c r="CO52" i="6"/>
  <c r="CP52" i="6"/>
  <c r="CQ52" i="6"/>
  <c r="CR52" i="6"/>
  <c r="CS52" i="6"/>
  <c r="CT52" i="6"/>
  <c r="CU52" i="6"/>
  <c r="CV52" i="6"/>
  <c r="CX52" i="6"/>
  <c r="CY52" i="6"/>
  <c r="CZ52" i="6"/>
  <c r="DA52" i="6"/>
  <c r="DB52" i="6"/>
  <c r="DC52" i="6"/>
  <c r="DD52" i="6"/>
  <c r="DE52" i="6"/>
  <c r="DF52" i="6"/>
  <c r="DG52" i="6"/>
  <c r="DH52" i="6"/>
  <c r="DI52" i="6"/>
  <c r="DJ52" i="6"/>
  <c r="DK52" i="6"/>
  <c r="DL52" i="6"/>
  <c r="CN53" i="6"/>
  <c r="CO53" i="6"/>
  <c r="CP53" i="6"/>
  <c r="CQ53" i="6"/>
  <c r="CR53" i="6"/>
  <c r="CS53" i="6"/>
  <c r="CT53" i="6"/>
  <c r="CU53" i="6"/>
  <c r="CV53" i="6"/>
  <c r="CX53" i="6"/>
  <c r="CY53" i="6"/>
  <c r="CZ53" i="6"/>
  <c r="DA53" i="6"/>
  <c r="DB53" i="6"/>
  <c r="DC53" i="6"/>
  <c r="DD53" i="6"/>
  <c r="DE53" i="6"/>
  <c r="DF53" i="6"/>
  <c r="DG53" i="6"/>
  <c r="DH53" i="6"/>
  <c r="DI53" i="6"/>
  <c r="DJ53" i="6"/>
  <c r="DK53" i="6"/>
  <c r="DL53" i="6"/>
  <c r="CN54" i="6"/>
  <c r="CO54" i="6"/>
  <c r="CP54" i="6"/>
  <c r="CQ54" i="6"/>
  <c r="CR54" i="6"/>
  <c r="CS54" i="6"/>
  <c r="CT54" i="6"/>
  <c r="CU54" i="6"/>
  <c r="CV54" i="6"/>
  <c r="CX54" i="6"/>
  <c r="CY54" i="6"/>
  <c r="CZ54" i="6"/>
  <c r="DA54" i="6"/>
  <c r="DB54" i="6"/>
  <c r="DC54" i="6"/>
  <c r="DD54" i="6"/>
  <c r="DE54" i="6"/>
  <c r="DF54" i="6"/>
  <c r="DG54" i="6"/>
  <c r="DH54" i="6"/>
  <c r="DI54" i="6"/>
  <c r="DJ54" i="6"/>
  <c r="DK54" i="6"/>
  <c r="DL54" i="6"/>
  <c r="CN55" i="6"/>
  <c r="CO55" i="6"/>
  <c r="CP55" i="6"/>
  <c r="CQ55" i="6"/>
  <c r="CR55" i="6"/>
  <c r="CS55" i="6"/>
  <c r="CT55" i="6"/>
  <c r="CU55" i="6"/>
  <c r="CV55" i="6"/>
  <c r="CX55" i="6"/>
  <c r="CY55" i="6"/>
  <c r="CZ55" i="6"/>
  <c r="DA55" i="6"/>
  <c r="DB55" i="6"/>
  <c r="DC55" i="6"/>
  <c r="DD55" i="6"/>
  <c r="DE55" i="6"/>
  <c r="DF55" i="6"/>
  <c r="DG55" i="6"/>
  <c r="DH55" i="6"/>
  <c r="DI55" i="6"/>
  <c r="DJ55" i="6"/>
  <c r="DK55" i="6"/>
  <c r="DL55" i="6"/>
  <c r="CN56" i="6"/>
  <c r="CO56" i="6"/>
  <c r="CP56" i="6"/>
  <c r="CQ56" i="6"/>
  <c r="CR56" i="6"/>
  <c r="CS56" i="6"/>
  <c r="CT56" i="6"/>
  <c r="CU56" i="6"/>
  <c r="CV56" i="6"/>
  <c r="CX56" i="6"/>
  <c r="CY56" i="6"/>
  <c r="CZ56" i="6"/>
  <c r="DA56" i="6"/>
  <c r="DB56" i="6"/>
  <c r="DC56" i="6"/>
  <c r="DD56" i="6"/>
  <c r="DE56" i="6"/>
  <c r="DF56" i="6"/>
  <c r="DG56" i="6"/>
  <c r="DH56" i="6"/>
  <c r="DI56" i="6"/>
  <c r="DJ56" i="6"/>
  <c r="DK56" i="6"/>
  <c r="DL56" i="6"/>
  <c r="DL48" i="6"/>
  <c r="DK48" i="6"/>
  <c r="DJ48" i="6"/>
  <c r="DI48" i="6"/>
  <c r="DH48" i="6"/>
  <c r="DG48" i="6"/>
  <c r="DF48" i="6"/>
  <c r="DE48" i="6"/>
  <c r="DD48" i="6"/>
  <c r="DC48" i="6"/>
  <c r="DB48" i="6"/>
  <c r="DA48" i="6"/>
  <c r="CZ48" i="6"/>
  <c r="CY48" i="6"/>
  <c r="CX48" i="6"/>
  <c r="CV48" i="6"/>
  <c r="CU48" i="6"/>
  <c r="CT48" i="6"/>
  <c r="CS48" i="6"/>
  <c r="CR48" i="6"/>
  <c r="CQ48" i="6"/>
  <c r="CP48" i="6"/>
  <c r="CO48" i="6"/>
  <c r="CN48" i="6"/>
  <c r="CN19" i="6"/>
  <c r="CO19" i="6"/>
  <c r="CP19" i="6"/>
  <c r="CQ19" i="6"/>
  <c r="CR19" i="6"/>
  <c r="CS19" i="6"/>
  <c r="CT19" i="6"/>
  <c r="CU19" i="6"/>
  <c r="CV19" i="6"/>
  <c r="CX19" i="6"/>
  <c r="CY19" i="6"/>
  <c r="CZ19" i="6"/>
  <c r="DA19" i="6"/>
  <c r="DB19" i="6"/>
  <c r="DC19" i="6"/>
  <c r="DD19" i="6"/>
  <c r="DE19" i="6"/>
  <c r="DF19" i="6"/>
  <c r="DG19" i="6"/>
  <c r="DH19" i="6"/>
  <c r="DI19" i="6"/>
  <c r="DJ19" i="6"/>
  <c r="DK19" i="6"/>
  <c r="DL19" i="6"/>
  <c r="CN20" i="6"/>
  <c r="CO20" i="6"/>
  <c r="CP20" i="6"/>
  <c r="CQ20" i="6"/>
  <c r="CR20" i="6"/>
  <c r="CS20" i="6"/>
  <c r="CT20" i="6"/>
  <c r="CU20" i="6"/>
  <c r="CV20" i="6"/>
  <c r="CX20" i="6"/>
  <c r="CY20" i="6"/>
  <c r="CZ20" i="6"/>
  <c r="DA20" i="6"/>
  <c r="DB20" i="6"/>
  <c r="DC20" i="6"/>
  <c r="DD20" i="6"/>
  <c r="DE20" i="6"/>
  <c r="DF20" i="6"/>
  <c r="DG20" i="6"/>
  <c r="DH20" i="6"/>
  <c r="DI20" i="6"/>
  <c r="DJ20" i="6"/>
  <c r="DK20" i="6"/>
  <c r="DL20" i="6"/>
  <c r="CN21" i="6"/>
  <c r="CO21" i="6"/>
  <c r="CP21" i="6"/>
  <c r="CQ21" i="6"/>
  <c r="CR21" i="6"/>
  <c r="CS21" i="6"/>
  <c r="CT21" i="6"/>
  <c r="CU21" i="6"/>
  <c r="CV21" i="6"/>
  <c r="CX21" i="6"/>
  <c r="CY21" i="6"/>
  <c r="CZ21" i="6"/>
  <c r="DA21" i="6"/>
  <c r="DB21" i="6"/>
  <c r="DC21" i="6"/>
  <c r="DD21" i="6"/>
  <c r="DE21" i="6"/>
  <c r="DF21" i="6"/>
  <c r="DG21" i="6"/>
  <c r="DH21" i="6"/>
  <c r="DI21" i="6"/>
  <c r="DJ21" i="6"/>
  <c r="DK21" i="6"/>
  <c r="DL21" i="6"/>
  <c r="CN22" i="6"/>
  <c r="CO22" i="6"/>
  <c r="CP22" i="6"/>
  <c r="CQ22" i="6"/>
  <c r="CR22" i="6"/>
  <c r="CS22" i="6"/>
  <c r="CT22" i="6"/>
  <c r="CU22" i="6"/>
  <c r="CV22" i="6"/>
  <c r="CX22" i="6"/>
  <c r="CY22" i="6"/>
  <c r="CZ22" i="6"/>
  <c r="DA22" i="6"/>
  <c r="DB22" i="6"/>
  <c r="DC22" i="6"/>
  <c r="DD22" i="6"/>
  <c r="DE22" i="6"/>
  <c r="DF22" i="6"/>
  <c r="DG22" i="6"/>
  <c r="DH22" i="6"/>
  <c r="DI22" i="6"/>
  <c r="DJ22" i="6"/>
  <c r="DK22" i="6"/>
  <c r="DL22" i="6"/>
  <c r="CN23" i="6"/>
  <c r="CO23" i="6"/>
  <c r="CP23" i="6"/>
  <c r="CQ23" i="6"/>
  <c r="CR23" i="6"/>
  <c r="CS23" i="6"/>
  <c r="CT23" i="6"/>
  <c r="CU23" i="6"/>
  <c r="CV23" i="6"/>
  <c r="CX23" i="6"/>
  <c r="CY23" i="6"/>
  <c r="CZ23" i="6"/>
  <c r="DA23" i="6"/>
  <c r="DB23" i="6"/>
  <c r="DC23" i="6"/>
  <c r="DD23" i="6"/>
  <c r="DE23" i="6"/>
  <c r="DF23" i="6"/>
  <c r="DG23" i="6"/>
  <c r="DH23" i="6"/>
  <c r="DI23" i="6"/>
  <c r="DJ23" i="6"/>
  <c r="DK23" i="6"/>
  <c r="DL23" i="6"/>
  <c r="CN24" i="6"/>
  <c r="CO24" i="6"/>
  <c r="CP24" i="6"/>
  <c r="CQ24" i="6"/>
  <c r="CR24" i="6"/>
  <c r="CS24" i="6"/>
  <c r="CT24" i="6"/>
  <c r="CU24" i="6"/>
  <c r="CV24" i="6"/>
  <c r="CX24" i="6"/>
  <c r="CY24" i="6"/>
  <c r="CZ24" i="6"/>
  <c r="DA24" i="6"/>
  <c r="DB24" i="6"/>
  <c r="DC24" i="6"/>
  <c r="DD24" i="6"/>
  <c r="DE24" i="6"/>
  <c r="DF24" i="6"/>
  <c r="DG24" i="6"/>
  <c r="DH24" i="6"/>
  <c r="DI24" i="6"/>
  <c r="DJ24" i="6"/>
  <c r="DK24" i="6"/>
  <c r="DL24" i="6"/>
  <c r="CN25" i="6"/>
  <c r="CO25" i="6"/>
  <c r="CP25" i="6"/>
  <c r="CQ25" i="6"/>
  <c r="CR25" i="6"/>
  <c r="CS25" i="6"/>
  <c r="CT25" i="6"/>
  <c r="CU25" i="6"/>
  <c r="CV25" i="6"/>
  <c r="CX25" i="6"/>
  <c r="CY25" i="6"/>
  <c r="CZ25" i="6"/>
  <c r="DA25" i="6"/>
  <c r="DB25" i="6"/>
  <c r="DC25" i="6"/>
  <c r="DD25" i="6"/>
  <c r="DE25" i="6"/>
  <c r="DF25" i="6"/>
  <c r="DG25" i="6"/>
  <c r="DH25" i="6"/>
  <c r="DI25" i="6"/>
  <c r="DJ25" i="6"/>
  <c r="DK25" i="6"/>
  <c r="DL25" i="6"/>
  <c r="CN26" i="6"/>
  <c r="CO26" i="6"/>
  <c r="CP26" i="6"/>
  <c r="CQ26" i="6"/>
  <c r="CR26" i="6"/>
  <c r="CS26" i="6"/>
  <c r="CT26" i="6"/>
  <c r="CU26" i="6"/>
  <c r="CV26" i="6"/>
  <c r="CX26" i="6"/>
  <c r="CY26" i="6"/>
  <c r="CZ26" i="6"/>
  <c r="DA26" i="6"/>
  <c r="DB26" i="6"/>
  <c r="DC26" i="6"/>
  <c r="DD26" i="6"/>
  <c r="DE26" i="6"/>
  <c r="DF26" i="6"/>
  <c r="DG26" i="6"/>
  <c r="DH26" i="6"/>
  <c r="DI26" i="6"/>
  <c r="DJ26" i="6"/>
  <c r="DK26" i="6"/>
  <c r="DL26" i="6"/>
  <c r="DL18" i="6"/>
  <c r="DK18" i="6"/>
  <c r="DJ18" i="6"/>
  <c r="DI18" i="6"/>
  <c r="DH18" i="6"/>
  <c r="DG18" i="6"/>
  <c r="DF18" i="6"/>
  <c r="DE18" i="6"/>
  <c r="DD18" i="6"/>
  <c r="DC18" i="6"/>
  <c r="DB18" i="6"/>
  <c r="DA18" i="6"/>
  <c r="CZ18" i="6"/>
  <c r="CY18" i="6"/>
  <c r="CX18" i="6"/>
  <c r="CV18" i="6"/>
  <c r="CU18" i="6"/>
  <c r="CT18" i="6"/>
  <c r="CS18" i="6"/>
  <c r="CR18" i="6"/>
  <c r="CQ18" i="6"/>
  <c r="CP18" i="6"/>
  <c r="CO18" i="6"/>
  <c r="CN18" i="6"/>
  <c r="BJ49" i="6"/>
  <c r="BK49" i="6"/>
  <c r="BL49" i="6"/>
  <c r="BM49" i="6"/>
  <c r="BN49" i="6"/>
  <c r="BO49" i="6"/>
  <c r="BP49" i="6"/>
  <c r="BQ49" i="6"/>
  <c r="BR49" i="6"/>
  <c r="BT49" i="6"/>
  <c r="BU49" i="6"/>
  <c r="BV49" i="6"/>
  <c r="BW49" i="6"/>
  <c r="BX49" i="6"/>
  <c r="BY49" i="6"/>
  <c r="BZ49" i="6"/>
  <c r="CA49" i="6"/>
  <c r="CB49" i="6"/>
  <c r="CC49" i="6"/>
  <c r="CD49" i="6"/>
  <c r="CE49" i="6"/>
  <c r="CF49" i="6"/>
  <c r="CG49" i="6"/>
  <c r="CH49" i="6"/>
  <c r="BJ50" i="6"/>
  <c r="BK50" i="6"/>
  <c r="BL50" i="6"/>
  <c r="BM50" i="6"/>
  <c r="BN50" i="6"/>
  <c r="BO50" i="6"/>
  <c r="BP50" i="6"/>
  <c r="BQ50" i="6"/>
  <c r="BR50" i="6"/>
  <c r="BT50" i="6"/>
  <c r="BU50" i="6"/>
  <c r="BV50" i="6"/>
  <c r="BW50" i="6"/>
  <c r="BX50" i="6"/>
  <c r="BY50" i="6"/>
  <c r="BZ50" i="6"/>
  <c r="CA50" i="6"/>
  <c r="CB50" i="6"/>
  <c r="CC50" i="6"/>
  <c r="CD50" i="6"/>
  <c r="CE50" i="6"/>
  <c r="CF50" i="6"/>
  <c r="CG50" i="6"/>
  <c r="CH50" i="6"/>
  <c r="BJ51" i="6"/>
  <c r="BK51" i="6"/>
  <c r="BL51" i="6"/>
  <c r="BM51" i="6"/>
  <c r="BN51" i="6"/>
  <c r="BO51" i="6"/>
  <c r="BP51" i="6"/>
  <c r="BQ51" i="6"/>
  <c r="BR51" i="6"/>
  <c r="BT51" i="6"/>
  <c r="BU51" i="6"/>
  <c r="BV51" i="6"/>
  <c r="BW51" i="6"/>
  <c r="BX51" i="6"/>
  <c r="BY51" i="6"/>
  <c r="BZ51" i="6"/>
  <c r="CA51" i="6"/>
  <c r="CB51" i="6"/>
  <c r="CC51" i="6"/>
  <c r="CD51" i="6"/>
  <c r="CE51" i="6"/>
  <c r="CF51" i="6"/>
  <c r="CG51" i="6"/>
  <c r="CH51" i="6"/>
  <c r="BJ52" i="6"/>
  <c r="BK52" i="6"/>
  <c r="BL52" i="6"/>
  <c r="BM52" i="6"/>
  <c r="BN52" i="6"/>
  <c r="BO52" i="6"/>
  <c r="BP52" i="6"/>
  <c r="BQ52" i="6"/>
  <c r="BR52" i="6"/>
  <c r="BT52" i="6"/>
  <c r="BU52" i="6"/>
  <c r="BV52" i="6"/>
  <c r="BW52" i="6"/>
  <c r="BX52" i="6"/>
  <c r="BY52" i="6"/>
  <c r="BZ52" i="6"/>
  <c r="CA52" i="6"/>
  <c r="CB52" i="6"/>
  <c r="CC52" i="6"/>
  <c r="CD52" i="6"/>
  <c r="CE52" i="6"/>
  <c r="CF52" i="6"/>
  <c r="CG52" i="6"/>
  <c r="CH52" i="6"/>
  <c r="BJ53" i="6"/>
  <c r="BK53" i="6"/>
  <c r="BL53" i="6"/>
  <c r="BM53" i="6"/>
  <c r="BN53" i="6"/>
  <c r="BO53" i="6"/>
  <c r="BP53" i="6"/>
  <c r="BQ53" i="6"/>
  <c r="BR53" i="6"/>
  <c r="BT53" i="6"/>
  <c r="BU53" i="6"/>
  <c r="BV53" i="6"/>
  <c r="BW53" i="6"/>
  <c r="BX53" i="6"/>
  <c r="BY53" i="6"/>
  <c r="BZ53" i="6"/>
  <c r="CA53" i="6"/>
  <c r="CB53" i="6"/>
  <c r="CC53" i="6"/>
  <c r="CD53" i="6"/>
  <c r="CE53" i="6"/>
  <c r="CF53" i="6"/>
  <c r="CG53" i="6"/>
  <c r="CH53" i="6"/>
  <c r="BJ54" i="6"/>
  <c r="BK54" i="6"/>
  <c r="BL54" i="6"/>
  <c r="BM54" i="6"/>
  <c r="BN54" i="6"/>
  <c r="BO54" i="6"/>
  <c r="BP54" i="6"/>
  <c r="BQ54" i="6"/>
  <c r="BR54" i="6"/>
  <c r="BT54" i="6"/>
  <c r="BU54" i="6"/>
  <c r="BV54" i="6"/>
  <c r="BW54" i="6"/>
  <c r="BX54" i="6"/>
  <c r="BY54" i="6"/>
  <c r="BZ54" i="6"/>
  <c r="CA54" i="6"/>
  <c r="CB54" i="6"/>
  <c r="CC54" i="6"/>
  <c r="CD54" i="6"/>
  <c r="CE54" i="6"/>
  <c r="CF54" i="6"/>
  <c r="CG54" i="6"/>
  <c r="CH54" i="6"/>
  <c r="BJ55" i="6"/>
  <c r="BK55" i="6"/>
  <c r="BL55" i="6"/>
  <c r="BM55" i="6"/>
  <c r="BN55" i="6"/>
  <c r="BO55" i="6"/>
  <c r="BP55" i="6"/>
  <c r="BQ55" i="6"/>
  <c r="BR55" i="6"/>
  <c r="BT55" i="6"/>
  <c r="BU55" i="6"/>
  <c r="BV55" i="6"/>
  <c r="BW55" i="6"/>
  <c r="BX55" i="6"/>
  <c r="BY55" i="6"/>
  <c r="BZ55" i="6"/>
  <c r="CA55" i="6"/>
  <c r="CB55" i="6"/>
  <c r="CC55" i="6"/>
  <c r="CD55" i="6"/>
  <c r="CE55" i="6"/>
  <c r="CF55" i="6"/>
  <c r="CG55" i="6"/>
  <c r="CH55" i="6"/>
  <c r="BJ56" i="6"/>
  <c r="BK56" i="6"/>
  <c r="BL56" i="6"/>
  <c r="BM56" i="6"/>
  <c r="BN56" i="6"/>
  <c r="BO56" i="6"/>
  <c r="BP56" i="6"/>
  <c r="BQ56" i="6"/>
  <c r="BR56" i="6"/>
  <c r="BT56" i="6"/>
  <c r="BU56" i="6"/>
  <c r="BV56" i="6"/>
  <c r="BW56" i="6"/>
  <c r="BX56" i="6"/>
  <c r="BY56" i="6"/>
  <c r="BZ56" i="6"/>
  <c r="CA56" i="6"/>
  <c r="CB56" i="6"/>
  <c r="CC56" i="6"/>
  <c r="CD56" i="6"/>
  <c r="CE56" i="6"/>
  <c r="CF56" i="6"/>
  <c r="CG56" i="6"/>
  <c r="CH56" i="6"/>
  <c r="CH48" i="6"/>
  <c r="CG48" i="6"/>
  <c r="CF48" i="6"/>
  <c r="CE48" i="6"/>
  <c r="CD48" i="6"/>
  <c r="CC48" i="6"/>
  <c r="CB48" i="6"/>
  <c r="CA48" i="6"/>
  <c r="BZ48" i="6"/>
  <c r="BY48" i="6"/>
  <c r="BX48" i="6"/>
  <c r="BW48" i="6"/>
  <c r="BV48" i="6"/>
  <c r="BU48" i="6"/>
  <c r="BT48" i="6"/>
  <c r="BR48" i="6"/>
  <c r="BQ48" i="6"/>
  <c r="BP48" i="6"/>
  <c r="BO48" i="6"/>
  <c r="BN48" i="6"/>
  <c r="BM48" i="6"/>
  <c r="BL48" i="6"/>
  <c r="BK48" i="6"/>
  <c r="BJ48" i="6"/>
  <c r="BJ19" i="6"/>
  <c r="BK19" i="6"/>
  <c r="BL19" i="6"/>
  <c r="BM19" i="6"/>
  <c r="BN19" i="6"/>
  <c r="BO19" i="6"/>
  <c r="BP19" i="6"/>
  <c r="BQ19" i="6"/>
  <c r="BR19" i="6"/>
  <c r="BT19" i="6"/>
  <c r="BU19" i="6"/>
  <c r="BV19" i="6"/>
  <c r="BW19" i="6"/>
  <c r="BX19" i="6"/>
  <c r="BY19" i="6"/>
  <c r="BZ19" i="6"/>
  <c r="CA19" i="6"/>
  <c r="CB19" i="6"/>
  <c r="CC19" i="6"/>
  <c r="CD19" i="6"/>
  <c r="CE19" i="6"/>
  <c r="CF19" i="6"/>
  <c r="CG19" i="6"/>
  <c r="CH19" i="6"/>
  <c r="BJ20" i="6"/>
  <c r="BK20" i="6"/>
  <c r="BL20" i="6"/>
  <c r="BM20" i="6"/>
  <c r="BN20" i="6"/>
  <c r="BO20" i="6"/>
  <c r="BP20" i="6"/>
  <c r="BQ20" i="6"/>
  <c r="BR20" i="6"/>
  <c r="BT20" i="6"/>
  <c r="BU20" i="6"/>
  <c r="BV20" i="6"/>
  <c r="BW20" i="6"/>
  <c r="BX20" i="6"/>
  <c r="BY20" i="6"/>
  <c r="BZ20" i="6"/>
  <c r="CA20" i="6"/>
  <c r="CB20" i="6"/>
  <c r="CC20" i="6"/>
  <c r="CD20" i="6"/>
  <c r="CE20" i="6"/>
  <c r="CF20" i="6"/>
  <c r="CG20" i="6"/>
  <c r="CH20" i="6"/>
  <c r="BJ21" i="6"/>
  <c r="BK21" i="6"/>
  <c r="BL21" i="6"/>
  <c r="BM21" i="6"/>
  <c r="BN21" i="6"/>
  <c r="BO21" i="6"/>
  <c r="BP21" i="6"/>
  <c r="BQ21" i="6"/>
  <c r="BR21" i="6"/>
  <c r="BT21" i="6"/>
  <c r="BU21" i="6"/>
  <c r="BV21" i="6"/>
  <c r="BW21" i="6"/>
  <c r="BX21" i="6"/>
  <c r="BY21" i="6"/>
  <c r="BZ21" i="6"/>
  <c r="CA21" i="6"/>
  <c r="CB21" i="6"/>
  <c r="CC21" i="6"/>
  <c r="CD21" i="6"/>
  <c r="CE21" i="6"/>
  <c r="CF21" i="6"/>
  <c r="CG21" i="6"/>
  <c r="CH21" i="6"/>
  <c r="BJ22" i="6"/>
  <c r="BK22" i="6"/>
  <c r="BL22" i="6"/>
  <c r="BM22" i="6"/>
  <c r="BN22" i="6"/>
  <c r="BO22" i="6"/>
  <c r="BP22" i="6"/>
  <c r="BQ22" i="6"/>
  <c r="BR22" i="6"/>
  <c r="BT22" i="6"/>
  <c r="BU22" i="6"/>
  <c r="BV22" i="6"/>
  <c r="BW22" i="6"/>
  <c r="BX22" i="6"/>
  <c r="BY22" i="6"/>
  <c r="BZ22" i="6"/>
  <c r="CA22" i="6"/>
  <c r="CB22" i="6"/>
  <c r="CC22" i="6"/>
  <c r="CD22" i="6"/>
  <c r="CE22" i="6"/>
  <c r="CF22" i="6"/>
  <c r="CG22" i="6"/>
  <c r="CH22" i="6"/>
  <c r="BJ23" i="6"/>
  <c r="BK23" i="6"/>
  <c r="BL23" i="6"/>
  <c r="BM23" i="6"/>
  <c r="BN23" i="6"/>
  <c r="BO23" i="6"/>
  <c r="BP23" i="6"/>
  <c r="BQ23" i="6"/>
  <c r="BR23" i="6"/>
  <c r="BT23" i="6"/>
  <c r="BU23" i="6"/>
  <c r="BV23" i="6"/>
  <c r="BW23" i="6"/>
  <c r="BX23" i="6"/>
  <c r="BY23" i="6"/>
  <c r="BZ23" i="6"/>
  <c r="CA23" i="6"/>
  <c r="CB23" i="6"/>
  <c r="CC23" i="6"/>
  <c r="CD23" i="6"/>
  <c r="CE23" i="6"/>
  <c r="CF23" i="6"/>
  <c r="CG23" i="6"/>
  <c r="CH23" i="6"/>
  <c r="BJ24" i="6"/>
  <c r="BK24" i="6"/>
  <c r="BL24" i="6"/>
  <c r="BM24" i="6"/>
  <c r="BN24" i="6"/>
  <c r="BO24" i="6"/>
  <c r="BP24" i="6"/>
  <c r="BQ24" i="6"/>
  <c r="BR24" i="6"/>
  <c r="BT24" i="6"/>
  <c r="BU24" i="6"/>
  <c r="BV24" i="6"/>
  <c r="BW24" i="6"/>
  <c r="BX24" i="6"/>
  <c r="BY24" i="6"/>
  <c r="BZ24" i="6"/>
  <c r="CA24" i="6"/>
  <c r="CB24" i="6"/>
  <c r="CC24" i="6"/>
  <c r="CD24" i="6"/>
  <c r="CE24" i="6"/>
  <c r="CF24" i="6"/>
  <c r="CG24" i="6"/>
  <c r="CH24" i="6"/>
  <c r="BJ25" i="6"/>
  <c r="BK25" i="6"/>
  <c r="BL25" i="6"/>
  <c r="BM25" i="6"/>
  <c r="BN25" i="6"/>
  <c r="BO25" i="6"/>
  <c r="BP25" i="6"/>
  <c r="BQ25" i="6"/>
  <c r="BR25" i="6"/>
  <c r="BT25" i="6"/>
  <c r="BU25" i="6"/>
  <c r="BV25" i="6"/>
  <c r="BW25" i="6"/>
  <c r="BX25" i="6"/>
  <c r="BY25" i="6"/>
  <c r="BZ25" i="6"/>
  <c r="CA25" i="6"/>
  <c r="CB25" i="6"/>
  <c r="CC25" i="6"/>
  <c r="CD25" i="6"/>
  <c r="CE25" i="6"/>
  <c r="CF25" i="6"/>
  <c r="CG25" i="6"/>
  <c r="CH25" i="6"/>
  <c r="BJ26" i="6"/>
  <c r="BK26" i="6"/>
  <c r="BL26" i="6"/>
  <c r="BM26" i="6"/>
  <c r="BN26" i="6"/>
  <c r="BO26" i="6"/>
  <c r="BP26" i="6"/>
  <c r="BQ26" i="6"/>
  <c r="BR26" i="6"/>
  <c r="BT26" i="6"/>
  <c r="BU26" i="6"/>
  <c r="BV26" i="6"/>
  <c r="BW26" i="6"/>
  <c r="BX26" i="6"/>
  <c r="BY26" i="6"/>
  <c r="BZ26" i="6"/>
  <c r="CA26" i="6"/>
  <c r="CB26" i="6"/>
  <c r="CC26" i="6"/>
  <c r="CD26" i="6"/>
  <c r="CE26" i="6"/>
  <c r="CF26" i="6"/>
  <c r="CG26" i="6"/>
  <c r="CH26" i="6"/>
  <c r="CH18" i="6"/>
  <c r="CG18" i="6"/>
  <c r="CF18" i="6"/>
  <c r="CE18" i="6"/>
  <c r="CD18" i="6"/>
  <c r="CC18" i="6"/>
  <c r="CB18" i="6"/>
  <c r="CA18" i="6"/>
  <c r="BZ18" i="6"/>
  <c r="BY18" i="6"/>
  <c r="BX18" i="6"/>
  <c r="BW18" i="6"/>
  <c r="BV18" i="6"/>
  <c r="BU18" i="6"/>
  <c r="BT18" i="6"/>
  <c r="BR18" i="6"/>
  <c r="BQ18" i="6"/>
  <c r="BP18" i="6"/>
  <c r="BO18" i="6"/>
  <c r="BN18" i="6"/>
  <c r="BM18" i="6"/>
  <c r="BL18" i="6"/>
  <c r="BK18" i="6"/>
  <c r="BJ18" i="6"/>
  <c r="AG49" i="6"/>
  <c r="AH49" i="6"/>
  <c r="AI49" i="6"/>
  <c r="AJ49" i="6"/>
  <c r="AK49" i="6"/>
  <c r="AL49" i="6"/>
  <c r="AM49" i="6"/>
  <c r="AN49" i="6"/>
  <c r="AO49" i="6"/>
  <c r="AQ49" i="6"/>
  <c r="AR49" i="6"/>
  <c r="AS49" i="6"/>
  <c r="AT49" i="6"/>
  <c r="AU49" i="6"/>
  <c r="AV49" i="6"/>
  <c r="AW49" i="6"/>
  <c r="AX49" i="6"/>
  <c r="AY49" i="6"/>
  <c r="AZ49" i="6"/>
  <c r="BA49" i="6"/>
  <c r="BB49" i="6"/>
  <c r="BC49" i="6"/>
  <c r="BD49" i="6"/>
  <c r="BE49" i="6"/>
  <c r="AG50" i="6"/>
  <c r="AH50" i="6"/>
  <c r="AI50" i="6"/>
  <c r="AJ50" i="6"/>
  <c r="AK50" i="6"/>
  <c r="AL50" i="6"/>
  <c r="AM50" i="6"/>
  <c r="AN50" i="6"/>
  <c r="AO50" i="6"/>
  <c r="AQ50" i="6"/>
  <c r="AR50" i="6"/>
  <c r="AS50" i="6"/>
  <c r="AT50" i="6"/>
  <c r="AU50" i="6"/>
  <c r="AV50" i="6"/>
  <c r="AW50" i="6"/>
  <c r="AX50" i="6"/>
  <c r="AY50" i="6"/>
  <c r="AZ50" i="6"/>
  <c r="BA50" i="6"/>
  <c r="BB50" i="6"/>
  <c r="BC50" i="6"/>
  <c r="BD50" i="6"/>
  <c r="BE50" i="6"/>
  <c r="AG51" i="6"/>
  <c r="AH51" i="6"/>
  <c r="AI51" i="6"/>
  <c r="AJ51" i="6"/>
  <c r="AK51" i="6"/>
  <c r="AL51" i="6"/>
  <c r="AM51" i="6"/>
  <c r="AN51" i="6"/>
  <c r="AO51" i="6"/>
  <c r="AQ51" i="6"/>
  <c r="AR51" i="6"/>
  <c r="AS51" i="6"/>
  <c r="AT51" i="6"/>
  <c r="AU51" i="6"/>
  <c r="AV51" i="6"/>
  <c r="AW51" i="6"/>
  <c r="AX51" i="6"/>
  <c r="AY51" i="6"/>
  <c r="AZ51" i="6"/>
  <c r="BA51" i="6"/>
  <c r="BB51" i="6"/>
  <c r="BC51" i="6"/>
  <c r="BD51" i="6"/>
  <c r="BE51" i="6"/>
  <c r="AG52" i="6"/>
  <c r="AH52" i="6"/>
  <c r="AI52" i="6"/>
  <c r="AJ52" i="6"/>
  <c r="AK52" i="6"/>
  <c r="AL52" i="6"/>
  <c r="AM52" i="6"/>
  <c r="AN52" i="6"/>
  <c r="AO52" i="6"/>
  <c r="AQ52" i="6"/>
  <c r="AR52" i="6"/>
  <c r="AS52" i="6"/>
  <c r="AT52" i="6"/>
  <c r="AU52" i="6"/>
  <c r="AV52" i="6"/>
  <c r="AW52" i="6"/>
  <c r="AX52" i="6"/>
  <c r="AY52" i="6"/>
  <c r="AZ52" i="6"/>
  <c r="BA52" i="6"/>
  <c r="BB52" i="6"/>
  <c r="BC52" i="6"/>
  <c r="BD52" i="6"/>
  <c r="BE52" i="6"/>
  <c r="AG53" i="6"/>
  <c r="AH53" i="6"/>
  <c r="AI53" i="6"/>
  <c r="AJ53" i="6"/>
  <c r="AK53" i="6"/>
  <c r="AL53" i="6"/>
  <c r="AM53" i="6"/>
  <c r="AN53" i="6"/>
  <c r="AO53" i="6"/>
  <c r="AQ53" i="6"/>
  <c r="AR53" i="6"/>
  <c r="AS53" i="6"/>
  <c r="AT53" i="6"/>
  <c r="AU53" i="6"/>
  <c r="AV53" i="6"/>
  <c r="AW53" i="6"/>
  <c r="AX53" i="6"/>
  <c r="AY53" i="6"/>
  <c r="AZ53" i="6"/>
  <c r="BA53" i="6"/>
  <c r="BB53" i="6"/>
  <c r="BC53" i="6"/>
  <c r="BD53" i="6"/>
  <c r="BE53" i="6"/>
  <c r="AG54" i="6"/>
  <c r="AH54" i="6"/>
  <c r="AI54" i="6"/>
  <c r="AJ54" i="6"/>
  <c r="AK54" i="6"/>
  <c r="AL54" i="6"/>
  <c r="AM54" i="6"/>
  <c r="AN54" i="6"/>
  <c r="AO54" i="6"/>
  <c r="AQ54" i="6"/>
  <c r="AR54" i="6"/>
  <c r="AS54" i="6"/>
  <c r="AT54" i="6"/>
  <c r="AU54" i="6"/>
  <c r="AV54" i="6"/>
  <c r="AW54" i="6"/>
  <c r="AX54" i="6"/>
  <c r="AY54" i="6"/>
  <c r="AZ54" i="6"/>
  <c r="BA54" i="6"/>
  <c r="BB54" i="6"/>
  <c r="BC54" i="6"/>
  <c r="BD54" i="6"/>
  <c r="BE54" i="6"/>
  <c r="AG55" i="6"/>
  <c r="AH55" i="6"/>
  <c r="AI55" i="6"/>
  <c r="AJ55" i="6"/>
  <c r="AK55" i="6"/>
  <c r="AL55" i="6"/>
  <c r="AM55" i="6"/>
  <c r="AN55" i="6"/>
  <c r="AO55" i="6"/>
  <c r="AQ55" i="6"/>
  <c r="AR55" i="6"/>
  <c r="AS55" i="6"/>
  <c r="AT55" i="6"/>
  <c r="AU55" i="6"/>
  <c r="AV55" i="6"/>
  <c r="AW55" i="6"/>
  <c r="AX55" i="6"/>
  <c r="AY55" i="6"/>
  <c r="AZ55" i="6"/>
  <c r="BA55" i="6"/>
  <c r="BB55" i="6"/>
  <c r="BC55" i="6"/>
  <c r="BD55" i="6"/>
  <c r="BE55" i="6"/>
  <c r="AG56" i="6"/>
  <c r="AH56" i="6"/>
  <c r="AI56" i="6"/>
  <c r="AJ56" i="6"/>
  <c r="AK56" i="6"/>
  <c r="AL56" i="6"/>
  <c r="AM56" i="6"/>
  <c r="AN56" i="6"/>
  <c r="AO56" i="6"/>
  <c r="AQ56" i="6"/>
  <c r="AR56" i="6"/>
  <c r="AS56" i="6"/>
  <c r="AT56" i="6"/>
  <c r="AU56" i="6"/>
  <c r="AV56" i="6"/>
  <c r="AW56" i="6"/>
  <c r="AX56" i="6"/>
  <c r="AY56" i="6"/>
  <c r="AZ56" i="6"/>
  <c r="BA56" i="6"/>
  <c r="BB56" i="6"/>
  <c r="BC56" i="6"/>
  <c r="BD56" i="6"/>
  <c r="BE56" i="6"/>
  <c r="BE48" i="6"/>
  <c r="BD48" i="6"/>
  <c r="BC48" i="6"/>
  <c r="BB48" i="6"/>
  <c r="BA48" i="6"/>
  <c r="AZ48" i="6"/>
  <c r="AY48" i="6"/>
  <c r="AX48" i="6"/>
  <c r="AW48" i="6"/>
  <c r="AV48" i="6"/>
  <c r="AU48" i="6"/>
  <c r="AT48" i="6"/>
  <c r="AS48" i="6"/>
  <c r="AR48" i="6"/>
  <c r="AQ48" i="6"/>
  <c r="AO48" i="6"/>
  <c r="AN48" i="6"/>
  <c r="AM48" i="6"/>
  <c r="AL48" i="6"/>
  <c r="AK48" i="6"/>
  <c r="AJ48" i="6"/>
  <c r="AI48" i="6"/>
  <c r="AH48" i="6"/>
  <c r="AG48" i="6"/>
  <c r="AG19" i="6"/>
  <c r="AH19" i="6"/>
  <c r="AI19" i="6"/>
  <c r="AJ19" i="6"/>
  <c r="AK19" i="6"/>
  <c r="AL19" i="6"/>
  <c r="AM19" i="6"/>
  <c r="AN19" i="6"/>
  <c r="AO19" i="6"/>
  <c r="AQ19" i="6"/>
  <c r="AR19" i="6"/>
  <c r="AS19" i="6"/>
  <c r="AT19" i="6"/>
  <c r="AU19" i="6"/>
  <c r="AV19" i="6"/>
  <c r="AW19" i="6"/>
  <c r="AX19" i="6"/>
  <c r="AY19" i="6"/>
  <c r="AZ19" i="6"/>
  <c r="BA19" i="6"/>
  <c r="BB19" i="6"/>
  <c r="BC19" i="6"/>
  <c r="BD19" i="6"/>
  <c r="BE19" i="6"/>
  <c r="AG20" i="6"/>
  <c r="AH20" i="6"/>
  <c r="AI20" i="6"/>
  <c r="AJ20" i="6"/>
  <c r="AK20" i="6"/>
  <c r="AL20" i="6"/>
  <c r="AM20" i="6"/>
  <c r="AN20" i="6"/>
  <c r="AO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AG21" i="6"/>
  <c r="AH21" i="6"/>
  <c r="AI21" i="6"/>
  <c r="AJ21" i="6"/>
  <c r="AK21" i="6"/>
  <c r="AL21" i="6"/>
  <c r="AM21" i="6"/>
  <c r="AN21" i="6"/>
  <c r="AO21" i="6"/>
  <c r="AQ21" i="6"/>
  <c r="AR21" i="6"/>
  <c r="AS21" i="6"/>
  <c r="AT21" i="6"/>
  <c r="AU21" i="6"/>
  <c r="AV21" i="6"/>
  <c r="AW21" i="6"/>
  <c r="AX21" i="6"/>
  <c r="AY21" i="6"/>
  <c r="AZ21" i="6"/>
  <c r="BA21" i="6"/>
  <c r="BB21" i="6"/>
  <c r="BC21" i="6"/>
  <c r="BD21" i="6"/>
  <c r="BE21" i="6"/>
  <c r="AG22" i="6"/>
  <c r="AH22" i="6"/>
  <c r="AI22" i="6"/>
  <c r="AJ22" i="6"/>
  <c r="AK22" i="6"/>
  <c r="AL22" i="6"/>
  <c r="AM22" i="6"/>
  <c r="AN22" i="6"/>
  <c r="AO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AG23" i="6"/>
  <c r="AH23" i="6"/>
  <c r="AI23" i="6"/>
  <c r="AJ23" i="6"/>
  <c r="AK23" i="6"/>
  <c r="AL23" i="6"/>
  <c r="AM23" i="6"/>
  <c r="AN23" i="6"/>
  <c r="AO23" i="6"/>
  <c r="AQ23" i="6"/>
  <c r="AR23" i="6"/>
  <c r="AS23" i="6"/>
  <c r="AT23" i="6"/>
  <c r="AU23" i="6"/>
  <c r="AV23" i="6"/>
  <c r="AW23" i="6"/>
  <c r="AX23" i="6"/>
  <c r="AY23" i="6"/>
  <c r="AZ23" i="6"/>
  <c r="BA23" i="6"/>
  <c r="BB23" i="6"/>
  <c r="BC23" i="6"/>
  <c r="BD23" i="6"/>
  <c r="BE23" i="6"/>
  <c r="AG24" i="6"/>
  <c r="AH24" i="6"/>
  <c r="AI24" i="6"/>
  <c r="AJ24" i="6"/>
  <c r="AK24" i="6"/>
  <c r="AL24" i="6"/>
  <c r="AM24" i="6"/>
  <c r="AN24" i="6"/>
  <c r="AO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AG25" i="6"/>
  <c r="AH25" i="6"/>
  <c r="AI25" i="6"/>
  <c r="AJ25" i="6"/>
  <c r="AK25" i="6"/>
  <c r="AL25" i="6"/>
  <c r="AM25" i="6"/>
  <c r="AN25" i="6"/>
  <c r="AO25" i="6"/>
  <c r="AQ25" i="6"/>
  <c r="AR25" i="6"/>
  <c r="AS25" i="6"/>
  <c r="AT25" i="6"/>
  <c r="AU25" i="6"/>
  <c r="AV25" i="6"/>
  <c r="AW25" i="6"/>
  <c r="AX25" i="6"/>
  <c r="AY25" i="6"/>
  <c r="AZ25" i="6"/>
  <c r="BA25" i="6"/>
  <c r="BB25" i="6"/>
  <c r="BC25" i="6"/>
  <c r="BD25" i="6"/>
  <c r="BE25" i="6"/>
  <c r="AG26" i="6"/>
  <c r="AH26" i="6"/>
  <c r="AI26" i="6"/>
  <c r="AJ26" i="6"/>
  <c r="AK26" i="6"/>
  <c r="AL26" i="6"/>
  <c r="AM26" i="6"/>
  <c r="AN26" i="6"/>
  <c r="AO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E18" i="6"/>
  <c r="BD18" i="6"/>
  <c r="BC18" i="6"/>
  <c r="BB18" i="6"/>
  <c r="BA18" i="6"/>
  <c r="AZ18" i="6"/>
  <c r="AY18" i="6"/>
  <c r="AX18" i="6"/>
  <c r="AW18" i="6"/>
  <c r="AV18" i="6"/>
  <c r="AU18" i="6"/>
  <c r="AT18" i="6"/>
  <c r="AS18" i="6"/>
  <c r="AR18" i="6"/>
  <c r="AQ18" i="6"/>
  <c r="AO18" i="6"/>
  <c r="AN18" i="6"/>
  <c r="AM18" i="6"/>
  <c r="AL18" i="6"/>
  <c r="AK18" i="6"/>
  <c r="AJ18" i="6"/>
  <c r="AI18" i="6"/>
  <c r="AH18" i="6"/>
  <c r="AG18" i="6"/>
  <c r="D49" i="6"/>
  <c r="E49" i="6"/>
  <c r="F49" i="6"/>
  <c r="G49" i="6"/>
  <c r="H49" i="6"/>
  <c r="I49" i="6"/>
  <c r="J49" i="6"/>
  <c r="K49" i="6"/>
  <c r="L49" i="6"/>
  <c r="N49" i="6"/>
  <c r="O49" i="6"/>
  <c r="P49" i="6"/>
  <c r="Q49" i="6"/>
  <c r="R49" i="6"/>
  <c r="S49" i="6"/>
  <c r="T49" i="6"/>
  <c r="U49" i="6"/>
  <c r="V49" i="6"/>
  <c r="W49" i="6"/>
  <c r="X49" i="6"/>
  <c r="Y49" i="6"/>
  <c r="Z49" i="6"/>
  <c r="AA49" i="6"/>
  <c r="AB49" i="6"/>
  <c r="D50" i="6"/>
  <c r="E50" i="6"/>
  <c r="F50" i="6"/>
  <c r="G50" i="6"/>
  <c r="H50" i="6"/>
  <c r="I50" i="6"/>
  <c r="J50" i="6"/>
  <c r="K50" i="6"/>
  <c r="L50" i="6"/>
  <c r="N50" i="6"/>
  <c r="O50" i="6"/>
  <c r="P50" i="6"/>
  <c r="Q50" i="6"/>
  <c r="R50" i="6"/>
  <c r="S50" i="6"/>
  <c r="T50" i="6"/>
  <c r="U50" i="6"/>
  <c r="V50" i="6"/>
  <c r="W50" i="6"/>
  <c r="X50" i="6"/>
  <c r="Y50" i="6"/>
  <c r="Z50" i="6"/>
  <c r="AA50" i="6"/>
  <c r="AB50" i="6"/>
  <c r="D51" i="6"/>
  <c r="E51" i="6"/>
  <c r="F51" i="6"/>
  <c r="G51" i="6"/>
  <c r="H51" i="6"/>
  <c r="I51" i="6"/>
  <c r="J51" i="6"/>
  <c r="K51" i="6"/>
  <c r="L51" i="6"/>
  <c r="N51" i="6"/>
  <c r="O51" i="6"/>
  <c r="P51" i="6"/>
  <c r="Q51" i="6"/>
  <c r="R51" i="6"/>
  <c r="S51" i="6"/>
  <c r="T51" i="6"/>
  <c r="U51" i="6"/>
  <c r="V51" i="6"/>
  <c r="W51" i="6"/>
  <c r="X51" i="6"/>
  <c r="Y51" i="6"/>
  <c r="Z51" i="6"/>
  <c r="AA51" i="6"/>
  <c r="AB51" i="6"/>
  <c r="D52" i="6"/>
  <c r="E52" i="6"/>
  <c r="F52" i="6"/>
  <c r="G52" i="6"/>
  <c r="H52" i="6"/>
  <c r="I52" i="6"/>
  <c r="J52" i="6"/>
  <c r="K52" i="6"/>
  <c r="L52" i="6"/>
  <c r="N52" i="6"/>
  <c r="O52" i="6"/>
  <c r="P52" i="6"/>
  <c r="Q52" i="6"/>
  <c r="R52" i="6"/>
  <c r="S52" i="6"/>
  <c r="T52" i="6"/>
  <c r="U52" i="6"/>
  <c r="V52" i="6"/>
  <c r="W52" i="6"/>
  <c r="X52" i="6"/>
  <c r="Y52" i="6"/>
  <c r="Z52" i="6"/>
  <c r="AA52" i="6"/>
  <c r="AB52" i="6"/>
  <c r="D53" i="6"/>
  <c r="E53" i="6"/>
  <c r="F53" i="6"/>
  <c r="G53" i="6"/>
  <c r="H53" i="6"/>
  <c r="I53" i="6"/>
  <c r="J53" i="6"/>
  <c r="K53" i="6"/>
  <c r="L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AA53" i="6"/>
  <c r="AB53" i="6"/>
  <c r="D54" i="6"/>
  <c r="E54" i="6"/>
  <c r="F54" i="6"/>
  <c r="G54" i="6"/>
  <c r="H54" i="6"/>
  <c r="I54" i="6"/>
  <c r="J54" i="6"/>
  <c r="K54" i="6"/>
  <c r="L54" i="6"/>
  <c r="N54" i="6"/>
  <c r="O54" i="6"/>
  <c r="P54" i="6"/>
  <c r="Q54" i="6"/>
  <c r="R54" i="6"/>
  <c r="S54" i="6"/>
  <c r="T54" i="6"/>
  <c r="U54" i="6"/>
  <c r="V54" i="6"/>
  <c r="W54" i="6"/>
  <c r="X54" i="6"/>
  <c r="Y54" i="6"/>
  <c r="Z54" i="6"/>
  <c r="AA54" i="6"/>
  <c r="AB54" i="6"/>
  <c r="D55" i="6"/>
  <c r="E55" i="6"/>
  <c r="F55" i="6"/>
  <c r="G55" i="6"/>
  <c r="H55" i="6"/>
  <c r="I55" i="6"/>
  <c r="J55" i="6"/>
  <c r="K55" i="6"/>
  <c r="L55" i="6"/>
  <c r="N55" i="6"/>
  <c r="O55" i="6"/>
  <c r="P55" i="6"/>
  <c r="Q55" i="6"/>
  <c r="R55" i="6"/>
  <c r="S55" i="6"/>
  <c r="T55" i="6"/>
  <c r="U55" i="6"/>
  <c r="V55" i="6"/>
  <c r="W55" i="6"/>
  <c r="X55" i="6"/>
  <c r="Y55" i="6"/>
  <c r="Z55" i="6"/>
  <c r="AA55" i="6"/>
  <c r="AB55" i="6"/>
  <c r="D56" i="6"/>
  <c r="E56" i="6"/>
  <c r="F56" i="6"/>
  <c r="G56" i="6"/>
  <c r="H56" i="6"/>
  <c r="I56" i="6"/>
  <c r="J56" i="6"/>
  <c r="K56" i="6"/>
  <c r="L56" i="6"/>
  <c r="N56" i="6"/>
  <c r="O56" i="6"/>
  <c r="P56" i="6"/>
  <c r="Q56" i="6"/>
  <c r="R56" i="6"/>
  <c r="S56" i="6"/>
  <c r="T56" i="6"/>
  <c r="U56" i="6"/>
  <c r="V56" i="6"/>
  <c r="W56" i="6"/>
  <c r="X56" i="6"/>
  <c r="Y56" i="6"/>
  <c r="Z56" i="6"/>
  <c r="AA56" i="6"/>
  <c r="AB56" i="6"/>
  <c r="F48" i="6"/>
  <c r="F19" i="6"/>
  <c r="F20" i="6"/>
  <c r="F21" i="6"/>
  <c r="F22" i="6"/>
  <c r="F23" i="6"/>
  <c r="F24" i="6"/>
  <c r="F25" i="6"/>
  <c r="F26" i="6"/>
  <c r="F18" i="6"/>
  <c r="AB48" i="6"/>
  <c r="AA48" i="6"/>
  <c r="Z48" i="6"/>
  <c r="Y48" i="6"/>
  <c r="X48" i="6"/>
  <c r="W48" i="6"/>
  <c r="V48" i="6"/>
  <c r="U48" i="6"/>
  <c r="T48" i="6"/>
  <c r="S48" i="6"/>
  <c r="R48" i="6"/>
  <c r="Q48" i="6"/>
  <c r="P48" i="6"/>
  <c r="O48" i="6"/>
  <c r="N48" i="6"/>
  <c r="L48" i="6"/>
  <c r="K48" i="6"/>
  <c r="J48" i="6"/>
  <c r="I48" i="6"/>
  <c r="H48" i="6"/>
  <c r="G48" i="6"/>
  <c r="E48" i="6"/>
  <c r="D48" i="6"/>
  <c r="D19" i="6"/>
  <c r="E19" i="6"/>
  <c r="G19" i="6"/>
  <c r="H19" i="6"/>
  <c r="I19" i="6"/>
  <c r="J19" i="6"/>
  <c r="K19" i="6"/>
  <c r="L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D20" i="6"/>
  <c r="E20" i="6"/>
  <c r="G20" i="6"/>
  <c r="H20" i="6"/>
  <c r="I20" i="6"/>
  <c r="J20" i="6"/>
  <c r="K20" i="6"/>
  <c r="L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D21" i="6"/>
  <c r="E21" i="6"/>
  <c r="G21" i="6"/>
  <c r="H21" i="6"/>
  <c r="I21" i="6"/>
  <c r="J21" i="6"/>
  <c r="K21" i="6"/>
  <c r="L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D22" i="6"/>
  <c r="E22" i="6"/>
  <c r="G22" i="6"/>
  <c r="H22" i="6"/>
  <c r="I22" i="6"/>
  <c r="J22" i="6"/>
  <c r="K22" i="6"/>
  <c r="L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D23" i="6"/>
  <c r="E23" i="6"/>
  <c r="G23" i="6"/>
  <c r="H23" i="6"/>
  <c r="I23" i="6"/>
  <c r="J23" i="6"/>
  <c r="K23" i="6"/>
  <c r="L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D24" i="6"/>
  <c r="E24" i="6"/>
  <c r="G24" i="6"/>
  <c r="H24" i="6"/>
  <c r="I24" i="6"/>
  <c r="J24" i="6"/>
  <c r="K24" i="6"/>
  <c r="L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D25" i="6"/>
  <c r="E25" i="6"/>
  <c r="G25" i="6"/>
  <c r="H25" i="6"/>
  <c r="I25" i="6"/>
  <c r="J25" i="6"/>
  <c r="K25" i="6"/>
  <c r="L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D26" i="6"/>
  <c r="E26" i="6"/>
  <c r="G26" i="6"/>
  <c r="H26" i="6"/>
  <c r="I26" i="6"/>
  <c r="J26" i="6"/>
  <c r="K26" i="6"/>
  <c r="L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B18" i="6"/>
  <c r="AA18" i="6"/>
  <c r="Z18" i="6"/>
  <c r="Y18" i="6"/>
  <c r="X18" i="6"/>
  <c r="W18" i="6"/>
  <c r="V18" i="6"/>
  <c r="U18" i="6"/>
  <c r="T18" i="6"/>
  <c r="S18" i="6"/>
  <c r="R18" i="6"/>
  <c r="Q18" i="6"/>
  <c r="P18" i="6"/>
  <c r="O18" i="6"/>
  <c r="N18" i="6"/>
  <c r="L18" i="6"/>
  <c r="K18" i="6"/>
  <c r="J18" i="6"/>
  <c r="I18" i="6"/>
  <c r="H18" i="6"/>
  <c r="G18" i="6"/>
  <c r="E18" i="6"/>
  <c r="D18" i="6"/>
  <c r="CN37" i="6"/>
  <c r="CO37" i="6"/>
  <c r="CP37" i="6"/>
  <c r="CQ37" i="6"/>
  <c r="CR37" i="6"/>
  <c r="CS37" i="6"/>
  <c r="CT37" i="6"/>
  <c r="CU37" i="6"/>
  <c r="CV37" i="6"/>
  <c r="CW37" i="6"/>
  <c r="CX37" i="6"/>
  <c r="CY37" i="6"/>
  <c r="CZ37" i="6"/>
  <c r="DA37" i="6"/>
  <c r="DB37" i="6"/>
  <c r="DC37" i="6"/>
  <c r="DD37" i="6"/>
  <c r="DE37" i="6"/>
  <c r="DF37" i="6"/>
  <c r="DG37" i="6"/>
  <c r="DH37" i="6"/>
  <c r="DI37" i="6"/>
  <c r="DJ37" i="6"/>
  <c r="DK37" i="6"/>
  <c r="DL37" i="6"/>
  <c r="CN38" i="6"/>
  <c r="CO38" i="6"/>
  <c r="CP38" i="6"/>
  <c r="CQ38" i="6"/>
  <c r="CR38" i="6"/>
  <c r="CS38" i="6"/>
  <c r="CT38" i="6"/>
  <c r="CU38" i="6"/>
  <c r="CV38" i="6"/>
  <c r="CW38" i="6"/>
  <c r="CX38" i="6"/>
  <c r="CY38" i="6"/>
  <c r="CZ38" i="6"/>
  <c r="DA38" i="6"/>
  <c r="DB38" i="6"/>
  <c r="DC38" i="6"/>
  <c r="DD38" i="6"/>
  <c r="DE38" i="6"/>
  <c r="DF38" i="6"/>
  <c r="DG38" i="6"/>
  <c r="DH38" i="6"/>
  <c r="DI38" i="6"/>
  <c r="DJ38" i="6"/>
  <c r="DK38" i="6"/>
  <c r="DL38" i="6"/>
  <c r="CN39" i="6"/>
  <c r="CO39" i="6"/>
  <c r="CP39" i="6"/>
  <c r="CQ39" i="6"/>
  <c r="CR39" i="6"/>
  <c r="CS39" i="6"/>
  <c r="CT39" i="6"/>
  <c r="CU39" i="6"/>
  <c r="CV39" i="6"/>
  <c r="CW39" i="6"/>
  <c r="CX39" i="6"/>
  <c r="CY39" i="6"/>
  <c r="CZ39" i="6"/>
  <c r="DA39" i="6"/>
  <c r="DB39" i="6"/>
  <c r="DC39" i="6"/>
  <c r="DD39" i="6"/>
  <c r="DE39" i="6"/>
  <c r="DF39" i="6"/>
  <c r="DG39" i="6"/>
  <c r="DH39" i="6"/>
  <c r="DI39" i="6"/>
  <c r="DJ39" i="6"/>
  <c r="DK39" i="6"/>
  <c r="DL39" i="6"/>
  <c r="CN40" i="6"/>
  <c r="CO40" i="6"/>
  <c r="CP40" i="6"/>
  <c r="CQ40" i="6"/>
  <c r="CR40" i="6"/>
  <c r="CS40" i="6"/>
  <c r="CT40" i="6"/>
  <c r="CU40" i="6"/>
  <c r="CV40" i="6"/>
  <c r="CW40" i="6"/>
  <c r="CX40" i="6"/>
  <c r="CY40" i="6"/>
  <c r="CZ40" i="6"/>
  <c r="DA40" i="6"/>
  <c r="DB40" i="6"/>
  <c r="DC40" i="6"/>
  <c r="DD40" i="6"/>
  <c r="DE40" i="6"/>
  <c r="DF40" i="6"/>
  <c r="DG40" i="6"/>
  <c r="DH40" i="6"/>
  <c r="DI40" i="6"/>
  <c r="DJ40" i="6"/>
  <c r="DK40" i="6"/>
  <c r="DL40" i="6"/>
  <c r="CN41" i="6"/>
  <c r="CO41" i="6"/>
  <c r="CP41" i="6"/>
  <c r="CQ41" i="6"/>
  <c r="CR41" i="6"/>
  <c r="CS41" i="6"/>
  <c r="CT41" i="6"/>
  <c r="CU41" i="6"/>
  <c r="CV41" i="6"/>
  <c r="CW41" i="6"/>
  <c r="CX41" i="6"/>
  <c r="CY41" i="6"/>
  <c r="CZ41" i="6"/>
  <c r="DA41" i="6"/>
  <c r="DB41" i="6"/>
  <c r="DC41" i="6"/>
  <c r="DD41" i="6"/>
  <c r="DE41" i="6"/>
  <c r="DF41" i="6"/>
  <c r="DG41" i="6"/>
  <c r="DH41" i="6"/>
  <c r="DI41" i="6"/>
  <c r="DJ41" i="6"/>
  <c r="DK41" i="6"/>
  <c r="DL41" i="6"/>
  <c r="CN42" i="6"/>
  <c r="CO42" i="6"/>
  <c r="CP42" i="6"/>
  <c r="CQ42" i="6"/>
  <c r="CR42" i="6"/>
  <c r="CS42" i="6"/>
  <c r="CT42" i="6"/>
  <c r="CU42" i="6"/>
  <c r="CV42" i="6"/>
  <c r="CW42" i="6"/>
  <c r="CX42" i="6"/>
  <c r="CY42" i="6"/>
  <c r="CZ42" i="6"/>
  <c r="DA42" i="6"/>
  <c r="DB42" i="6"/>
  <c r="DC42" i="6"/>
  <c r="DD42" i="6"/>
  <c r="DE42" i="6"/>
  <c r="DF42" i="6"/>
  <c r="DG42" i="6"/>
  <c r="DH42" i="6"/>
  <c r="DI42" i="6"/>
  <c r="DJ42" i="6"/>
  <c r="DK42" i="6"/>
  <c r="DL42" i="6"/>
  <c r="CN43" i="6"/>
  <c r="CO43" i="6"/>
  <c r="CP43" i="6"/>
  <c r="CQ43" i="6"/>
  <c r="CR43" i="6"/>
  <c r="CS43" i="6"/>
  <c r="CT43" i="6"/>
  <c r="CU43" i="6"/>
  <c r="CV43" i="6"/>
  <c r="CW43" i="6"/>
  <c r="CX43" i="6"/>
  <c r="CY43" i="6"/>
  <c r="CZ43" i="6"/>
  <c r="DA43" i="6"/>
  <c r="DB43" i="6"/>
  <c r="DC43" i="6"/>
  <c r="DD43" i="6"/>
  <c r="DE43" i="6"/>
  <c r="DF43" i="6"/>
  <c r="DG43" i="6"/>
  <c r="DH43" i="6"/>
  <c r="DI43" i="6"/>
  <c r="DJ43" i="6"/>
  <c r="DK43" i="6"/>
  <c r="DL43" i="6"/>
  <c r="CN44" i="6"/>
  <c r="CO44" i="6"/>
  <c r="CP44" i="6"/>
  <c r="CQ44" i="6"/>
  <c r="CR44" i="6"/>
  <c r="CS44" i="6"/>
  <c r="CT44" i="6"/>
  <c r="CU44" i="6"/>
  <c r="CV44" i="6"/>
  <c r="CW44" i="6"/>
  <c r="CX44" i="6"/>
  <c r="CY44" i="6"/>
  <c r="CZ44" i="6"/>
  <c r="DA44" i="6"/>
  <c r="DB44" i="6"/>
  <c r="DC44" i="6"/>
  <c r="DD44" i="6"/>
  <c r="DE44" i="6"/>
  <c r="DF44" i="6"/>
  <c r="DG44" i="6"/>
  <c r="DH44" i="6"/>
  <c r="DI44" i="6"/>
  <c r="DJ44" i="6"/>
  <c r="DK44" i="6"/>
  <c r="DL44" i="6"/>
  <c r="DL36" i="6"/>
  <c r="DK36" i="6"/>
  <c r="DJ36" i="6"/>
  <c r="DI36" i="6"/>
  <c r="DH36" i="6"/>
  <c r="DG36" i="6"/>
  <c r="DF36" i="6"/>
  <c r="DE36" i="6"/>
  <c r="DD36" i="6"/>
  <c r="DC36" i="6"/>
  <c r="DB36" i="6"/>
  <c r="DA36" i="6"/>
  <c r="CZ36" i="6"/>
  <c r="CY36" i="6"/>
  <c r="CX36" i="6"/>
  <c r="CW36" i="6"/>
  <c r="CV36" i="6"/>
  <c r="CU36" i="6"/>
  <c r="CT36" i="6"/>
  <c r="CS36" i="6"/>
  <c r="CR36" i="6"/>
  <c r="CQ36" i="6"/>
  <c r="CP36" i="6"/>
  <c r="CO36" i="6"/>
  <c r="CN36" i="6"/>
  <c r="CN7" i="6"/>
  <c r="CO7" i="6"/>
  <c r="CP7" i="6"/>
  <c r="CQ7" i="6"/>
  <c r="CR7" i="6"/>
  <c r="CS7" i="6"/>
  <c r="CT7" i="6"/>
  <c r="CU7" i="6"/>
  <c r="CV7" i="6"/>
  <c r="CW7" i="6"/>
  <c r="CX7" i="6"/>
  <c r="CY7" i="6"/>
  <c r="CZ7" i="6"/>
  <c r="DA7" i="6"/>
  <c r="DB7" i="6"/>
  <c r="DC7" i="6"/>
  <c r="DD7" i="6"/>
  <c r="DE7" i="6"/>
  <c r="DF7" i="6"/>
  <c r="DG7" i="6"/>
  <c r="DH7" i="6"/>
  <c r="DI7" i="6"/>
  <c r="DJ7" i="6"/>
  <c r="DK7" i="6"/>
  <c r="CN8" i="6"/>
  <c r="CO8" i="6"/>
  <c r="CP8" i="6"/>
  <c r="CQ8" i="6"/>
  <c r="CR8" i="6"/>
  <c r="CS8" i="6"/>
  <c r="CT8" i="6"/>
  <c r="CU8" i="6"/>
  <c r="CV8" i="6"/>
  <c r="CW8" i="6"/>
  <c r="CX8" i="6"/>
  <c r="CY8" i="6"/>
  <c r="CZ8" i="6"/>
  <c r="DA8" i="6"/>
  <c r="DB8" i="6"/>
  <c r="DC8" i="6"/>
  <c r="DD8" i="6"/>
  <c r="DE8" i="6"/>
  <c r="DF8" i="6"/>
  <c r="DG8" i="6"/>
  <c r="DH8" i="6"/>
  <c r="DI8" i="6"/>
  <c r="DJ8" i="6"/>
  <c r="DK8" i="6"/>
  <c r="CN9" i="6"/>
  <c r="CO9" i="6"/>
  <c r="CP9" i="6"/>
  <c r="CQ9" i="6"/>
  <c r="CR9" i="6"/>
  <c r="CS9" i="6"/>
  <c r="CT9" i="6"/>
  <c r="CU9" i="6"/>
  <c r="CV9" i="6"/>
  <c r="CW9" i="6"/>
  <c r="CX9" i="6"/>
  <c r="CY9" i="6"/>
  <c r="CZ9" i="6"/>
  <c r="DA9" i="6"/>
  <c r="DB9" i="6"/>
  <c r="DC9" i="6"/>
  <c r="DD9" i="6"/>
  <c r="DE9" i="6"/>
  <c r="DF9" i="6"/>
  <c r="DG9" i="6"/>
  <c r="DH9" i="6"/>
  <c r="DI9" i="6"/>
  <c r="DJ9" i="6"/>
  <c r="DK9" i="6"/>
  <c r="CN10" i="6"/>
  <c r="CO10" i="6"/>
  <c r="CP10" i="6"/>
  <c r="CQ10" i="6"/>
  <c r="CR10" i="6"/>
  <c r="CS10" i="6"/>
  <c r="CT10" i="6"/>
  <c r="CU10" i="6"/>
  <c r="CV10" i="6"/>
  <c r="CW10" i="6"/>
  <c r="CX10" i="6"/>
  <c r="CY10" i="6"/>
  <c r="CZ10" i="6"/>
  <c r="DA10" i="6"/>
  <c r="DB10" i="6"/>
  <c r="DC10" i="6"/>
  <c r="DD10" i="6"/>
  <c r="DE10" i="6"/>
  <c r="DF10" i="6"/>
  <c r="DG10" i="6"/>
  <c r="DH10" i="6"/>
  <c r="DI10" i="6"/>
  <c r="DJ10" i="6"/>
  <c r="DK10" i="6"/>
  <c r="CN11" i="6"/>
  <c r="CO11" i="6"/>
  <c r="CP11" i="6"/>
  <c r="CQ11" i="6"/>
  <c r="CR11" i="6"/>
  <c r="CS11" i="6"/>
  <c r="CT11" i="6"/>
  <c r="CU11" i="6"/>
  <c r="CV11" i="6"/>
  <c r="CW11" i="6"/>
  <c r="CX11" i="6"/>
  <c r="CY11" i="6"/>
  <c r="CZ11" i="6"/>
  <c r="DA11" i="6"/>
  <c r="DB11" i="6"/>
  <c r="DC11" i="6"/>
  <c r="DD11" i="6"/>
  <c r="DE11" i="6"/>
  <c r="DF11" i="6"/>
  <c r="DG11" i="6"/>
  <c r="DH11" i="6"/>
  <c r="DI11" i="6"/>
  <c r="DJ11" i="6"/>
  <c r="DK11" i="6"/>
  <c r="CN12" i="6"/>
  <c r="CO12" i="6"/>
  <c r="CP12" i="6"/>
  <c r="CQ12" i="6"/>
  <c r="CR12" i="6"/>
  <c r="CS12" i="6"/>
  <c r="CT12" i="6"/>
  <c r="CU12" i="6"/>
  <c r="CV12" i="6"/>
  <c r="CW12" i="6"/>
  <c r="CX12" i="6"/>
  <c r="CY12" i="6"/>
  <c r="CZ12" i="6"/>
  <c r="DA12" i="6"/>
  <c r="DB12" i="6"/>
  <c r="DC12" i="6"/>
  <c r="DD12" i="6"/>
  <c r="DE12" i="6"/>
  <c r="DF12" i="6"/>
  <c r="DG12" i="6"/>
  <c r="DH12" i="6"/>
  <c r="DI12" i="6"/>
  <c r="DJ12" i="6"/>
  <c r="DK12" i="6"/>
  <c r="CN13" i="6"/>
  <c r="CO13" i="6"/>
  <c r="CP13" i="6"/>
  <c r="CQ13" i="6"/>
  <c r="CR13" i="6"/>
  <c r="CS13" i="6"/>
  <c r="CT13" i="6"/>
  <c r="CU13" i="6"/>
  <c r="CV13" i="6"/>
  <c r="CW13" i="6"/>
  <c r="CX13" i="6"/>
  <c r="CY13" i="6"/>
  <c r="CZ13" i="6"/>
  <c r="DA13" i="6"/>
  <c r="DB13" i="6"/>
  <c r="DC13" i="6"/>
  <c r="DD13" i="6"/>
  <c r="DE13" i="6"/>
  <c r="DF13" i="6"/>
  <c r="DG13" i="6"/>
  <c r="DH13" i="6"/>
  <c r="DI13" i="6"/>
  <c r="DJ13" i="6"/>
  <c r="DK13" i="6"/>
  <c r="CN14" i="6"/>
  <c r="CO14" i="6"/>
  <c r="CP14" i="6"/>
  <c r="CQ14" i="6"/>
  <c r="CR14" i="6"/>
  <c r="CS14" i="6"/>
  <c r="CT14" i="6"/>
  <c r="CU14" i="6"/>
  <c r="CV14" i="6"/>
  <c r="CW14" i="6"/>
  <c r="CX14" i="6"/>
  <c r="CY14" i="6"/>
  <c r="CZ14" i="6"/>
  <c r="DA14" i="6"/>
  <c r="DB14" i="6"/>
  <c r="DC14" i="6"/>
  <c r="DD14" i="6"/>
  <c r="DE14" i="6"/>
  <c r="DF14" i="6"/>
  <c r="DG14" i="6"/>
  <c r="DH14" i="6"/>
  <c r="DI14" i="6"/>
  <c r="DJ14" i="6"/>
  <c r="DK14" i="6"/>
  <c r="DL14" i="6"/>
  <c r="DK6" i="6"/>
  <c r="DJ6" i="6"/>
  <c r="DI6" i="6"/>
  <c r="DH6" i="6"/>
  <c r="DG6" i="6"/>
  <c r="DF6" i="6"/>
  <c r="DE6" i="6"/>
  <c r="DD6" i="6"/>
  <c r="DC6" i="6"/>
  <c r="DB6" i="6"/>
  <c r="DA6" i="6"/>
  <c r="CZ6" i="6"/>
  <c r="CY6" i="6"/>
  <c r="CX6" i="6"/>
  <c r="CW6" i="6"/>
  <c r="CV6" i="6"/>
  <c r="CU6" i="6"/>
  <c r="CT6" i="6"/>
  <c r="CS6" i="6"/>
  <c r="CR6" i="6"/>
  <c r="CQ6" i="6"/>
  <c r="CP6" i="6"/>
  <c r="CO6" i="6"/>
  <c r="CN6" i="6"/>
  <c r="BJ37" i="6"/>
  <c r="BK37" i="6"/>
  <c r="BL37" i="6"/>
  <c r="BM37" i="6"/>
  <c r="BN37" i="6"/>
  <c r="BO37" i="6"/>
  <c r="BP37" i="6"/>
  <c r="BQ37" i="6"/>
  <c r="BR37" i="6"/>
  <c r="BS37" i="6"/>
  <c r="BT37" i="6"/>
  <c r="BU37" i="6"/>
  <c r="BV37" i="6"/>
  <c r="BW37" i="6"/>
  <c r="BX37" i="6"/>
  <c r="BY37" i="6"/>
  <c r="BZ37" i="6"/>
  <c r="CA37" i="6"/>
  <c r="CB37" i="6"/>
  <c r="CC37" i="6"/>
  <c r="CD37" i="6"/>
  <c r="CE37" i="6"/>
  <c r="CF37" i="6"/>
  <c r="CG37" i="6"/>
  <c r="CH37" i="6"/>
  <c r="BJ38" i="6"/>
  <c r="BK38" i="6"/>
  <c r="BL38" i="6"/>
  <c r="BM38" i="6"/>
  <c r="BN38" i="6"/>
  <c r="BO38" i="6"/>
  <c r="BP38" i="6"/>
  <c r="BQ38" i="6"/>
  <c r="BR38" i="6"/>
  <c r="BS38" i="6"/>
  <c r="BT38" i="6"/>
  <c r="BU38" i="6"/>
  <c r="BV38" i="6"/>
  <c r="BW38" i="6"/>
  <c r="BX38" i="6"/>
  <c r="BY38" i="6"/>
  <c r="BZ38" i="6"/>
  <c r="CA38" i="6"/>
  <c r="CB38" i="6"/>
  <c r="CC38" i="6"/>
  <c r="CD38" i="6"/>
  <c r="CE38" i="6"/>
  <c r="CF38" i="6"/>
  <c r="CG38" i="6"/>
  <c r="CH38" i="6"/>
  <c r="BJ39" i="6"/>
  <c r="BK39" i="6"/>
  <c r="BL39" i="6"/>
  <c r="BM39" i="6"/>
  <c r="BN39" i="6"/>
  <c r="BO39" i="6"/>
  <c r="BP39" i="6"/>
  <c r="BQ39" i="6"/>
  <c r="BR39" i="6"/>
  <c r="BS39" i="6"/>
  <c r="BT39" i="6"/>
  <c r="BU39" i="6"/>
  <c r="BV39" i="6"/>
  <c r="BW39" i="6"/>
  <c r="BX39" i="6"/>
  <c r="BY39" i="6"/>
  <c r="BZ39" i="6"/>
  <c r="CA39" i="6"/>
  <c r="CB39" i="6"/>
  <c r="CC39" i="6"/>
  <c r="CD39" i="6"/>
  <c r="CE39" i="6"/>
  <c r="CF39" i="6"/>
  <c r="CG39" i="6"/>
  <c r="CH39" i="6"/>
  <c r="BJ40" i="6"/>
  <c r="BK40" i="6"/>
  <c r="BL40" i="6"/>
  <c r="BM40" i="6"/>
  <c r="BN40" i="6"/>
  <c r="BO40" i="6"/>
  <c r="BP40" i="6"/>
  <c r="BQ40" i="6"/>
  <c r="BR40" i="6"/>
  <c r="BS40" i="6"/>
  <c r="BT40" i="6"/>
  <c r="BU40" i="6"/>
  <c r="BV40" i="6"/>
  <c r="BW40" i="6"/>
  <c r="BX40" i="6"/>
  <c r="BY40" i="6"/>
  <c r="BZ40" i="6"/>
  <c r="CA40" i="6"/>
  <c r="CB40" i="6"/>
  <c r="CC40" i="6"/>
  <c r="CD40" i="6"/>
  <c r="CE40" i="6"/>
  <c r="CF40" i="6"/>
  <c r="CG40" i="6"/>
  <c r="CH40" i="6"/>
  <c r="BJ41" i="6"/>
  <c r="BK41" i="6"/>
  <c r="BL41" i="6"/>
  <c r="BM41" i="6"/>
  <c r="BN41" i="6"/>
  <c r="BO41" i="6"/>
  <c r="BP41" i="6"/>
  <c r="BQ41" i="6"/>
  <c r="BR41" i="6"/>
  <c r="BS41" i="6"/>
  <c r="BT41" i="6"/>
  <c r="BU41" i="6"/>
  <c r="BV41" i="6"/>
  <c r="BW41" i="6"/>
  <c r="BX41" i="6"/>
  <c r="BY41" i="6"/>
  <c r="BZ41" i="6"/>
  <c r="CA41" i="6"/>
  <c r="CB41" i="6"/>
  <c r="CC41" i="6"/>
  <c r="CD41" i="6"/>
  <c r="CE41" i="6"/>
  <c r="CF41" i="6"/>
  <c r="CG41" i="6"/>
  <c r="CH41" i="6"/>
  <c r="BJ42" i="6"/>
  <c r="BK42" i="6"/>
  <c r="BL42" i="6"/>
  <c r="BM42" i="6"/>
  <c r="BN42" i="6"/>
  <c r="BO42" i="6"/>
  <c r="BP42" i="6"/>
  <c r="BQ42" i="6"/>
  <c r="BR42" i="6"/>
  <c r="BS42" i="6"/>
  <c r="BT42" i="6"/>
  <c r="BU42" i="6"/>
  <c r="BV42" i="6"/>
  <c r="BW42" i="6"/>
  <c r="BX42" i="6"/>
  <c r="BY42" i="6"/>
  <c r="BZ42" i="6"/>
  <c r="CA42" i="6"/>
  <c r="CB42" i="6"/>
  <c r="CC42" i="6"/>
  <c r="CD42" i="6"/>
  <c r="CE42" i="6"/>
  <c r="CF42" i="6"/>
  <c r="CG42" i="6"/>
  <c r="CH42" i="6"/>
  <c r="BJ43" i="6"/>
  <c r="BK43" i="6"/>
  <c r="BL43" i="6"/>
  <c r="BM43" i="6"/>
  <c r="BN43" i="6"/>
  <c r="BO43" i="6"/>
  <c r="BP43" i="6"/>
  <c r="BQ43" i="6"/>
  <c r="BR43" i="6"/>
  <c r="BS43" i="6"/>
  <c r="BT43" i="6"/>
  <c r="BU43" i="6"/>
  <c r="BV43" i="6"/>
  <c r="BW43" i="6"/>
  <c r="BX43" i="6"/>
  <c r="BY43" i="6"/>
  <c r="BZ43" i="6"/>
  <c r="CA43" i="6"/>
  <c r="CB43" i="6"/>
  <c r="CC43" i="6"/>
  <c r="CD43" i="6"/>
  <c r="CE43" i="6"/>
  <c r="CF43" i="6"/>
  <c r="CG43" i="6"/>
  <c r="CH43" i="6"/>
  <c r="BJ44" i="6"/>
  <c r="BK44" i="6"/>
  <c r="BL44" i="6"/>
  <c r="BM44" i="6"/>
  <c r="BN44" i="6"/>
  <c r="BO44" i="6"/>
  <c r="BP44" i="6"/>
  <c r="BQ44" i="6"/>
  <c r="BR44" i="6"/>
  <c r="BS44" i="6"/>
  <c r="BT44" i="6"/>
  <c r="BU44" i="6"/>
  <c r="BV44" i="6"/>
  <c r="BW44" i="6"/>
  <c r="BX44" i="6"/>
  <c r="BY44" i="6"/>
  <c r="BZ44" i="6"/>
  <c r="CA44" i="6"/>
  <c r="CB44" i="6"/>
  <c r="CC44" i="6"/>
  <c r="CD44" i="6"/>
  <c r="CE44" i="6"/>
  <c r="CF44" i="6"/>
  <c r="CG44" i="6"/>
  <c r="CH44" i="6"/>
  <c r="CH36" i="6"/>
  <c r="CG36" i="6"/>
  <c r="CF36" i="6"/>
  <c r="CE36" i="6"/>
  <c r="CD36" i="6"/>
  <c r="CC36" i="6"/>
  <c r="CB36" i="6"/>
  <c r="CA36" i="6"/>
  <c r="BZ36" i="6"/>
  <c r="BY36" i="6"/>
  <c r="BX36" i="6"/>
  <c r="BW36" i="6"/>
  <c r="BV36" i="6"/>
  <c r="BU36" i="6"/>
  <c r="BT36" i="6"/>
  <c r="BS36" i="6"/>
  <c r="BR36" i="6"/>
  <c r="BQ36" i="6"/>
  <c r="BP36" i="6"/>
  <c r="BO36" i="6"/>
  <c r="BN36" i="6"/>
  <c r="BM36" i="6"/>
  <c r="BL36" i="6"/>
  <c r="BK36" i="6"/>
  <c r="BJ36" i="6"/>
  <c r="BJ7" i="6"/>
  <c r="BK7" i="6"/>
  <c r="BL7" i="6"/>
  <c r="BM7" i="6"/>
  <c r="BN7" i="6"/>
  <c r="BO7" i="6"/>
  <c r="BP7" i="6"/>
  <c r="BQ7" i="6"/>
  <c r="BR7" i="6"/>
  <c r="BS7" i="6"/>
  <c r="BT7" i="6"/>
  <c r="BU7" i="6"/>
  <c r="BV7" i="6"/>
  <c r="BW7" i="6"/>
  <c r="BX7" i="6"/>
  <c r="BY7" i="6"/>
  <c r="BZ7" i="6"/>
  <c r="CA7" i="6"/>
  <c r="CB7" i="6"/>
  <c r="CC7" i="6"/>
  <c r="CD7" i="6"/>
  <c r="CE7" i="6"/>
  <c r="CF7" i="6"/>
  <c r="CG7" i="6"/>
  <c r="CH7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BJ9" i="6"/>
  <c r="BK9" i="6"/>
  <c r="BL9" i="6"/>
  <c r="BM9" i="6"/>
  <c r="BN9" i="6"/>
  <c r="BO9" i="6"/>
  <c r="BP9" i="6"/>
  <c r="BQ9" i="6"/>
  <c r="BR9" i="6"/>
  <c r="BS9" i="6"/>
  <c r="BT9" i="6"/>
  <c r="BU9" i="6"/>
  <c r="BV9" i="6"/>
  <c r="BW9" i="6"/>
  <c r="BX9" i="6"/>
  <c r="BY9" i="6"/>
  <c r="BZ9" i="6"/>
  <c r="CA9" i="6"/>
  <c r="CB9" i="6"/>
  <c r="CC9" i="6"/>
  <c r="CD9" i="6"/>
  <c r="CE9" i="6"/>
  <c r="CF9" i="6"/>
  <c r="CG9" i="6"/>
  <c r="CH9" i="6"/>
  <c r="BJ10" i="6"/>
  <c r="BK10" i="6"/>
  <c r="BL10" i="6"/>
  <c r="BM10" i="6"/>
  <c r="BN10" i="6"/>
  <c r="BO10" i="6"/>
  <c r="BP10" i="6"/>
  <c r="BQ10" i="6"/>
  <c r="BR10" i="6"/>
  <c r="BS10" i="6"/>
  <c r="BT10" i="6"/>
  <c r="BU10" i="6"/>
  <c r="BV10" i="6"/>
  <c r="BW10" i="6"/>
  <c r="BX10" i="6"/>
  <c r="BY10" i="6"/>
  <c r="BZ10" i="6"/>
  <c r="CA10" i="6"/>
  <c r="CB10" i="6"/>
  <c r="CC10" i="6"/>
  <c r="CD10" i="6"/>
  <c r="CE10" i="6"/>
  <c r="CF10" i="6"/>
  <c r="CG10" i="6"/>
  <c r="CH10" i="6"/>
  <c r="BJ11" i="6"/>
  <c r="BK11" i="6"/>
  <c r="BL11" i="6"/>
  <c r="BM11" i="6"/>
  <c r="BN11" i="6"/>
  <c r="BO11" i="6"/>
  <c r="BP11" i="6"/>
  <c r="BQ11" i="6"/>
  <c r="BR11" i="6"/>
  <c r="BS11" i="6"/>
  <c r="BT11" i="6"/>
  <c r="BU11" i="6"/>
  <c r="BV11" i="6"/>
  <c r="BW11" i="6"/>
  <c r="BX11" i="6"/>
  <c r="BY11" i="6"/>
  <c r="BZ11" i="6"/>
  <c r="CA11" i="6"/>
  <c r="CB11" i="6"/>
  <c r="CC11" i="6"/>
  <c r="CD11" i="6"/>
  <c r="CE11" i="6"/>
  <c r="CF11" i="6"/>
  <c r="CG11" i="6"/>
  <c r="CH11" i="6"/>
  <c r="BJ12" i="6"/>
  <c r="BK12" i="6"/>
  <c r="BL12" i="6"/>
  <c r="BM12" i="6"/>
  <c r="BN12" i="6"/>
  <c r="BO12" i="6"/>
  <c r="BP12" i="6"/>
  <c r="BQ12" i="6"/>
  <c r="BR12" i="6"/>
  <c r="BS12" i="6"/>
  <c r="BT12" i="6"/>
  <c r="BU12" i="6"/>
  <c r="BV12" i="6"/>
  <c r="BW12" i="6"/>
  <c r="BX12" i="6"/>
  <c r="BY12" i="6"/>
  <c r="BZ12" i="6"/>
  <c r="CA12" i="6"/>
  <c r="CB12" i="6"/>
  <c r="CC12" i="6"/>
  <c r="CD12" i="6"/>
  <c r="CE12" i="6"/>
  <c r="CF12" i="6"/>
  <c r="CG12" i="6"/>
  <c r="CH12" i="6"/>
  <c r="BJ13" i="6"/>
  <c r="BK13" i="6"/>
  <c r="BL13" i="6"/>
  <c r="BM13" i="6"/>
  <c r="BN13" i="6"/>
  <c r="BO13" i="6"/>
  <c r="BP13" i="6"/>
  <c r="BQ13" i="6"/>
  <c r="BR13" i="6"/>
  <c r="BS13" i="6"/>
  <c r="BT13" i="6"/>
  <c r="BU13" i="6"/>
  <c r="BV13" i="6"/>
  <c r="BW13" i="6"/>
  <c r="BX13" i="6"/>
  <c r="BY13" i="6"/>
  <c r="BZ13" i="6"/>
  <c r="CA13" i="6"/>
  <c r="CB13" i="6"/>
  <c r="CC13" i="6"/>
  <c r="CD13" i="6"/>
  <c r="CE13" i="6"/>
  <c r="CF13" i="6"/>
  <c r="CG13" i="6"/>
  <c r="CH13" i="6"/>
  <c r="BJ14" i="6"/>
  <c r="BK14" i="6"/>
  <c r="BL14" i="6"/>
  <c r="BM14" i="6"/>
  <c r="BN14" i="6"/>
  <c r="BO14" i="6"/>
  <c r="BP14" i="6"/>
  <c r="BQ14" i="6"/>
  <c r="BR14" i="6"/>
  <c r="BS14" i="6"/>
  <c r="BT14" i="6"/>
  <c r="BU14" i="6"/>
  <c r="BV14" i="6"/>
  <c r="BW14" i="6"/>
  <c r="BX14" i="6"/>
  <c r="BY14" i="6"/>
  <c r="BZ14" i="6"/>
  <c r="CA14" i="6"/>
  <c r="CB14" i="6"/>
  <c r="CC14" i="6"/>
  <c r="CD14" i="6"/>
  <c r="CE14" i="6"/>
  <c r="CF14" i="6"/>
  <c r="CG14" i="6"/>
  <c r="CH14" i="6"/>
  <c r="CH6" i="6"/>
  <c r="CG6" i="6"/>
  <c r="CF6" i="6"/>
  <c r="CE6" i="6"/>
  <c r="CD6" i="6"/>
  <c r="CC6" i="6"/>
  <c r="CB6" i="6"/>
  <c r="CA6" i="6"/>
  <c r="BZ6" i="6"/>
  <c r="BY6" i="6"/>
  <c r="BX6" i="6"/>
  <c r="BW6" i="6"/>
  <c r="BV6" i="6"/>
  <c r="BU6" i="6"/>
  <c r="BT6" i="6"/>
  <c r="BS6" i="6"/>
  <c r="BR6" i="6"/>
  <c r="BQ6" i="6"/>
  <c r="BP6" i="6"/>
  <c r="BO6" i="6"/>
  <c r="BN6" i="6"/>
  <c r="BM6" i="6"/>
  <c r="BL6" i="6"/>
  <c r="BK6" i="6"/>
  <c r="BJ6" i="6"/>
  <c r="AG37" i="6"/>
  <c r="AH37" i="6"/>
  <c r="AI37" i="6"/>
  <c r="AJ37" i="6"/>
  <c r="AK37" i="6"/>
  <c r="AL37" i="6"/>
  <c r="AM37" i="6"/>
  <c r="AN37" i="6"/>
  <c r="AO37" i="6"/>
  <c r="AP37" i="6"/>
  <c r="AQ37" i="6"/>
  <c r="AR37" i="6"/>
  <c r="AS37" i="6"/>
  <c r="AT37" i="6"/>
  <c r="AU37" i="6"/>
  <c r="AV37" i="6"/>
  <c r="AW37" i="6"/>
  <c r="AX37" i="6"/>
  <c r="AY37" i="6"/>
  <c r="AZ37" i="6"/>
  <c r="BA37" i="6"/>
  <c r="BB37" i="6"/>
  <c r="BC37" i="6"/>
  <c r="BD37" i="6"/>
  <c r="BE37" i="6"/>
  <c r="AG38" i="6"/>
  <c r="AH38" i="6"/>
  <c r="AI38" i="6"/>
  <c r="AJ38" i="6"/>
  <c r="AK38" i="6"/>
  <c r="AL38" i="6"/>
  <c r="AM38" i="6"/>
  <c r="AN38" i="6"/>
  <c r="AO38" i="6"/>
  <c r="AP38" i="6"/>
  <c r="AQ38" i="6"/>
  <c r="AR38" i="6"/>
  <c r="AS38" i="6"/>
  <c r="AT38" i="6"/>
  <c r="AU38" i="6"/>
  <c r="AV38" i="6"/>
  <c r="AW38" i="6"/>
  <c r="AX38" i="6"/>
  <c r="AY38" i="6"/>
  <c r="AZ38" i="6"/>
  <c r="BA38" i="6"/>
  <c r="BB38" i="6"/>
  <c r="BC38" i="6"/>
  <c r="BD38" i="6"/>
  <c r="BE38" i="6"/>
  <c r="AG39" i="6"/>
  <c r="AH39" i="6"/>
  <c r="AI39" i="6"/>
  <c r="AJ39" i="6"/>
  <c r="AK39" i="6"/>
  <c r="AL39" i="6"/>
  <c r="AM39" i="6"/>
  <c r="AN39" i="6"/>
  <c r="AO39" i="6"/>
  <c r="AP39" i="6"/>
  <c r="AQ39" i="6"/>
  <c r="AR39" i="6"/>
  <c r="AS39" i="6"/>
  <c r="AT39" i="6"/>
  <c r="AU39" i="6"/>
  <c r="AV39" i="6"/>
  <c r="AW39" i="6"/>
  <c r="AX39" i="6"/>
  <c r="AY39" i="6"/>
  <c r="AZ39" i="6"/>
  <c r="BA39" i="6"/>
  <c r="BB39" i="6"/>
  <c r="BC39" i="6"/>
  <c r="BD39" i="6"/>
  <c r="BE39" i="6"/>
  <c r="AG40" i="6"/>
  <c r="AH40" i="6"/>
  <c r="AI40" i="6"/>
  <c r="AJ40" i="6"/>
  <c r="AK40" i="6"/>
  <c r="AL40" i="6"/>
  <c r="AM40" i="6"/>
  <c r="AN40" i="6"/>
  <c r="AO40" i="6"/>
  <c r="AP40" i="6"/>
  <c r="AQ40" i="6"/>
  <c r="AR40" i="6"/>
  <c r="AS40" i="6"/>
  <c r="AT40" i="6"/>
  <c r="AU40" i="6"/>
  <c r="AV40" i="6"/>
  <c r="AW40" i="6"/>
  <c r="AX40" i="6"/>
  <c r="AY40" i="6"/>
  <c r="AZ40" i="6"/>
  <c r="BA40" i="6"/>
  <c r="BB40" i="6"/>
  <c r="BC40" i="6"/>
  <c r="BD40" i="6"/>
  <c r="BE40" i="6"/>
  <c r="AG41" i="6"/>
  <c r="AH41" i="6"/>
  <c r="AI41" i="6"/>
  <c r="AJ41" i="6"/>
  <c r="AK41" i="6"/>
  <c r="AL41" i="6"/>
  <c r="AM41" i="6"/>
  <c r="AN41" i="6"/>
  <c r="AO41" i="6"/>
  <c r="AP41" i="6"/>
  <c r="AQ41" i="6"/>
  <c r="AR41" i="6"/>
  <c r="AS41" i="6"/>
  <c r="AT41" i="6"/>
  <c r="AU41" i="6"/>
  <c r="AV41" i="6"/>
  <c r="AW41" i="6"/>
  <c r="AX41" i="6"/>
  <c r="AY41" i="6"/>
  <c r="AZ41" i="6"/>
  <c r="BA41" i="6"/>
  <c r="BB41" i="6"/>
  <c r="BC41" i="6"/>
  <c r="BD41" i="6"/>
  <c r="BE41" i="6"/>
  <c r="AG42" i="6"/>
  <c r="AH42" i="6"/>
  <c r="AI42" i="6"/>
  <c r="AJ42" i="6"/>
  <c r="AK42" i="6"/>
  <c r="AL42" i="6"/>
  <c r="AM42" i="6"/>
  <c r="AN42" i="6"/>
  <c r="AO42" i="6"/>
  <c r="AP42" i="6"/>
  <c r="AQ42" i="6"/>
  <c r="AR42" i="6"/>
  <c r="AS42" i="6"/>
  <c r="AT42" i="6"/>
  <c r="AU42" i="6"/>
  <c r="AV42" i="6"/>
  <c r="AW42" i="6"/>
  <c r="AX42" i="6"/>
  <c r="AY42" i="6"/>
  <c r="AZ42" i="6"/>
  <c r="BA42" i="6"/>
  <c r="BB42" i="6"/>
  <c r="BC42" i="6"/>
  <c r="BD42" i="6"/>
  <c r="BE42" i="6"/>
  <c r="AG43" i="6"/>
  <c r="AH43" i="6"/>
  <c r="AI43" i="6"/>
  <c r="AJ43" i="6"/>
  <c r="AK43" i="6"/>
  <c r="AL43" i="6"/>
  <c r="AM43" i="6"/>
  <c r="AN43" i="6"/>
  <c r="AO43" i="6"/>
  <c r="AP43" i="6"/>
  <c r="AQ43" i="6"/>
  <c r="AR43" i="6"/>
  <c r="AS43" i="6"/>
  <c r="AT43" i="6"/>
  <c r="AU43" i="6"/>
  <c r="AV43" i="6"/>
  <c r="AW43" i="6"/>
  <c r="AX43" i="6"/>
  <c r="AY43" i="6"/>
  <c r="AZ43" i="6"/>
  <c r="BA43" i="6"/>
  <c r="BB43" i="6"/>
  <c r="BC43" i="6"/>
  <c r="BD43" i="6"/>
  <c r="BE43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  <c r="BB44" i="6"/>
  <c r="BC44" i="6"/>
  <c r="BD44" i="6"/>
  <c r="BE44" i="6"/>
  <c r="BE36" i="6"/>
  <c r="BD36" i="6"/>
  <c r="BC36" i="6"/>
  <c r="BB36" i="6"/>
  <c r="BA36" i="6"/>
  <c r="AZ36" i="6"/>
  <c r="AY36" i="6"/>
  <c r="AX36" i="6"/>
  <c r="AW36" i="6"/>
  <c r="AV36" i="6"/>
  <c r="AU36" i="6"/>
  <c r="AT36" i="6"/>
  <c r="AS36" i="6"/>
  <c r="AR36" i="6"/>
  <c r="AQ36" i="6"/>
  <c r="AP36" i="6"/>
  <c r="AO36" i="6"/>
  <c r="AN36" i="6"/>
  <c r="AM36" i="6"/>
  <c r="AL36" i="6"/>
  <c r="AK36" i="6"/>
  <c r="AJ36" i="6"/>
  <c r="AI36" i="6"/>
  <c r="AH36" i="6"/>
  <c r="AG36" i="6"/>
  <c r="AG7" i="6"/>
  <c r="AH7" i="6"/>
  <c r="AI7" i="6"/>
  <c r="AJ7" i="6"/>
  <c r="AK7" i="6"/>
  <c r="AL7" i="6"/>
  <c r="AM7" i="6"/>
  <c r="AN7" i="6"/>
  <c r="AO7" i="6"/>
  <c r="AP7" i="6"/>
  <c r="AQ7" i="6"/>
  <c r="AR7" i="6"/>
  <c r="AS7" i="6"/>
  <c r="AT7" i="6"/>
  <c r="AU7" i="6"/>
  <c r="AV7" i="6"/>
  <c r="AW7" i="6"/>
  <c r="AX7" i="6"/>
  <c r="AY7" i="6"/>
  <c r="AZ7" i="6"/>
  <c r="BA7" i="6"/>
  <c r="BB7" i="6"/>
  <c r="BC7" i="6"/>
  <c r="BD7" i="6"/>
  <c r="BE7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AG9" i="6"/>
  <c r="AH9" i="6"/>
  <c r="AI9" i="6"/>
  <c r="AJ9" i="6"/>
  <c r="AK9" i="6"/>
  <c r="AL9" i="6"/>
  <c r="AM9" i="6"/>
  <c r="AN9" i="6"/>
  <c r="AO9" i="6"/>
  <c r="AP9" i="6"/>
  <c r="AQ9" i="6"/>
  <c r="AR9" i="6"/>
  <c r="AS9" i="6"/>
  <c r="AT9" i="6"/>
  <c r="AU9" i="6"/>
  <c r="AV9" i="6"/>
  <c r="AW9" i="6"/>
  <c r="AX9" i="6"/>
  <c r="AY9" i="6"/>
  <c r="AZ9" i="6"/>
  <c r="BA9" i="6"/>
  <c r="BB9" i="6"/>
  <c r="BC9" i="6"/>
  <c r="BD9" i="6"/>
  <c r="BE9" i="6"/>
  <c r="AG10" i="6"/>
  <c r="AH10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AG11" i="6"/>
  <c r="AH11" i="6"/>
  <c r="AI11" i="6"/>
  <c r="AJ11" i="6"/>
  <c r="AK11" i="6"/>
  <c r="AL11" i="6"/>
  <c r="AM11" i="6"/>
  <c r="AN11" i="6"/>
  <c r="AO11" i="6"/>
  <c r="AP11" i="6"/>
  <c r="AQ11" i="6"/>
  <c r="AR11" i="6"/>
  <c r="AS11" i="6"/>
  <c r="AT11" i="6"/>
  <c r="AU11" i="6"/>
  <c r="AV11" i="6"/>
  <c r="AW11" i="6"/>
  <c r="AX11" i="6"/>
  <c r="AY11" i="6"/>
  <c r="AZ11" i="6"/>
  <c r="BA11" i="6"/>
  <c r="BB11" i="6"/>
  <c r="BC11" i="6"/>
  <c r="BD11" i="6"/>
  <c r="BE11" i="6"/>
  <c r="AG12" i="6"/>
  <c r="AH12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AG13" i="6"/>
  <c r="AH13" i="6"/>
  <c r="AI13" i="6"/>
  <c r="AJ13" i="6"/>
  <c r="AK13" i="6"/>
  <c r="AL13" i="6"/>
  <c r="AM13" i="6"/>
  <c r="AN13" i="6"/>
  <c r="AO13" i="6"/>
  <c r="AP13" i="6"/>
  <c r="AQ13" i="6"/>
  <c r="AR13" i="6"/>
  <c r="AS13" i="6"/>
  <c r="AT13" i="6"/>
  <c r="AU13" i="6"/>
  <c r="AV13" i="6"/>
  <c r="AW13" i="6"/>
  <c r="AX13" i="6"/>
  <c r="AY13" i="6"/>
  <c r="AZ13" i="6"/>
  <c r="BA13" i="6"/>
  <c r="BB13" i="6"/>
  <c r="BC13" i="6"/>
  <c r="BD13" i="6"/>
  <c r="BE13" i="6"/>
  <c r="AG14" i="6"/>
  <c r="AH14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E6" i="6"/>
  <c r="BD6" i="6"/>
  <c r="BC6" i="6"/>
  <c r="BB6" i="6"/>
  <c r="BA6" i="6"/>
  <c r="AZ6" i="6"/>
  <c r="AY6" i="6"/>
  <c r="AX6" i="6"/>
  <c r="AW6" i="6"/>
  <c r="AV6" i="6"/>
  <c r="AU6" i="6"/>
  <c r="AT6" i="6"/>
  <c r="AS6" i="6"/>
  <c r="AR6" i="6"/>
  <c r="AQ6" i="6"/>
  <c r="AP6" i="6"/>
  <c r="AO6" i="6"/>
  <c r="AN6" i="6"/>
  <c r="AM6" i="6"/>
  <c r="AL6" i="6"/>
  <c r="AK6" i="6"/>
  <c r="AJ6" i="6"/>
  <c r="AI6" i="6"/>
  <c r="AH6" i="6"/>
  <c r="AG6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T37" i="6"/>
  <c r="U37" i="6"/>
  <c r="V37" i="6"/>
  <c r="W37" i="6"/>
  <c r="X37" i="6"/>
  <c r="Y37" i="6"/>
  <c r="Z37" i="6"/>
  <c r="AA37" i="6"/>
  <c r="AB37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T38" i="6"/>
  <c r="U38" i="6"/>
  <c r="V38" i="6"/>
  <c r="W38" i="6"/>
  <c r="X38" i="6"/>
  <c r="Y38" i="6"/>
  <c r="Z38" i="6"/>
  <c r="AA38" i="6"/>
  <c r="AB38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T39" i="6"/>
  <c r="U39" i="6"/>
  <c r="V39" i="6"/>
  <c r="W39" i="6"/>
  <c r="X39" i="6"/>
  <c r="Y39" i="6"/>
  <c r="Z39" i="6"/>
  <c r="AA39" i="6"/>
  <c r="AB39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T40" i="6"/>
  <c r="U40" i="6"/>
  <c r="V40" i="6"/>
  <c r="W40" i="6"/>
  <c r="X40" i="6"/>
  <c r="Y40" i="6"/>
  <c r="Z40" i="6"/>
  <c r="AA40" i="6"/>
  <c r="AB40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T41" i="6"/>
  <c r="U41" i="6"/>
  <c r="V41" i="6"/>
  <c r="W41" i="6"/>
  <c r="X41" i="6"/>
  <c r="Y41" i="6"/>
  <c r="Z41" i="6"/>
  <c r="AA41" i="6"/>
  <c r="AB41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T42" i="6"/>
  <c r="U42" i="6"/>
  <c r="V42" i="6"/>
  <c r="W42" i="6"/>
  <c r="X42" i="6"/>
  <c r="Y42" i="6"/>
  <c r="Z42" i="6"/>
  <c r="AA42" i="6"/>
  <c r="AB42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T43" i="6"/>
  <c r="U43" i="6"/>
  <c r="V43" i="6"/>
  <c r="W43" i="6"/>
  <c r="X43" i="6"/>
  <c r="Y43" i="6"/>
  <c r="Z43" i="6"/>
  <c r="AA43" i="6"/>
  <c r="AB43" i="6"/>
  <c r="AB36" i="6"/>
  <c r="AA36" i="6"/>
  <c r="Z36" i="6"/>
  <c r="Y36" i="6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D36" i="6"/>
  <c r="D44" i="6"/>
  <c r="AB7" i="6"/>
  <c r="AB8" i="6"/>
  <c r="AB9" i="6"/>
  <c r="AB10" i="6"/>
  <c r="AB11" i="6"/>
  <c r="AB12" i="6"/>
  <c r="AB13" i="6"/>
  <c r="AB14" i="6"/>
  <c r="AB6" i="6"/>
  <c r="AA7" i="6"/>
  <c r="AA8" i="6"/>
  <c r="AA9" i="6"/>
  <c r="AA10" i="6"/>
  <c r="AA11" i="6"/>
  <c r="AA12" i="6"/>
  <c r="AA13" i="6"/>
  <c r="AA14" i="6"/>
  <c r="AA6" i="6"/>
  <c r="Z7" i="6"/>
  <c r="Z8" i="6"/>
  <c r="Z9" i="6"/>
  <c r="Z10" i="6"/>
  <c r="Z11" i="6"/>
  <c r="Z12" i="6"/>
  <c r="Z13" i="6"/>
  <c r="Z14" i="6"/>
  <c r="Z6" i="6"/>
  <c r="Y7" i="6"/>
  <c r="Y8" i="6"/>
  <c r="Y9" i="6"/>
  <c r="Y10" i="6"/>
  <c r="Y11" i="6"/>
  <c r="Y12" i="6"/>
  <c r="Y13" i="6"/>
  <c r="Y14" i="6"/>
  <c r="Y6" i="6"/>
  <c r="X7" i="6"/>
  <c r="X8" i="6"/>
  <c r="X9" i="6"/>
  <c r="X10" i="6"/>
  <c r="X11" i="6"/>
  <c r="X12" i="6"/>
  <c r="X13" i="6"/>
  <c r="X14" i="6"/>
  <c r="X6" i="6"/>
  <c r="W7" i="6"/>
  <c r="W8" i="6"/>
  <c r="W9" i="6"/>
  <c r="W10" i="6"/>
  <c r="W11" i="6"/>
  <c r="W12" i="6"/>
  <c r="W13" i="6"/>
  <c r="W14" i="6"/>
  <c r="W6" i="6"/>
  <c r="V7" i="6"/>
  <c r="V8" i="6"/>
  <c r="V9" i="6"/>
  <c r="V10" i="6"/>
  <c r="V11" i="6"/>
  <c r="V12" i="6"/>
  <c r="V13" i="6"/>
  <c r="V14" i="6"/>
  <c r="V6" i="6"/>
  <c r="U7" i="6"/>
  <c r="U8" i="6"/>
  <c r="U9" i="6"/>
  <c r="U10" i="6"/>
  <c r="U11" i="6"/>
  <c r="U12" i="6"/>
  <c r="U13" i="6"/>
  <c r="U14" i="6"/>
  <c r="U6" i="6"/>
  <c r="T7" i="6"/>
  <c r="T8" i="6"/>
  <c r="T9" i="6"/>
  <c r="T10" i="6"/>
  <c r="T11" i="6"/>
  <c r="T12" i="6"/>
  <c r="T13" i="6"/>
  <c r="T14" i="6"/>
  <c r="T6" i="6"/>
  <c r="S7" i="6"/>
  <c r="S8" i="6"/>
  <c r="S9" i="6"/>
  <c r="S10" i="6"/>
  <c r="S11" i="6"/>
  <c r="S12" i="6"/>
  <c r="S13" i="6"/>
  <c r="S14" i="6"/>
  <c r="S6" i="6"/>
  <c r="R7" i="6"/>
  <c r="R8" i="6"/>
  <c r="R9" i="6"/>
  <c r="R10" i="6"/>
  <c r="R11" i="6"/>
  <c r="R12" i="6"/>
  <c r="R13" i="6"/>
  <c r="R14" i="6"/>
  <c r="R6" i="6"/>
  <c r="Q7" i="6"/>
  <c r="Q8" i="6"/>
  <c r="Q9" i="6"/>
  <c r="Q10" i="6"/>
  <c r="Q11" i="6"/>
  <c r="Q12" i="6"/>
  <c r="Q13" i="6"/>
  <c r="Q14" i="6"/>
  <c r="Q6" i="6"/>
  <c r="P7" i="6"/>
  <c r="P8" i="6"/>
  <c r="P9" i="6"/>
  <c r="P10" i="6"/>
  <c r="P11" i="6"/>
  <c r="P12" i="6"/>
  <c r="P13" i="6"/>
  <c r="P14" i="6"/>
  <c r="P6" i="6"/>
  <c r="O7" i="6"/>
  <c r="O8" i="6"/>
  <c r="O9" i="6"/>
  <c r="O10" i="6"/>
  <c r="O11" i="6"/>
  <c r="O12" i="6"/>
  <c r="O13" i="6"/>
  <c r="O14" i="6"/>
  <c r="O6" i="6"/>
  <c r="N7" i="6"/>
  <c r="N8" i="6"/>
  <c r="N9" i="6"/>
  <c r="N10" i="6"/>
  <c r="N11" i="6"/>
  <c r="N12" i="6"/>
  <c r="N13" i="6"/>
  <c r="N14" i="6"/>
  <c r="N6" i="6"/>
  <c r="M7" i="6"/>
  <c r="M8" i="6"/>
  <c r="M9" i="6"/>
  <c r="M10" i="6"/>
  <c r="M11" i="6"/>
  <c r="M12" i="6"/>
  <c r="M13" i="6"/>
  <c r="M14" i="6"/>
  <c r="M6" i="6"/>
  <c r="L7" i="6"/>
  <c r="L8" i="6"/>
  <c r="L9" i="6"/>
  <c r="L10" i="6"/>
  <c r="L11" i="6"/>
  <c r="L12" i="6"/>
  <c r="L13" i="6"/>
  <c r="L14" i="6"/>
  <c r="L6" i="6"/>
  <c r="K7" i="6"/>
  <c r="K8" i="6"/>
  <c r="K9" i="6"/>
  <c r="K10" i="6"/>
  <c r="K11" i="6"/>
  <c r="K12" i="6"/>
  <c r="K13" i="6"/>
  <c r="K14" i="6"/>
  <c r="K6" i="6"/>
  <c r="J7" i="6"/>
  <c r="J8" i="6"/>
  <c r="J9" i="6"/>
  <c r="J10" i="6"/>
  <c r="J11" i="6"/>
  <c r="J12" i="6"/>
  <c r="J13" i="6"/>
  <c r="J14" i="6"/>
  <c r="J6" i="6"/>
  <c r="I7" i="6"/>
  <c r="I8" i="6"/>
  <c r="I9" i="6"/>
  <c r="I10" i="6"/>
  <c r="I11" i="6"/>
  <c r="I12" i="6"/>
  <c r="I13" i="6"/>
  <c r="I14" i="6"/>
  <c r="I6" i="6"/>
  <c r="H7" i="6"/>
  <c r="H8" i="6"/>
  <c r="H9" i="6"/>
  <c r="H10" i="6"/>
  <c r="H11" i="6"/>
  <c r="H12" i="6"/>
  <c r="H13" i="6"/>
  <c r="H14" i="6"/>
  <c r="H6" i="6"/>
  <c r="G7" i="6"/>
  <c r="G8" i="6"/>
  <c r="G9" i="6"/>
  <c r="G10" i="6"/>
  <c r="G11" i="6"/>
  <c r="G12" i="6"/>
  <c r="G13" i="6"/>
  <c r="G14" i="6"/>
  <c r="G6" i="6"/>
  <c r="F7" i="6"/>
  <c r="F8" i="6"/>
  <c r="F9" i="6"/>
  <c r="F10" i="6"/>
  <c r="F11" i="6"/>
  <c r="F12" i="6"/>
  <c r="F13" i="6"/>
  <c r="F14" i="6"/>
  <c r="F6" i="6"/>
  <c r="E7" i="6"/>
  <c r="E8" i="6"/>
  <c r="E9" i="6"/>
  <c r="E10" i="6"/>
  <c r="E11" i="6"/>
  <c r="E12" i="6"/>
  <c r="E13" i="6"/>
  <c r="E14" i="6"/>
  <c r="E6" i="6"/>
  <c r="D7" i="6"/>
  <c r="D8" i="6"/>
  <c r="D9" i="6"/>
  <c r="D10" i="6"/>
  <c r="D11" i="6"/>
  <c r="D12" i="6"/>
  <c r="D13" i="6"/>
  <c r="D14" i="6"/>
  <c r="D6" i="6"/>
  <c r="CL66" i="6"/>
  <c r="C21" i="4" s="1"/>
  <c r="AE67" i="6"/>
  <c r="C10" i="4" s="1"/>
  <c r="CL67" i="6"/>
  <c r="C22" i="4" s="1"/>
  <c r="BH67" i="6"/>
  <c r="C16" i="4" s="1"/>
  <c r="BH66" i="6"/>
  <c r="C15" i="4" s="1"/>
  <c r="A67" i="6"/>
  <c r="C4" i="4" s="1"/>
  <c r="AE66" i="6"/>
  <c r="C9" i="4" s="1"/>
  <c r="C3" i="4"/>
  <c r="DY27" i="6" l="1"/>
  <c r="EF66" i="6" s="1"/>
  <c r="S27" i="4" s="1"/>
  <c r="EA15" i="6"/>
  <c r="DY66" i="6" s="1"/>
  <c r="L27" i="4" s="1"/>
  <c r="EB15" i="6"/>
  <c r="EC27" i="6"/>
  <c r="ED15" i="6"/>
  <c r="EE27" i="6"/>
  <c r="EG27" i="6"/>
  <c r="EH15" i="6"/>
  <c r="EI15" i="6"/>
  <c r="DR27" i="6"/>
  <c r="EI27" i="6"/>
  <c r="EI66" i="6" s="1"/>
  <c r="V27" i="4" s="1"/>
  <c r="DS27" i="6"/>
  <c r="EG66" i="6" s="1"/>
  <c r="T27" i="4" s="1"/>
  <c r="DV27" i="6"/>
  <c r="EC66" i="6" s="1"/>
  <c r="P27" i="4" s="1"/>
  <c r="DW27" i="6"/>
  <c r="DX27" i="6"/>
  <c r="ED66" i="6" s="1"/>
  <c r="Q27" i="4" s="1"/>
  <c r="DT27" i="6"/>
  <c r="DU27" i="6"/>
  <c r="EB66" i="6" s="1"/>
  <c r="O27" i="4" s="1"/>
  <c r="EA27" i="6"/>
  <c r="EH66" i="6" s="1"/>
  <c r="U27" i="4" s="1"/>
  <c r="EB27" i="6"/>
  <c r="DQ27" i="6"/>
  <c r="EH27" i="6"/>
  <c r="DZ27" i="6"/>
  <c r="EF27" i="6"/>
  <c r="EE66" i="6" s="1"/>
  <c r="R27" i="4" s="1"/>
  <c r="ED27" i="6"/>
  <c r="DX15" i="6"/>
  <c r="DW66" i="6" s="1"/>
  <c r="J27" i="4" s="1"/>
  <c r="DY15" i="6"/>
  <c r="DT66" i="6" s="1"/>
  <c r="G27" i="4" s="1"/>
  <c r="DZ15" i="6"/>
  <c r="DU66" i="6" s="1"/>
  <c r="H27" i="4" s="1"/>
  <c r="DS15" i="6"/>
  <c r="DT15" i="6"/>
  <c r="DU15" i="6"/>
  <c r="DS66" i="6" s="1"/>
  <c r="F27" i="4" s="1"/>
  <c r="DV15" i="6"/>
  <c r="EC15" i="6"/>
  <c r="DZ66" i="6" s="1"/>
  <c r="M27" i="4" s="1"/>
  <c r="DW15" i="6"/>
  <c r="DV66" i="6" s="1"/>
  <c r="I27" i="4" s="1"/>
  <c r="EE15" i="6"/>
  <c r="EF15" i="6"/>
  <c r="EG15" i="6"/>
  <c r="EC57" i="6"/>
  <c r="ED57" i="6"/>
  <c r="EE57" i="6"/>
  <c r="EF57" i="6"/>
  <c r="EE67" i="6" s="1"/>
  <c r="R28" i="4" s="1"/>
  <c r="DQ57" i="6"/>
  <c r="EG57" i="6"/>
  <c r="DT57" i="6"/>
  <c r="DU57" i="6"/>
  <c r="EB67" i="6" s="1"/>
  <c r="O28" i="4" s="1"/>
  <c r="DX57" i="6"/>
  <c r="ED67" i="6" s="1"/>
  <c r="Q28" i="4" s="1"/>
  <c r="DY57" i="6"/>
  <c r="EF67" i="6" s="1"/>
  <c r="S28" i="4" s="1"/>
  <c r="DZ57" i="6"/>
  <c r="EG45" i="6"/>
  <c r="EH45" i="6"/>
  <c r="DS45" i="6"/>
  <c r="DY45" i="6"/>
  <c r="DT67" i="6" s="1"/>
  <c r="G28" i="4" s="1"/>
  <c r="EC45" i="6"/>
  <c r="DZ67" i="6" s="1"/>
  <c r="M28" i="4" s="1"/>
  <c r="DU45" i="6"/>
  <c r="DS67" i="6" s="1"/>
  <c r="F28" i="4" s="1"/>
  <c r="DV45" i="6"/>
  <c r="DT45" i="6"/>
  <c r="DW45" i="6"/>
  <c r="DV67" i="6" s="1"/>
  <c r="I28" i="4" s="1"/>
  <c r="DX45" i="6"/>
  <c r="DW67" i="6" s="1"/>
  <c r="J28" i="4" s="1"/>
  <c r="BS27" i="6"/>
  <c r="P27" i="6"/>
  <c r="BZ57" i="6"/>
  <c r="CN57" i="6"/>
  <c r="CW45" i="6"/>
  <c r="CR67" i="6" s="1"/>
  <c r="H22" i="4" s="1"/>
  <c r="O27" i="6"/>
  <c r="AN27" i="6"/>
  <c r="AT66" i="6" s="1"/>
  <c r="Q9" i="4" s="1"/>
  <c r="BV57" i="6"/>
  <c r="BJ57" i="6"/>
  <c r="BN57" i="6"/>
  <c r="BU67" i="6" s="1"/>
  <c r="AM57" i="6"/>
  <c r="BL27" i="6"/>
  <c r="BR57" i="6"/>
  <c r="BY67" i="6" s="1"/>
  <c r="S16" i="4" s="1"/>
  <c r="BP57" i="6"/>
  <c r="D27" i="6"/>
  <c r="CO27" i="6"/>
  <c r="CS45" i="6"/>
  <c r="CU57" i="6"/>
  <c r="DA67" i="6" s="1"/>
  <c r="Q22" i="4" s="1"/>
  <c r="DE57" i="6"/>
  <c r="DD57" i="6"/>
  <c r="CR57" i="6"/>
  <c r="CY67" i="6" s="1"/>
  <c r="CP57" i="6"/>
  <c r="DD67" i="6" s="1"/>
  <c r="T22" i="4" s="1"/>
  <c r="CY45" i="6"/>
  <c r="DA45" i="6"/>
  <c r="CP15" i="6"/>
  <c r="CQ15" i="6"/>
  <c r="CV45" i="6"/>
  <c r="CQ67" i="6" s="1"/>
  <c r="G22" i="4" s="1"/>
  <c r="CQ27" i="6"/>
  <c r="AN15" i="6"/>
  <c r="AM66" i="6" s="1"/>
  <c r="J9" i="4" s="1"/>
  <c r="AI15" i="6"/>
  <c r="H57" i="6"/>
  <c r="N67" i="6" s="1"/>
  <c r="P45" i="6"/>
  <c r="L67" i="6" s="1"/>
  <c r="AO57" i="6"/>
  <c r="AV67" i="6" s="1"/>
  <c r="S10" i="4" s="1"/>
  <c r="AY57" i="6"/>
  <c r="AY67" i="6" s="1"/>
  <c r="V10" i="4" s="1"/>
  <c r="AG57" i="6"/>
  <c r="AI57" i="6"/>
  <c r="AW67" i="6" s="1"/>
  <c r="T10" i="4" s="1"/>
  <c r="CB57" i="6"/>
  <c r="CB67" i="6" s="1"/>
  <c r="V16" i="4" s="1"/>
  <c r="CA57" i="6"/>
  <c r="BY57" i="6"/>
  <c r="BM57" i="6"/>
  <c r="BL57" i="6"/>
  <c r="BZ67" i="6" s="1"/>
  <c r="T16" i="4" s="1"/>
  <c r="CB45" i="6"/>
  <c r="BL45" i="6"/>
  <c r="BR45" i="6"/>
  <c r="BM67" i="6" s="1"/>
  <c r="G16" i="4" s="1"/>
  <c r="BW45" i="6"/>
  <c r="BS45" i="6"/>
  <c r="BN67" i="6" s="1"/>
  <c r="H16" i="4" s="1"/>
  <c r="CA45" i="6"/>
  <c r="BZ45" i="6"/>
  <c r="BY45" i="6"/>
  <c r="BX45" i="6"/>
  <c r="BQ67" i="6" s="1"/>
  <c r="K16" i="4" s="1"/>
  <c r="G45" i="6"/>
  <c r="I57" i="6"/>
  <c r="O67" i="6" s="1"/>
  <c r="P4" i="4" s="1"/>
  <c r="J57" i="6"/>
  <c r="S45" i="6"/>
  <c r="T45" i="6"/>
  <c r="U45" i="6"/>
  <c r="L57" i="6"/>
  <c r="R67" i="6" s="1"/>
  <c r="S4" i="4" s="1"/>
  <c r="M57" i="6"/>
  <c r="P57" i="6"/>
  <c r="Q57" i="6"/>
  <c r="F57" i="6"/>
  <c r="S67" i="6" s="1"/>
  <c r="T4" i="4" s="1"/>
  <c r="R57" i="6"/>
  <c r="V57" i="6"/>
  <c r="U67" i="6" s="1"/>
  <c r="V4" i="4" s="1"/>
  <c r="S57" i="6"/>
  <c r="Q67" i="6" s="1"/>
  <c r="R4" i="4" s="1"/>
  <c r="D57" i="6"/>
  <c r="E57" i="6"/>
  <c r="G57" i="6"/>
  <c r="T57" i="6"/>
  <c r="I45" i="6"/>
  <c r="O45" i="6"/>
  <c r="N45" i="6"/>
  <c r="K67" i="6" s="1"/>
  <c r="AR57" i="6"/>
  <c r="AQ57" i="6"/>
  <c r="AX67" i="6" s="1"/>
  <c r="U10" i="4" s="1"/>
  <c r="AP45" i="6"/>
  <c r="AK67" i="6" s="1"/>
  <c r="H10" i="4" s="1"/>
  <c r="AT45" i="6"/>
  <c r="AU45" i="6"/>
  <c r="AV45" i="6"/>
  <c r="AW45" i="6"/>
  <c r="AY45" i="6"/>
  <c r="AS57" i="6"/>
  <c r="CS57" i="6"/>
  <c r="CZ67" i="6" s="1"/>
  <c r="P22" i="4" s="1"/>
  <c r="DF57" i="6"/>
  <c r="DF67" i="6" s="1"/>
  <c r="V22" i="4" s="1"/>
  <c r="CU45" i="6"/>
  <c r="CT67" i="6" s="1"/>
  <c r="DC45" i="6"/>
  <c r="DD45" i="6"/>
  <c r="CR45" i="6"/>
  <c r="CP67" i="6" s="1"/>
  <c r="DE45" i="6"/>
  <c r="CP45" i="6"/>
  <c r="CQ45" i="6"/>
  <c r="CV57" i="6"/>
  <c r="DC67" i="6" s="1"/>
  <c r="S22" i="4" s="1"/>
  <c r="CX57" i="6"/>
  <c r="DE67" i="6" s="1"/>
  <c r="U22" i="4" s="1"/>
  <c r="CZ57" i="6"/>
  <c r="DA57" i="6"/>
  <c r="CO57" i="6"/>
  <c r="CQ57" i="6"/>
  <c r="CZ45" i="6"/>
  <c r="CW67" i="6" s="1"/>
  <c r="M22" i="4" s="1"/>
  <c r="CS15" i="6"/>
  <c r="CR15" i="6"/>
  <c r="CP66" i="6" s="1"/>
  <c r="CS27" i="6"/>
  <c r="CZ66" i="6" s="1"/>
  <c r="BV15" i="6"/>
  <c r="BS66" i="6" s="1"/>
  <c r="BO27" i="6"/>
  <c r="BV66" i="6" s="1"/>
  <c r="BP27" i="6"/>
  <c r="BR27" i="6"/>
  <c r="CY57" i="6"/>
  <c r="DB57" i="6"/>
  <c r="DC57" i="6"/>
  <c r="CT57" i="6"/>
  <c r="CW57" i="6"/>
  <c r="CN27" i="6"/>
  <c r="CP27" i="6"/>
  <c r="DD66" i="6" s="1"/>
  <c r="T21" i="4" s="1"/>
  <c r="BT57" i="6"/>
  <c r="CA67" i="6" s="1"/>
  <c r="U16" i="4" s="1"/>
  <c r="BU57" i="6"/>
  <c r="BK57" i="6"/>
  <c r="BW57" i="6"/>
  <c r="BX57" i="6"/>
  <c r="BO57" i="6"/>
  <c r="BV67" i="6" s="1"/>
  <c r="P16" i="4" s="1"/>
  <c r="BQ57" i="6"/>
  <c r="BW67" i="6" s="1"/>
  <c r="Q16" i="4" s="1"/>
  <c r="BS57" i="6"/>
  <c r="BN27" i="6"/>
  <c r="BU66" i="6" s="1"/>
  <c r="BJ27" i="6"/>
  <c r="BK27" i="6"/>
  <c r="BW27" i="6"/>
  <c r="BQ27" i="6"/>
  <c r="BM27" i="6"/>
  <c r="AT57" i="6"/>
  <c r="AU57" i="6"/>
  <c r="AK57" i="6"/>
  <c r="AR67" i="6" s="1"/>
  <c r="AW57" i="6"/>
  <c r="AJ57" i="6"/>
  <c r="AL57" i="6"/>
  <c r="AS67" i="6" s="1"/>
  <c r="P10" i="4" s="1"/>
  <c r="AX57" i="6"/>
  <c r="AH57" i="6"/>
  <c r="AV57" i="6"/>
  <c r="AU67" i="6" s="1"/>
  <c r="R10" i="4" s="1"/>
  <c r="AN57" i="6"/>
  <c r="AT67" i="6" s="1"/>
  <c r="Q10" i="4" s="1"/>
  <c r="AP57" i="6"/>
  <c r="AP27" i="6"/>
  <c r="AQ27" i="6"/>
  <c r="AX66" i="6" s="1"/>
  <c r="U9" i="4" s="1"/>
  <c r="AR27" i="6"/>
  <c r="AI27" i="6"/>
  <c r="AW66" i="6" s="1"/>
  <c r="T9" i="4" s="1"/>
  <c r="AU27" i="6"/>
  <c r="AJ27" i="6"/>
  <c r="AV27" i="6"/>
  <c r="AU66" i="6" s="1"/>
  <c r="R9" i="4" s="1"/>
  <c r="AG27" i="6"/>
  <c r="AS27" i="6"/>
  <c r="AK27" i="6"/>
  <c r="AR66" i="6" s="1"/>
  <c r="O9" i="4" s="1"/>
  <c r="AL27" i="6"/>
  <c r="AS66" i="6" s="1"/>
  <c r="P9" i="4" s="1"/>
  <c r="AX27" i="6"/>
  <c r="AO27" i="6"/>
  <c r="AV66" i="6" s="1"/>
  <c r="S9" i="4" s="1"/>
  <c r="AH27" i="6"/>
  <c r="AT27" i="6"/>
  <c r="AW27" i="6"/>
  <c r="AM27" i="6"/>
  <c r="AY27" i="6"/>
  <c r="AY66" i="6" s="1"/>
  <c r="V9" i="4" s="1"/>
  <c r="N57" i="6"/>
  <c r="T67" i="6" s="1"/>
  <c r="U4" i="4" s="1"/>
  <c r="O57" i="6"/>
  <c r="U57" i="6"/>
  <c r="K57" i="6"/>
  <c r="P67" i="6" s="1"/>
  <c r="Q4" i="4" s="1"/>
  <c r="G27" i="6"/>
  <c r="S27" i="6"/>
  <c r="H27" i="6"/>
  <c r="N66" i="6" s="1"/>
  <c r="T27" i="6"/>
  <c r="I27" i="6"/>
  <c r="O66" i="6" s="1"/>
  <c r="P3" i="4" s="1"/>
  <c r="U27" i="6"/>
  <c r="J27" i="6"/>
  <c r="V27" i="6"/>
  <c r="U66" i="6" s="1"/>
  <c r="V3" i="4" s="1"/>
  <c r="K27" i="6"/>
  <c r="P66" i="6" s="1"/>
  <c r="Q3" i="4" s="1"/>
  <c r="L27" i="6"/>
  <c r="R66" i="6" s="1"/>
  <c r="S3" i="4" s="1"/>
  <c r="M27" i="6"/>
  <c r="W27" i="6" s="1"/>
  <c r="N27" i="6"/>
  <c r="T66" i="6" s="1"/>
  <c r="U3" i="4" s="1"/>
  <c r="E27" i="6"/>
  <c r="R27" i="6"/>
  <c r="Q27" i="6"/>
  <c r="F27" i="6"/>
  <c r="S66" i="6" s="1"/>
  <c r="T3" i="4" s="1"/>
  <c r="DB45" i="6"/>
  <c r="CX45" i="6"/>
  <c r="CV67" i="6" s="1"/>
  <c r="L22" i="4" s="1"/>
  <c r="CT45" i="6"/>
  <c r="CS67" i="6" s="1"/>
  <c r="I22" i="4" s="1"/>
  <c r="DF45" i="6"/>
  <c r="DD15" i="6"/>
  <c r="DF15" i="6"/>
  <c r="DA15" i="6"/>
  <c r="DB15" i="6"/>
  <c r="DC15" i="6"/>
  <c r="DE15" i="6"/>
  <c r="CT15" i="6"/>
  <c r="CS66" i="6" s="1"/>
  <c r="I21" i="4" s="1"/>
  <c r="CU15" i="6"/>
  <c r="CT66" i="6" s="1"/>
  <c r="CV15" i="6"/>
  <c r="CQ66" i="6" s="1"/>
  <c r="G21" i="4" s="1"/>
  <c r="CW15" i="6"/>
  <c r="CR66" i="6" s="1"/>
  <c r="H21" i="4" s="1"/>
  <c r="CX15" i="6"/>
  <c r="CV66" i="6" s="1"/>
  <c r="CY15" i="6"/>
  <c r="CZ15" i="6"/>
  <c r="CW66" i="6" s="1"/>
  <c r="BM45" i="6"/>
  <c r="BN45" i="6"/>
  <c r="BL67" i="6" s="1"/>
  <c r="BP45" i="6"/>
  <c r="BO67" i="6" s="1"/>
  <c r="I16" i="4" s="1"/>
  <c r="BT45" i="6"/>
  <c r="BR67" i="6" s="1"/>
  <c r="L16" i="4" s="1"/>
  <c r="BU45" i="6"/>
  <c r="BV45" i="6"/>
  <c r="BS67" i="6" s="1"/>
  <c r="M16" i="4" s="1"/>
  <c r="BO45" i="6"/>
  <c r="BQ45" i="6"/>
  <c r="BP67" i="6" s="1"/>
  <c r="BS15" i="6"/>
  <c r="BN66" i="6" s="1"/>
  <c r="H15" i="4" s="1"/>
  <c r="BU15" i="6"/>
  <c r="BT15" i="6"/>
  <c r="BR66" i="6" s="1"/>
  <c r="BW15" i="6"/>
  <c r="BL15" i="6"/>
  <c r="BX15" i="6"/>
  <c r="BM15" i="6"/>
  <c r="BY15" i="6"/>
  <c r="BO15" i="6"/>
  <c r="CA15" i="6"/>
  <c r="BQ15" i="6"/>
  <c r="BP66" i="6" s="1"/>
  <c r="BN15" i="6"/>
  <c r="BL66" i="6" s="1"/>
  <c r="BZ15" i="6"/>
  <c r="BP15" i="6"/>
  <c r="BO66" i="6" s="1"/>
  <c r="I15" i="4" s="1"/>
  <c r="CB15" i="6"/>
  <c r="BR15" i="6"/>
  <c r="BM66" i="6" s="1"/>
  <c r="G15" i="4" s="1"/>
  <c r="AQ45" i="6"/>
  <c r="AO67" i="6" s="1"/>
  <c r="AO45" i="6"/>
  <c r="AJ67" i="6" s="1"/>
  <c r="G10" i="4" s="1"/>
  <c r="AR45" i="6"/>
  <c r="AS45" i="6"/>
  <c r="AP67" i="6" s="1"/>
  <c r="M10" i="4" s="1"/>
  <c r="AI45" i="6"/>
  <c r="AJ45" i="6"/>
  <c r="AL45" i="6"/>
  <c r="AX45" i="6"/>
  <c r="AM45" i="6"/>
  <c r="AL67" i="6" s="1"/>
  <c r="I10" i="4" s="1"/>
  <c r="AK45" i="6"/>
  <c r="AI67" i="6" s="1"/>
  <c r="AN45" i="6"/>
  <c r="AM67" i="6" s="1"/>
  <c r="AP15" i="6"/>
  <c r="AK66" i="6" s="1"/>
  <c r="H9" i="4" s="1"/>
  <c r="AO15" i="6"/>
  <c r="AJ66" i="6" s="1"/>
  <c r="G9" i="4" s="1"/>
  <c r="AR15" i="6"/>
  <c r="AQ15" i="6"/>
  <c r="AO66" i="6" s="1"/>
  <c r="L9" i="4" s="1"/>
  <c r="AS15" i="6"/>
  <c r="AP66" i="6" s="1"/>
  <c r="M9" i="4" s="1"/>
  <c r="AT15" i="6"/>
  <c r="AU15" i="6"/>
  <c r="AJ15" i="6"/>
  <c r="AK15" i="6"/>
  <c r="AI66" i="6" s="1"/>
  <c r="F9" i="4" s="1"/>
  <c r="AW15" i="6"/>
  <c r="AV15" i="6"/>
  <c r="AL15" i="6"/>
  <c r="AX15" i="6"/>
  <c r="AM15" i="6"/>
  <c r="AL66" i="6" s="1"/>
  <c r="I9" i="4" s="1"/>
  <c r="AY15" i="6"/>
  <c r="M45" i="6"/>
  <c r="K45" i="6"/>
  <c r="I67" i="6" s="1"/>
  <c r="L45" i="6"/>
  <c r="F45" i="6"/>
  <c r="R45" i="6"/>
  <c r="H45" i="6"/>
  <c r="Q45" i="6"/>
  <c r="J45" i="6"/>
  <c r="V45" i="6"/>
  <c r="V15" i="6"/>
  <c r="U15" i="6"/>
  <c r="T15" i="6"/>
  <c r="S15" i="6"/>
  <c r="R15" i="6"/>
  <c r="J66" i="6" s="1"/>
  <c r="Q15" i="6"/>
  <c r="P15" i="6"/>
  <c r="L66" i="6" s="1"/>
  <c r="O15" i="6"/>
  <c r="N15" i="6"/>
  <c r="K66" i="6" s="1"/>
  <c r="M15" i="6"/>
  <c r="L15" i="6"/>
  <c r="K15" i="6"/>
  <c r="I66" i="6" s="1"/>
  <c r="J15" i="6"/>
  <c r="I15" i="6"/>
  <c r="H15" i="6"/>
  <c r="G15" i="6"/>
  <c r="F15" i="6"/>
  <c r="DB67" i="6" l="1"/>
  <c r="R22" i="4" s="1"/>
  <c r="Q66" i="6"/>
  <c r="R3" i="4" s="1"/>
  <c r="BX67" i="6"/>
  <c r="R16" i="4" s="1"/>
  <c r="CU67" i="6"/>
  <c r="K22" i="4" s="1"/>
  <c r="DX66" i="6"/>
  <c r="K27" i="4" s="1"/>
  <c r="AN66" i="6"/>
  <c r="K9" i="4" s="1"/>
  <c r="CU66" i="6"/>
  <c r="K21" i="4" s="1"/>
  <c r="BQ66" i="6"/>
  <c r="K15" i="4" s="1"/>
  <c r="AN67" i="6"/>
  <c r="K10" i="4" s="1"/>
  <c r="M3" i="4"/>
  <c r="BY66" i="6"/>
  <c r="S15" i="4" s="1"/>
  <c r="BZ66" i="6"/>
  <c r="T15" i="4" s="1"/>
  <c r="M15" i="4"/>
  <c r="BW66" i="6"/>
  <c r="Q15" i="4" s="1"/>
  <c r="F67" i="6"/>
  <c r="G4" i="4" s="1"/>
  <c r="E67" i="6"/>
  <c r="J67" i="6"/>
  <c r="K4" i="4" s="1"/>
  <c r="M4" i="4"/>
  <c r="G67" i="6"/>
  <c r="H4" i="4" s="1"/>
  <c r="H67" i="6"/>
  <c r="I4" i="4" s="1"/>
  <c r="G66" i="6"/>
  <c r="H3" i="4" s="1"/>
  <c r="H66" i="6"/>
  <c r="I3" i="4" s="1"/>
  <c r="F66" i="6"/>
  <c r="G3" i="4" s="1"/>
  <c r="K3" i="4"/>
  <c r="E66" i="6"/>
  <c r="F3" i="4" s="1"/>
  <c r="EJ27" i="6"/>
  <c r="EA66" i="6" s="1"/>
  <c r="N27" i="4" s="1"/>
  <c r="EM45" i="6"/>
  <c r="EJ57" i="6"/>
  <c r="EA67" i="6" s="1"/>
  <c r="N28" i="4" s="1"/>
  <c r="EM15" i="6"/>
  <c r="EO57" i="6"/>
  <c r="EL45" i="6"/>
  <c r="DR67" i="6" s="1"/>
  <c r="E28" i="4" s="1"/>
  <c r="EO27" i="6"/>
  <c r="EL15" i="6"/>
  <c r="DR66" i="6" s="1"/>
  <c r="E27" i="4" s="1"/>
  <c r="J16" i="4"/>
  <c r="J3" i="4"/>
  <c r="DL57" i="6"/>
  <c r="O22" i="4" s="1"/>
  <c r="CH57" i="6"/>
  <c r="O16" i="4" s="1"/>
  <c r="AZ27" i="6"/>
  <c r="AZ57" i="6"/>
  <c r="DI45" i="6"/>
  <c r="CO67" i="6" s="1"/>
  <c r="E22" i="4" s="1"/>
  <c r="W57" i="6"/>
  <c r="M67" i="6" s="1"/>
  <c r="N4" i="4" s="1"/>
  <c r="DG57" i="6"/>
  <c r="CC57" i="6"/>
  <c r="AB57" i="6"/>
  <c r="O4" i="4" s="1"/>
  <c r="M66" i="6"/>
  <c r="N3" i="4" s="1"/>
  <c r="J4" i="4"/>
  <c r="AB27" i="6"/>
  <c r="O3" i="4" s="1"/>
  <c r="BE27" i="6"/>
  <c r="J10" i="4"/>
  <c r="Z15" i="6"/>
  <c r="Y15" i="6"/>
  <c r="DI15" i="6"/>
  <c r="CO66" i="6" s="1"/>
  <c r="E21" i="4" s="1"/>
  <c r="BB45" i="6"/>
  <c r="AH67" i="6" s="1"/>
  <c r="E10" i="4" s="1"/>
  <c r="J22" i="4"/>
  <c r="DJ45" i="6"/>
  <c r="F22" i="4" s="1"/>
  <c r="BC15" i="6"/>
  <c r="Z45" i="6"/>
  <c r="CE45" i="6"/>
  <c r="BK67" i="6" s="1"/>
  <c r="E16" i="4" s="1"/>
  <c r="CF45" i="6"/>
  <c r="F16" i="4" s="1"/>
  <c r="Y45" i="6"/>
  <c r="D67" i="6" s="1"/>
  <c r="E4" i="4" s="1"/>
  <c r="BE57" i="6"/>
  <c r="O10" i="4" s="1"/>
  <c r="DJ15" i="6"/>
  <c r="F21" i="4" s="1"/>
  <c r="J15" i="4"/>
  <c r="CE15" i="6"/>
  <c r="BK66" i="6" s="1"/>
  <c r="E15" i="4" s="1"/>
  <c r="CU27" i="6"/>
  <c r="CR27" i="6"/>
  <c r="CA27" i="6"/>
  <c r="BV27" i="6"/>
  <c r="CC27" i="6" s="1"/>
  <c r="BT66" i="6" s="1"/>
  <c r="BU27" i="6"/>
  <c r="BT27" i="6"/>
  <c r="CA66" i="6" s="1"/>
  <c r="U15" i="4" s="1"/>
  <c r="J21" i="4"/>
  <c r="CF15" i="6"/>
  <c r="F15" i="4" s="1"/>
  <c r="BC45" i="6"/>
  <c r="F10" i="4" s="1"/>
  <c r="BB15" i="6"/>
  <c r="AH66" i="6" s="1"/>
  <c r="E9" i="4" s="1"/>
  <c r="L15" i="4"/>
  <c r="L10" i="4"/>
  <c r="L4" i="4"/>
  <c r="L3" i="4"/>
  <c r="M21" i="4" l="1"/>
  <c r="DA66" i="6"/>
  <c r="L21" i="4"/>
  <c r="CY66" i="6"/>
  <c r="F4" i="4"/>
  <c r="CX67" i="6"/>
  <c r="N22" i="4" s="1"/>
  <c r="BT67" i="6"/>
  <c r="N16" i="4" s="1"/>
  <c r="AQ67" i="6"/>
  <c r="N10" i="4" s="1"/>
  <c r="AQ66" i="6"/>
  <c r="N9" i="4" s="1"/>
  <c r="D66" i="6"/>
  <c r="E3" i="4" s="1"/>
  <c r="N15" i="4"/>
  <c r="CW27" i="6"/>
  <c r="CT27" i="6"/>
  <c r="BZ27" i="6"/>
  <c r="BY27" i="6"/>
  <c r="BX27" i="6"/>
  <c r="CH27" i="6" s="1"/>
  <c r="O15" i="4" s="1"/>
  <c r="BX66" i="6" l="1"/>
  <c r="R15" i="4" s="1"/>
  <c r="P15" i="4"/>
  <c r="CY27" i="6"/>
  <c r="CV27" i="6"/>
  <c r="CB27" i="6"/>
  <c r="CB66" i="6" s="1"/>
  <c r="V15" i="4" s="1"/>
  <c r="Q21" i="4" l="1"/>
  <c r="DC66" i="6"/>
  <c r="S21" i="4" s="1"/>
  <c r="DA27" i="6"/>
  <c r="CX27" i="6"/>
  <c r="DE66" i="6" s="1"/>
  <c r="U21" i="4" s="1"/>
  <c r="DC27" i="6" l="1"/>
  <c r="CZ27" i="6"/>
  <c r="P21" i="4" l="1"/>
  <c r="DG27" i="6"/>
  <c r="DE27" i="6"/>
  <c r="DB27" i="6"/>
  <c r="DL27" i="6" l="1"/>
  <c r="DB66" i="6"/>
  <c r="R21" i="4" s="1"/>
  <c r="CX66" i="6"/>
  <c r="N21" i="4" s="1"/>
  <c r="O21" i="4"/>
  <c r="DD27" i="6"/>
  <c r="DF27" i="6" l="1"/>
  <c r="DF66" i="6" s="1"/>
  <c r="V21" i="4" s="1"/>
</calcChain>
</file>

<file path=xl/sharedStrings.xml><?xml version="1.0" encoding="utf-8"?>
<sst xmlns="http://schemas.openxmlformats.org/spreadsheetml/2006/main" count="3939" uniqueCount="716">
  <si>
    <t>BA</t>
  </si>
  <si>
    <t>HR</t>
  </si>
  <si>
    <t>RBI</t>
  </si>
  <si>
    <t>SB</t>
  </si>
  <si>
    <t>ERA</t>
  </si>
  <si>
    <t>WHIP</t>
  </si>
  <si>
    <t xml:space="preserve"> C</t>
  </si>
  <si>
    <t>1B</t>
  </si>
  <si>
    <t>Eddie Murray</t>
  </si>
  <si>
    <t>2B</t>
  </si>
  <si>
    <t>3B</t>
  </si>
  <si>
    <t>SS</t>
  </si>
  <si>
    <t>OF</t>
  </si>
  <si>
    <t>DH</t>
  </si>
  <si>
    <t>P</t>
  </si>
  <si>
    <t>John Franco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</si>
  <si>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</si>
  <si>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</si>
  <si>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</si>
  <si>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</si>
  <si>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</si>
  <si>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</si>
  <si>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</si>
  <si>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</si>
  <si>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</si>
  <si>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</si>
  <si>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</si>
  <si>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</si>
  <si>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</si>
  <si>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</si>
  <si>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</si>
  <si>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</si>
  <si>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</si>
  <si>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</si>
  <si>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</si>
  <si>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</si>
  <si>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</si>
  <si>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</si>
  <si>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</si>
  <si>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</si>
  <si>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</si>
  <si>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</si>
  <si>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</si>
  <si>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</si>
  <si>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</si>
  <si>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</si>
  <si>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</si>
  <si>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</si>
  <si>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</si>
  <si>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</si>
  <si>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</si>
  <si>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</si>
  <si>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</si>
  <si>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</si>
  <si>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</si>
  <si>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</si>
  <si>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</si>
  <si>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</si>
  <si>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Tom Henke</t>
  </si>
  <si>
    <t>Andre Dawson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</si>
  <si>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</si>
  <si>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</si>
  <si>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</si>
  <si>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</si>
  <si>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</si>
  <si>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</si>
  <si>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</si>
  <si>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Mark Langston</t>
  </si>
  <si>
    <t>Cal Ripken Jr.</t>
  </si>
  <si>
    <t>Mike Greenwell</t>
  </si>
  <si>
    <t>Steve Bedrosian</t>
  </si>
  <si>
    <t>Glenn Davis</t>
  </si>
  <si>
    <t>RUNS</t>
  </si>
  <si>
    <t>Howard Johnson</t>
  </si>
  <si>
    <t>Juan Berenguer</t>
  </si>
  <si>
    <t>SB-CS</t>
  </si>
  <si>
    <t>2Bs</t>
  </si>
  <si>
    <t>SAVES</t>
  </si>
  <si>
    <t>Luis Aguayo</t>
  </si>
  <si>
    <t>Mitch Webster</t>
  </si>
  <si>
    <t>John Cangelosi</t>
  </si>
  <si>
    <t>Orel Hershiser</t>
  </si>
  <si>
    <t>Kevin Gross</t>
  </si>
  <si>
    <t>IMPOSSIBLE DREAMERS</t>
  </si>
  <si>
    <t>Jim Sundberg</t>
  </si>
  <si>
    <t>Pete O'Brien</t>
  </si>
  <si>
    <t>Chili Davis</t>
  </si>
  <si>
    <t>Kelly Downs</t>
  </si>
  <si>
    <t>Lance McCullers</t>
  </si>
  <si>
    <t>Kent Tekulve</t>
  </si>
  <si>
    <t>Andy McGaffigan</t>
  </si>
  <si>
    <t>Steve Lake</t>
  </si>
  <si>
    <t>Kent Hrbek</t>
  </si>
  <si>
    <t>Mike Pagliarulo</t>
  </si>
  <si>
    <t>Randy Bush</t>
  </si>
  <si>
    <t>Gary Gaetti</t>
  </si>
  <si>
    <t>Jim Acker</t>
  </si>
  <si>
    <t>Dave Smith</t>
  </si>
  <si>
    <t>Gerald Perry</t>
  </si>
  <si>
    <t>Tom Brookens</t>
  </si>
  <si>
    <t>Billy Hatcher</t>
  </si>
  <si>
    <t>Gary Carter</t>
  </si>
  <si>
    <t>Keith Atherton</t>
  </si>
  <si>
    <t>Bob Forsch</t>
  </si>
  <si>
    <t>Ozzie Guillen</t>
  </si>
  <si>
    <t>Mookie Wilson</t>
  </si>
  <si>
    <t>Robin Yount</t>
  </si>
  <si>
    <t>Floyd Bannister</t>
  </si>
  <si>
    <t>Fernando Valenzuela</t>
  </si>
  <si>
    <t>Dan Quisenberry</t>
  </si>
  <si>
    <t>Tom Candiotti</t>
  </si>
  <si>
    <t>Bill Buckner</t>
  </si>
  <si>
    <t>Spike Owen</t>
  </si>
  <si>
    <t>Dwight Evans</t>
  </si>
  <si>
    <t>Mark Thurmond</t>
  </si>
  <si>
    <t>Tim Leary</t>
  </si>
  <si>
    <t>Greg Gross</t>
  </si>
  <si>
    <t>Roger Clemens</t>
  </si>
  <si>
    <t>Jesse Orosco</t>
  </si>
  <si>
    <t>Tom Herr</t>
  </si>
  <si>
    <t>Joel Youngblood</t>
  </si>
  <si>
    <t>Jim Rice</t>
  </si>
  <si>
    <t>Todd Worrell</t>
  </si>
  <si>
    <t>Larry Andersen</t>
  </si>
  <si>
    <t>Jimmy Key</t>
  </si>
  <si>
    <t>Rick Reuschel</t>
  </si>
  <si>
    <t>Mike LaValliere</t>
  </si>
  <si>
    <t>PA</t>
  </si>
  <si>
    <t>GM W/Hit</t>
  </si>
  <si>
    <t>Pct GWH</t>
  </si>
  <si>
    <t>Bob Dernier</t>
  </si>
  <si>
    <t>Scott Bradley</t>
  </si>
  <si>
    <t>Steve Buechele</t>
  </si>
  <si>
    <t>Chris Speier</t>
  </si>
  <si>
    <t>Mark Eichhorn</t>
  </si>
  <si>
    <t>SHUT OUTS</t>
  </si>
  <si>
    <t>Mike Witt</t>
  </si>
  <si>
    <t>Steve Sax</t>
  </si>
  <si>
    <t>Joe Carter</t>
  </si>
  <si>
    <t>Bill Doran</t>
  </si>
  <si>
    <t>Franklin Stubbs</t>
  </si>
  <si>
    <t>Mike Davis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</si>
  <si>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</si>
  <si>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</si>
  <si>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</si>
  <si>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</si>
  <si>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</si>
  <si>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</si>
  <si>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</si>
  <si>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Mike Marshall</t>
  </si>
  <si>
    <t>Dave Parker</t>
  </si>
  <si>
    <t>Willie Wilson</t>
  </si>
  <si>
    <t>Devon White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</si>
  <si>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</si>
  <si>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</si>
  <si>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</si>
  <si>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</si>
  <si>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</si>
  <si>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</si>
  <si>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</si>
  <si>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</si>
  <si>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</si>
  <si>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Pete Incaviglia</t>
  </si>
  <si>
    <t>Milt Thompson</t>
  </si>
  <si>
    <t>Benito Santiago</t>
  </si>
  <si>
    <t>Terry Pendleton</t>
  </si>
  <si>
    <t>Brian Downing</t>
  </si>
  <si>
    <t>Brook Jacoby</t>
  </si>
  <si>
    <t>Alvin Davis</t>
  </si>
  <si>
    <t>George Bell</t>
  </si>
  <si>
    <t>Gary Ward</t>
  </si>
  <si>
    <t>Dion James</t>
  </si>
  <si>
    <t>Lou Whitaker</t>
  </si>
  <si>
    <t>Jesse Barfield</t>
  </si>
  <si>
    <t>Dale Murphy</t>
  </si>
  <si>
    <t>Garry Templeton</t>
  </si>
  <si>
    <t>Wade Boggs</t>
  </si>
  <si>
    <t>Pedro Guerrero</t>
  </si>
  <si>
    <t>Terry Kennedy</t>
  </si>
  <si>
    <t>Bo Jackson</t>
  </si>
  <si>
    <t>Mike Schmidt</t>
  </si>
  <si>
    <t>Kevin Seitzer</t>
  </si>
  <si>
    <t>Rob Deer</t>
  </si>
  <si>
    <t>Frank White</t>
  </si>
  <si>
    <t>Keith Hernandez</t>
  </si>
  <si>
    <t>Eric Davis</t>
  </si>
  <si>
    <t>Harold Reynolds</t>
  </si>
  <si>
    <t>Vince Coleman</t>
  </si>
  <si>
    <t>Darrell Evans</t>
  </si>
  <si>
    <t>Dave Henderson</t>
  </si>
  <si>
    <t>Lance Parrish</t>
  </si>
  <si>
    <t>Darryl Strawberry</t>
  </si>
  <si>
    <t>Keith Moreland</t>
  </si>
  <si>
    <t>Ruben Sierra</t>
  </si>
  <si>
    <t>Ivan Calderon</t>
  </si>
  <si>
    <t>Steve Balboni</t>
  </si>
  <si>
    <t>Phil Bradley</t>
  </si>
  <si>
    <t>Von Hayes</t>
  </si>
  <si>
    <t>Oddibe McDowell</t>
  </si>
  <si>
    <t>Tim Wallach</t>
  </si>
  <si>
    <t>Willie McGee</t>
  </si>
  <si>
    <t>Carmelo Martinez</t>
  </si>
  <si>
    <t>Vance Law</t>
  </si>
  <si>
    <t>Chet Lemon</t>
  </si>
  <si>
    <t>Barry Bonds</t>
  </si>
  <si>
    <t>Ken Oberkfell</t>
  </si>
  <si>
    <t>Sid Bream</t>
  </si>
  <si>
    <t>Glenn Wilson</t>
  </si>
  <si>
    <t>Andy Van Slyke</t>
  </si>
  <si>
    <t>Kevin McReynolds</t>
  </si>
  <si>
    <t>Mel Hall</t>
  </si>
  <si>
    <t>Tom Brunansky</t>
  </si>
  <si>
    <t>Don Slaught</t>
  </si>
  <si>
    <t>Mark McLemore</t>
  </si>
  <si>
    <t>Jack Clark</t>
  </si>
  <si>
    <t>Ken Griffey Sr.</t>
  </si>
  <si>
    <t>Lenny Dykstra</t>
  </si>
  <si>
    <t>Pat Sheridan</t>
  </si>
  <si>
    <t>Ken Phelps</t>
  </si>
  <si>
    <t>Robby Thompson</t>
  </si>
  <si>
    <t>John Moses</t>
  </si>
  <si>
    <t>Glenn Hubbard</t>
  </si>
  <si>
    <t>Jack Howell</t>
  </si>
  <si>
    <t>Dave Valle</t>
  </si>
  <si>
    <t>Greg Gagne</t>
  </si>
  <si>
    <t>Craig Reynolds</t>
  </si>
  <si>
    <t>Andres Galarraga</t>
  </si>
  <si>
    <t>Daryl Boston</t>
  </si>
  <si>
    <t>Kurt Stillwell</t>
  </si>
  <si>
    <t>Terry Francona</t>
  </si>
  <si>
    <t>Ernie Whitt</t>
  </si>
  <si>
    <t>Alan Ashby</t>
  </si>
  <si>
    <t>Matt Nokes</t>
  </si>
  <si>
    <t>Rance Mulliniks</t>
  </si>
  <si>
    <t>Fred McGriff</t>
  </si>
  <si>
    <t>Carlton Fisk</t>
  </si>
  <si>
    <t>Al Newman</t>
  </si>
  <si>
    <t>Bob Melvin</t>
  </si>
  <si>
    <t>Terry Steinbach</t>
  </si>
  <si>
    <t>John Kruk</t>
  </si>
  <si>
    <t>Jody Davis</t>
  </si>
  <si>
    <t>B.J. Surhoff</t>
  </si>
  <si>
    <t>Dave Martinez</t>
  </si>
  <si>
    <t>Dan Gladden</t>
  </si>
  <si>
    <t>Marvell Wynne</t>
  </si>
  <si>
    <t>John Shelby</t>
  </si>
  <si>
    <t>Bill Schroeder</t>
  </si>
  <si>
    <t>Junior Ortiz</t>
  </si>
  <si>
    <t>Mickey Tettleton</t>
  </si>
  <si>
    <t>Bob Brenly</t>
  </si>
  <si>
    <t>Chris James</t>
  </si>
  <si>
    <t>Mark McGwire</t>
  </si>
  <si>
    <t>Larry Sheets</t>
  </si>
  <si>
    <t>Tracy Jones</t>
  </si>
  <si>
    <t>Terry Puhl</t>
  </si>
  <si>
    <t>Marty Barrett</t>
  </si>
  <si>
    <t>Herm Winningham</t>
  </si>
  <si>
    <t>Brett Butler</t>
  </si>
  <si>
    <t>Jose Oquendo</t>
  </si>
  <si>
    <t>Dave Anderson</t>
  </si>
  <si>
    <t>Kelly Gruber</t>
  </si>
  <si>
    <t>Dave Bergman</t>
  </si>
  <si>
    <t>Stan Javier</t>
  </si>
  <si>
    <t>Rick Cerone</t>
  </si>
  <si>
    <t>Wallace Johnson</t>
  </si>
  <si>
    <t>Rick Mahler</t>
  </si>
  <si>
    <t>Mike Scott</t>
  </si>
  <si>
    <t>Carmen Castillo</t>
  </si>
  <si>
    <t>R.J. Reynolds</t>
  </si>
  <si>
    <t>Jamie Quirk</t>
  </si>
  <si>
    <t>Randy Ready</t>
  </si>
  <si>
    <t>Bruce Ruffin</t>
  </si>
  <si>
    <t>Lee Mazzilli</t>
  </si>
  <si>
    <t>Mike Aldrete</t>
  </si>
  <si>
    <t>Bob Welch</t>
  </si>
  <si>
    <t>Mark Ryal</t>
  </si>
  <si>
    <t>Rick Sutcliffe</t>
  </si>
  <si>
    <t>Ron Darling</t>
  </si>
  <si>
    <t>Barry Lyons</t>
  </si>
  <si>
    <t>Eric Show</t>
  </si>
  <si>
    <t>Geno Petralli</t>
  </si>
  <si>
    <t>Jamie Moyer</t>
  </si>
  <si>
    <t>Shane Rawley</t>
  </si>
  <si>
    <t>Manny Trillo</t>
  </si>
  <si>
    <t>Alex Trevino</t>
  </si>
  <si>
    <t>Neal Heaton</t>
  </si>
  <si>
    <t>Tim Laudner</t>
  </si>
  <si>
    <t>Zane Smith</t>
  </si>
  <si>
    <t>Bob Knepper</t>
  </si>
  <si>
    <t>Sid Fernandez</t>
  </si>
  <si>
    <t>Ed Whitson</t>
  </si>
  <si>
    <t>Mark Davis</t>
  </si>
  <si>
    <t>Mike LaCoss</t>
  </si>
  <si>
    <t>Curtis Wilkerson</t>
  </si>
  <si>
    <t>Don Carman</t>
  </si>
  <si>
    <t>Luis Salazar</t>
  </si>
  <si>
    <t>Brian Holton</t>
  </si>
  <si>
    <t>Gus Polidor</t>
  </si>
  <si>
    <t>Ricky Horton</t>
  </si>
  <si>
    <t>Rick Honeycutt</t>
  </si>
  <si>
    <t>Alejandro Pena</t>
  </si>
  <si>
    <t>Jeff Robinson</t>
  </si>
  <si>
    <t>Mickey Hatcher</t>
  </si>
  <si>
    <t>Paul O'Neill</t>
  </si>
  <si>
    <t>Mike Jackson</t>
  </si>
  <si>
    <t>Mark Grant</t>
  </si>
  <si>
    <t>Jim Gott</t>
  </si>
  <si>
    <t>Scott Garrelts</t>
  </si>
  <si>
    <t>Curt Young</t>
  </si>
  <si>
    <t>Greg Booker</t>
  </si>
  <si>
    <t>Frank Williams</t>
  </si>
  <si>
    <t>Rob Murphy</t>
  </si>
  <si>
    <t>Dave Magadan</t>
  </si>
  <si>
    <t>Dave Engle</t>
  </si>
  <si>
    <t>1 </t>
  </si>
  <si>
    <t>Richard Dotson</t>
  </si>
  <si>
    <t>Bob McClure</t>
  </si>
  <si>
    <t>Dan Plesac</t>
  </si>
  <si>
    <t>2 </t>
  </si>
  <si>
    <t>Bob Walk</t>
  </si>
  <si>
    <t>3 </t>
  </si>
  <si>
    <t>Dale Mohorcic</t>
  </si>
  <si>
    <t>Frank Tanana</t>
  </si>
  <si>
    <t>Scott Bailes</t>
  </si>
  <si>
    <t>4 </t>
  </si>
  <si>
    <t>Chuck Finley</t>
  </si>
  <si>
    <t>Tom Niedenfuer</t>
  </si>
  <si>
    <t>Eric King</t>
  </si>
  <si>
    <t>5 </t>
  </si>
  <si>
    <t>John Smiley</t>
  </si>
  <si>
    <t>Jeff Musselman</t>
  </si>
  <si>
    <t>6 </t>
  </si>
  <si>
    <t>Wes Gardner</t>
  </si>
  <si>
    <t>Chuck Crim</t>
  </si>
  <si>
    <t>Frank DiPino</t>
  </si>
  <si>
    <t>7 </t>
  </si>
  <si>
    <t>Dave Righetti</t>
  </si>
  <si>
    <t>Calvin Schiraldi</t>
  </si>
  <si>
    <t>Craig Lefferts</t>
  </si>
  <si>
    <t>8 </t>
  </si>
  <si>
    <t>Dennis Eckersley</t>
  </si>
  <si>
    <t>Mark Williamson</t>
  </si>
  <si>
    <t>Greg Minton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</si>
  <si>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</si>
  <si>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</si>
  <si>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</si>
  <si>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</si>
  <si>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</si>
  <si>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</si>
  <si>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</si>
  <si>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</si>
  <si>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</si>
  <si>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11 </t>
  </si>
  <si>
    <t>12 </t>
  </si>
  <si>
    <t>Tommy John</t>
  </si>
  <si>
    <t>Mitch Williams</t>
  </si>
  <si>
    <t>Greg Harris</t>
  </si>
  <si>
    <t>14 </t>
  </si>
  <si>
    <t>Dennis Rasmussen</t>
  </si>
  <si>
    <t>Jose DeLeon</t>
  </si>
  <si>
    <t>15 </t>
  </si>
  <si>
    <t>Danny Jackson</t>
  </si>
  <si>
    <t>Bruce Hurst</t>
  </si>
  <si>
    <t>Jim Clancy</t>
  </si>
  <si>
    <t>Mike Morgan</t>
  </si>
  <si>
    <t>Bill Wegman</t>
  </si>
  <si>
    <t>Dave Stewart</t>
  </si>
  <si>
    <t>Chris Bosio</t>
  </si>
  <si>
    <t>Mark Gubicza</t>
  </si>
  <si>
    <t>Mike Moore</t>
  </si>
  <si>
    <t>Walt Terrell</t>
  </si>
  <si>
    <t>Bert Blyleven</t>
  </si>
  <si>
    <t>Willie Fraser</t>
  </si>
  <si>
    <t>Jack Morris</t>
  </si>
  <si>
    <t>Charlie Hough</t>
  </si>
  <si>
    <t>Dave Schmidt</t>
  </si>
  <si>
    <t>Luis Polonia</t>
  </si>
  <si>
    <t>Mike Fitzgerald</t>
  </si>
  <si>
    <t>Ellis Burks</t>
  </si>
  <si>
    <t>Tim Raines</t>
  </si>
  <si>
    <t>Scott Sanderson</t>
  </si>
  <si>
    <t>Domingo Ramos</t>
  </si>
  <si>
    <t>John Morris</t>
  </si>
  <si>
    <t>Dave Leiper</t>
  </si>
  <si>
    <t>Steve Ontiveros</t>
  </si>
  <si>
    <t>Tim Burke</t>
  </si>
  <si>
    <t>Harold Baines</t>
  </si>
  <si>
    <t>Kirk Gibson</t>
  </si>
  <si>
    <t>Barry Larkin</t>
  </si>
  <si>
    <t>Stan Jefferson</t>
  </si>
  <si>
    <t>Bob Boone</t>
  </si>
  <si>
    <t>Atlee Hammaker</t>
  </si>
  <si>
    <t>Henry Cotto</t>
  </si>
  <si>
    <t>Jerry Reuss</t>
  </si>
  <si>
    <t>Dennis Lamp</t>
  </si>
  <si>
    <t>Willie Hernandez</t>
  </si>
  <si>
    <t>Jeff Russell</t>
  </si>
  <si>
    <t>Roger McDowell</t>
  </si>
  <si>
    <t>Jerry Don Gleaton</t>
  </si>
  <si>
    <t>Mike Henneman</t>
  </si>
  <si>
    <t>Bill Long</t>
  </si>
  <si>
    <t>Nick Esasky</t>
  </si>
  <si>
    <t>Kenny Williams</t>
  </si>
  <si>
    <t>Tony Pena</t>
  </si>
  <si>
    <t>Gene Larkin</t>
  </si>
  <si>
    <t>Mike Felder</t>
  </si>
  <si>
    <t>Hubie Brooks</t>
  </si>
  <si>
    <t>Jeff Reed</t>
  </si>
  <si>
    <t>Darren Daulton</t>
  </si>
  <si>
    <t>Doyle Alexander</t>
  </si>
  <si>
    <t>Doug Drabek</t>
  </si>
  <si>
    <t>Al Pedrique</t>
  </si>
  <si>
    <t>Brad Havens</t>
  </si>
  <si>
    <t>Ken Dayley</t>
  </si>
  <si>
    <t>Lee Guetterman</t>
  </si>
  <si>
    <t>Tim Flannery</t>
  </si>
  <si>
    <t>Claudell Washington</t>
  </si>
  <si>
    <t>Mike Stanley</t>
  </si>
  <si>
    <t>Mickey Brantley</t>
  </si>
  <si>
    <t>Tom Foley</t>
  </si>
  <si>
    <t>George Brett</t>
  </si>
  <si>
    <t>Dwight Gooden</t>
  </si>
  <si>
    <t>Mike Dunne</t>
  </si>
  <si>
    <t>Dennis Martinez</t>
  </si>
  <si>
    <t>Bill Landrum</t>
  </si>
  <si>
    <t>Mike Smithson</t>
  </si>
  <si>
    <t>Paul Kilgus</t>
  </si>
  <si>
    <t>Mike Scioscia</t>
  </si>
  <si>
    <t>Rafael Palmeiro</t>
  </si>
  <si>
    <t>Chris Brown</t>
  </si>
  <si>
    <t>Todd Benzinger</t>
  </si>
  <si>
    <t>Steve Lyons</t>
  </si>
  <si>
    <t>Jim Eisenreich</t>
  </si>
  <si>
    <t>Joe Magrane</t>
  </si>
  <si>
    <t>Dwayne Murphy</t>
  </si>
  <si>
    <t>Les Lancaster</t>
  </si>
  <si>
    <t>Darnell Coles</t>
  </si>
  <si>
    <t>Danny Heep</t>
  </si>
  <si>
    <t>Doug Jones</t>
  </si>
  <si>
    <t>Jose Rijo</t>
  </si>
  <si>
    <t>Jeff Parrett</t>
  </si>
  <si>
    <t>Bobby Witt</t>
  </si>
  <si>
    <t>Ernest Riles</t>
  </si>
  <si>
    <t>Wally Backman</t>
  </si>
  <si>
    <t>Jose Uribe</t>
  </si>
  <si>
    <t>Gerald Young</t>
  </si>
  <si>
    <t>Jim Lindeman</t>
  </si>
  <si>
    <t>Dave Collins</t>
  </si>
  <si>
    <t>Ryne Sandberg</t>
  </si>
  <si>
    <t>Floyd Youmans</t>
  </si>
  <si>
    <t>Tom Browning</t>
  </si>
  <si>
    <t>Dave LaPoint</t>
  </si>
  <si>
    <t>Terry McGriff</t>
  </si>
  <si>
    <t>Joe Price</t>
  </si>
  <si>
    <t>Kirk McCaskill</t>
  </si>
  <si>
    <t>Greg Cadaret</t>
  </si>
  <si>
    <t>Bud Black</t>
  </si>
  <si>
    <t>Ken Caminiti</t>
  </si>
  <si>
    <t>Jay Bell</t>
  </si>
  <si>
    <t>Lonnie Smith</t>
  </si>
  <si>
    <t>Steve Jeltz</t>
  </si>
  <si>
    <t>Andy Allanson</t>
  </si>
  <si>
    <t>Bill Pecota</t>
  </si>
  <si>
    <t>Mike Flanagan</t>
  </si>
  <si>
    <t>Bobby Thigpen</t>
  </si>
  <si>
    <t>Ray Searage</t>
  </si>
  <si>
    <t>Scott Bankhead</t>
  </si>
  <si>
    <t>Joe Boever</t>
  </si>
  <si>
    <t>Bob Stanley</t>
  </si>
  <si>
    <t>GIBBY MEET FREDDIE</t>
  </si>
  <si>
    <t>Juan Castillo</t>
  </si>
  <si>
    <t>Mike Gallego</t>
  </si>
  <si>
    <t>Kal Daniels</t>
  </si>
  <si>
    <t>Ron Hassey</t>
  </si>
  <si>
    <t>Candy Maldonado</t>
  </si>
  <si>
    <t>Terry Leach</t>
  </si>
  <si>
    <t>Shawn Hillegas</t>
  </si>
  <si>
    <t>Dennis Powell</t>
  </si>
  <si>
    <t>Juan Agosto</t>
  </si>
  <si>
    <t>Tim Crews</t>
  </si>
  <si>
    <t>John Candelaria</t>
  </si>
  <si>
    <t>NAKED RIDER</t>
  </si>
  <si>
    <t>Willie Randolph</t>
  </si>
  <si>
    <t>Jim Deshaies</t>
  </si>
  <si>
    <t>Julio Franco</t>
  </si>
  <si>
    <t>Dick Schofield</t>
  </si>
  <si>
    <t>Nelson Liriano</t>
  </si>
  <si>
    <t>Jeff Blauser</t>
  </si>
  <si>
    <t>Glenn Hoffman</t>
  </si>
  <si>
    <t>Jose Lind</t>
  </si>
  <si>
    <t>Shawon Dunston</t>
  </si>
  <si>
    <t>Eddie Williams</t>
  </si>
  <si>
    <t>Tony Phillips</t>
  </si>
  <si>
    <t>Rickey Henderson</t>
  </si>
  <si>
    <t>Ron Kittle</t>
  </si>
  <si>
    <t>Pat Keedy</t>
  </si>
  <si>
    <t>Mike Devereaux</t>
  </si>
  <si>
    <t>Jeff Treadway</t>
  </si>
  <si>
    <t>Rick Aguilera</t>
  </si>
  <si>
    <t>Dave Clark</t>
  </si>
  <si>
    <t>David Cone</t>
  </si>
  <si>
    <t>Pascual Perez</t>
  </si>
  <si>
    <t>Tom Pagnozzi</t>
  </si>
  <si>
    <t>Brian Harper</t>
  </si>
  <si>
    <t>Rafael Belliard</t>
  </si>
  <si>
    <t>Tom Glavine</t>
  </si>
  <si>
    <t>Mike Maddux</t>
  </si>
  <si>
    <t>Joe Hesketh</t>
  </si>
  <si>
    <t>Francisco Melendez</t>
  </si>
  <si>
    <t>Mackey Sasser</t>
  </si>
  <si>
    <t>Ron Gant</t>
  </si>
  <si>
    <t>Rob Ducey</t>
  </si>
  <si>
    <t>Rene Gonzales</t>
  </si>
  <si>
    <t>Gregg Jefferies</t>
  </si>
  <si>
    <t>0 </t>
  </si>
  <si>
    <t>Steve Farr</t>
  </si>
  <si>
    <t>Bob Kipper</t>
  </si>
  <si>
    <t>Scott Terry</t>
  </si>
  <si>
    <t>Jerry Reed</t>
  </si>
  <si>
    <t>Duane Ward</t>
  </si>
  <si>
    <t>Storm Davis</t>
  </si>
  <si>
    <t>Jeff Ballard</t>
  </si>
  <si>
    <t>Tim Belcher</t>
  </si>
  <si>
    <t>David Wells</t>
  </si>
  <si>
    <t>Melido Perez</t>
  </si>
  <si>
    <t>Eric Plunk</t>
  </si>
  <si>
    <t>Mike Campbell</t>
  </si>
  <si>
    <t>Rich Yett</t>
  </si>
  <si>
    <t>BRYCE KRISPIES</t>
  </si>
  <si>
    <t>ATL</t>
  </si>
  <si>
    <t>MENNONITES</t>
  </si>
  <si>
    <t>DIBBLERS</t>
  </si>
  <si>
    <t>BUSCH LEAGUERS</t>
  </si>
  <si>
    <t>Jeff Kunkel</t>
  </si>
  <si>
    <t>Cecil Espy</t>
  </si>
  <si>
    <t>Oil Can Boyd</t>
  </si>
  <si>
    <t>Donell Nixon</t>
  </si>
  <si>
    <t>Greg Maddux</t>
  </si>
  <si>
    <t>John Dopson</t>
  </si>
  <si>
    <t>Bryan Harvey</t>
  </si>
  <si>
    <t>Mark Grace</t>
  </si>
  <si>
    <t>Mike Schooler</t>
  </si>
  <si>
    <t>Nelson Santovenia</t>
  </si>
  <si>
    <t>Roberto Kelly</t>
  </si>
  <si>
    <t>Tim Birtsas</t>
  </si>
  <si>
    <t>Larry McWilliams</t>
  </si>
  <si>
    <t>Paul Gibson</t>
  </si>
  <si>
    <t>Ken Howell</t>
  </si>
  <si>
    <t>BOILERMEN</t>
  </si>
  <si>
    <t>Bruce Benedict</t>
  </si>
  <si>
    <t>Mario Diaz</t>
  </si>
  <si>
    <t>Jose Alvarez</t>
  </si>
  <si>
    <t>Jay Howell</t>
  </si>
  <si>
    <t>Roberto Alomar</t>
  </si>
  <si>
    <t>Don August</t>
  </si>
  <si>
    <t>Greg Swindell</t>
  </si>
  <si>
    <t>Ken Patterson</t>
  </si>
  <si>
    <t>Allan Anderson</t>
  </si>
  <si>
    <t>Norm Charlton</t>
  </si>
  <si>
    <t>Dante Bichette</t>
  </si>
  <si>
    <t>Randy Johnson</t>
  </si>
  <si>
    <t>Gregg Olson</t>
  </si>
  <si>
    <t>Jeff Montgomery</t>
  </si>
  <si>
    <t>Bill Spiers</t>
  </si>
  <si>
    <t>Jody Reed</t>
  </si>
  <si>
    <t>Gary Sheffield</t>
  </si>
  <si>
    <t>Craig Biggio</t>
  </si>
  <si>
    <t>Ricky Jordan</t>
  </si>
  <si>
    <t>Ken Griffey Jr.</t>
  </si>
  <si>
    <t>Jerry Browne</t>
  </si>
  <si>
    <t>Craig Worthington</t>
  </si>
  <si>
    <t>Alvaro Espinoza</t>
  </si>
  <si>
    <t>Randy Milligan</t>
  </si>
  <si>
    <t>Kevin Elster</t>
  </si>
  <si>
    <t>Bip Roberts</t>
  </si>
  <si>
    <t>Felix Fermin</t>
  </si>
  <si>
    <t>Eric Yelding</t>
  </si>
  <si>
    <t>Matt Williams</t>
  </si>
  <si>
    <t>Dave Gallagher</t>
  </si>
  <si>
    <t>Walt Weiss</t>
  </si>
  <si>
    <t>Omar Vizquel</t>
  </si>
  <si>
    <t>Dickie Thon</t>
  </si>
  <si>
    <t>Jeff Hamilton</t>
  </si>
  <si>
    <t>Lenny Harris</t>
  </si>
  <si>
    <t>Ron Oester</t>
  </si>
  <si>
    <t>Brad Wellman</t>
  </si>
  <si>
    <t>Manuel Lee</t>
  </si>
  <si>
    <t>Joey Meyer</t>
  </si>
  <si>
    <t>Mike Macfarlane</t>
  </si>
  <si>
    <t>Rex Hudler</t>
  </si>
  <si>
    <t>Greg Briley</t>
  </si>
  <si>
    <t>Pat Borders</t>
  </si>
  <si>
    <t>Jerome Walton</t>
  </si>
  <si>
    <t>Jeffrey Leonard</t>
  </si>
  <si>
    <t>Joe Orsulak</t>
  </si>
  <si>
    <t>Curt Ford</t>
  </si>
  <si>
    <t>Rafael Ramirez</t>
  </si>
  <si>
    <t>Joe Girardi</t>
  </si>
  <si>
    <t>Kirt Manwaring</t>
  </si>
  <si>
    <t>Chad Kreuter</t>
  </si>
  <si>
    <t>Brady Anderson</t>
  </si>
  <si>
    <t>Edgar Martinez</t>
  </si>
  <si>
    <t>Felix Jose</t>
  </si>
  <si>
    <t>Ron Karkovice</t>
  </si>
  <si>
    <t>Charlie O'Brien</t>
  </si>
  <si>
    <t>Bill Bean</t>
  </si>
  <si>
    <t>Tommy Gregg</t>
  </si>
  <si>
    <t>Mark Parent</t>
  </si>
  <si>
    <t>Rich Gedman</t>
  </si>
  <si>
    <t>Tom Lawless</t>
  </si>
  <si>
    <t>Bob Ojeda</t>
  </si>
  <si>
    <t>Jim Traber</t>
  </si>
  <si>
    <t>Tim Jones</t>
  </si>
  <si>
    <t>Rick Dempsey</t>
  </si>
  <si>
    <t>Bob Milacki</t>
  </si>
  <si>
    <t>Craig McMurtry</t>
  </si>
  <si>
    <t>Mike Brumley</t>
  </si>
  <si>
    <t>Paul Mirabella</t>
  </si>
  <si>
    <t>Donn Pall</t>
  </si>
  <si>
    <t>Brad Arnsberg</t>
  </si>
  <si>
    <t>Barry Jones</t>
  </si>
  <si>
    <t>Luis Aquino</t>
  </si>
  <si>
    <t>Mike Cook</t>
  </si>
  <si>
    <t>German Gonzalez</t>
  </si>
  <si>
    <t>Gary Wayne</t>
  </si>
  <si>
    <t>Jeff Brantley</t>
  </si>
  <si>
    <t>Jose Bautista</t>
  </si>
  <si>
    <t>Kevin Hickey</t>
  </si>
  <si>
    <t>Todd Stottlemyre</t>
  </si>
  <si>
    <t>Erik Hanson</t>
  </si>
  <si>
    <t>Andy Hawkins</t>
  </si>
  <si>
    <t>Tom Gordon</t>
  </si>
  <si>
    <t>Todd Burns</t>
  </si>
  <si>
    <t>Otis Nixon</t>
  </si>
  <si>
    <t>John Costello</t>
  </si>
  <si>
    <t>Jim Abbott</t>
  </si>
  <si>
    <t>Rob Dibble</t>
  </si>
  <si>
    <t>Dorn Taylor</t>
  </si>
  <si>
    <t>Al Leiter</t>
  </si>
  <si>
    <t>Pete Smith</t>
  </si>
  <si>
    <t>John Smoltz</t>
  </si>
  <si>
    <t>Kevin Brown</t>
  </si>
  <si>
    <t>Steve Rosenberg</t>
  </si>
  <si>
    <t>Cecilio Guante</t>
  </si>
  <si>
    <t>Tony Castillo</t>
  </si>
  <si>
    <t>Kenny Rogers</t>
  </si>
  <si>
    <t>Gene Harris</t>
  </si>
  <si>
    <t>Don Heinkel</t>
  </si>
  <si>
    <t>Don Aase</t>
  </si>
  <si>
    <t>Scott Medvin</t>
  </si>
  <si>
    <t>Cris Carpenter</t>
  </si>
  <si>
    <t>Chris Sabo</t>
  </si>
  <si>
    <t>Andres Thomas</t>
  </si>
  <si>
    <t>Torey Lovullo</t>
  </si>
  <si>
    <t>Ron Jones</t>
  </si>
  <si>
    <t>Luis Medina</t>
  </si>
  <si>
    <t>Jim Gantner</t>
  </si>
  <si>
    <t>Geronimo Berroa</t>
  </si>
  <si>
    <t>Damaso Garcia</t>
  </si>
  <si>
    <t>Jim Steels</t>
  </si>
  <si>
    <t>Mariano Duncan</t>
  </si>
  <si>
    <t>Gary Green</t>
  </si>
  <si>
    <t>Jeff Schaefer</t>
  </si>
  <si>
    <t>WALKS</t>
  </si>
  <si>
    <t>LOSSES</t>
  </si>
  <si>
    <t>K-BB</t>
  </si>
  <si>
    <t>Hits Allowed</t>
  </si>
  <si>
    <t>MATCHUP: NAKED RIDER vs ATL</t>
  </si>
  <si>
    <t>MATCHUP: IMPOSSIBLE DREAMERS vs BUSCH LEAGUERS</t>
  </si>
  <si>
    <t>MATCHUP:  MENNONITES vs BOILERMEN</t>
  </si>
  <si>
    <t>MATCHUP: DIBBLERS vs GIBBY MEET FREDDIE</t>
  </si>
  <si>
    <t>MATCHUP: BRYCE KRISPIES VS BECKWITH BOBCATS</t>
  </si>
  <si>
    <t>Tim Teufel</t>
  </si>
  <si>
    <t>Billy Jo Robidoux</t>
  </si>
  <si>
    <t>Rey Quinones</t>
  </si>
  <si>
    <t>Paul Molitor</t>
  </si>
  <si>
    <t>Matt Merullo</t>
  </si>
  <si>
    <t>John Russell</t>
  </si>
  <si>
    <t>Rick Leach</t>
  </si>
  <si>
    <t>Ozzie Smith</t>
  </si>
  <si>
    <t>Kent Anderson</t>
  </si>
  <si>
    <t>Gary Redus</t>
  </si>
  <si>
    <t>Billy Beane</t>
  </si>
  <si>
    <t>Mike Heath</t>
  </si>
  <si>
    <t>Gary Thurman</t>
  </si>
  <si>
    <t>Ed Jurak</t>
  </si>
  <si>
    <t>Bob Brower</t>
  </si>
  <si>
    <t>Derek Lilliquist</t>
  </si>
  <si>
    <t>Joel Skinner</t>
  </si>
  <si>
    <t>Jeff Stone</t>
  </si>
  <si>
    <t>Brian Holman</t>
  </si>
  <si>
    <t>Brian Brady</t>
  </si>
  <si>
    <t>Fred Manrique</t>
  </si>
  <si>
    <t>Rod Booker</t>
  </si>
  <si>
    <t>Ed Romero</t>
  </si>
  <si>
    <t>Wayne Tolleson</t>
  </si>
  <si>
    <t>Denny Walling</t>
  </si>
  <si>
    <t>Charlie Puleo</t>
  </si>
  <si>
    <t>Steve Carter</t>
  </si>
  <si>
    <t>Joe Skalski</t>
  </si>
  <si>
    <t>Charles Hudson</t>
  </si>
  <si>
    <t>Julio Solano</t>
  </si>
  <si>
    <t>Todd Frohwirth</t>
  </si>
  <si>
    <t>Mike Birkbeck</t>
  </si>
  <si>
    <t>Billy Ripken</t>
  </si>
  <si>
    <t>Bryan Clutterbuck</t>
  </si>
  <si>
    <t>Lance Blankenship</t>
  </si>
  <si>
    <t>Rich Gossage</t>
  </si>
  <si>
    <t>Mark Knudson</t>
  </si>
  <si>
    <t>Rick Schu</t>
  </si>
  <si>
    <t>Randy Kutcher</t>
  </si>
  <si>
    <t>John Farrell</t>
  </si>
  <si>
    <t>Paul Assenmacher</t>
  </si>
  <si>
    <t>Pete Harnisch</t>
  </si>
  <si>
    <t>18 </t>
  </si>
  <si>
    <t>16 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</si>
</sst>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2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Alignment="1">
      <alignment horizontal="center" wrapText="1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wrapText="1"/>
    </xf>
    <xf numFmtId="0" fontId="20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21" fillId="0" borderId="0" xfId="0" applyFont="1"/>
    <xf numFmtId="0" fontId="12" fillId="0" borderId="0" xfId="0" applyFont="1"/>
    <xf numFmtId="164" fontId="12" fillId="0" borderId="0" xfId="0" applyNumberFormat="1" applyFont="1"/>
    <xf numFmtId="2" fontId="12" fillId="0" borderId="0" xfId="0" applyNumberFormat="1" applyFont="1"/>
    <xf numFmtId="0" fontId="13" fillId="0" borderId="0" xfId="0" applyFont="1" applyAlignment="1">
      <alignment horizontal="center"/>
    </xf>
    <xf numFmtId="0" fontId="13" fillId="5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3" borderId="0" xfId="0" applyFont="1" applyFill="1" applyAlignment="1">
      <alignment horizontal="center" vertical="center"/>
    </xf>
    <xf numFmtId="12" fontId="12" fillId="0" borderId="0" xfId="0" applyNumberFormat="1" applyFont="1"/>
    <xf numFmtId="1" fontId="16" fillId="3" borderId="0" xfId="0" applyNumberFormat="1" applyFont="1" applyFill="1" applyAlignment="1">
      <alignment horizontal="center"/>
    </xf>
    <xf numFmtId="0" fontId="11" fillId="0" borderId="0" xfId="0" applyFont="1" applyAlignment="1">
      <alignment horizontal="center" vertical="center"/>
    </xf>
    <xf numFmtId="1" fontId="5" fillId="3" borderId="0" xfId="0" quotePrefix="1" applyNumberFormat="1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/>
    <xf numFmtId="164" fontId="2" fillId="0" borderId="0" xfId="0" applyNumberFormat="1" applyFont="1" applyFill="1" applyAlignment="1">
      <alignment horizontal="center"/>
    </xf>
    <xf numFmtId="1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" fontId="5" fillId="0" borderId="0" xfId="0" applyNumberFormat="1" applyFont="1" applyFill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/>
    <xf numFmtId="0" fontId="10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1" fontId="20" fillId="0" borderId="0" xfId="0" applyNumberFormat="1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260965</xdr:colOff>
      <xdr:row>27</xdr:row>
      <xdr:rowOff>167968</xdr:rowOff>
    </xdr:from>
    <xdr:to>
      <xdr:col>1</xdr:col>
      <xdr:colOff>1083925</xdr:colOff>
      <xdr:row>27</xdr:row>
      <xdr:rowOff>1310968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1395" y="20993237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291545</xdr:colOff>
      <xdr:row>15</xdr:row>
      <xdr:rowOff>207581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1975" y="12293065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282081</xdr:colOff>
      <xdr:row>21</xdr:row>
      <xdr:rowOff>139408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2511" y="16594784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278776</xdr:colOff>
      <xdr:row>8</xdr:row>
      <xdr:rowOff>193426</xdr:rowOff>
    </xdr:from>
    <xdr:to>
      <xdr:col>1</xdr:col>
      <xdr:colOff>1088725</xdr:colOff>
      <xdr:row>8</xdr:row>
      <xdr:rowOff>1299698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206" y="6133749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285975</xdr:colOff>
      <xdr:row>9</xdr:row>
      <xdr:rowOff>175777</xdr:rowOff>
    </xdr:from>
    <xdr:to>
      <xdr:col>1</xdr:col>
      <xdr:colOff>1072164</xdr:colOff>
      <xdr:row>9</xdr:row>
      <xdr:rowOff>1301712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86405" y="7577282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245806</xdr:colOff>
      <xdr:row>26</xdr:row>
      <xdr:rowOff>138035</xdr:rowOff>
    </xdr:from>
    <xdr:to>
      <xdr:col>1</xdr:col>
      <xdr:colOff>1097429</xdr:colOff>
      <xdr:row>26</xdr:row>
      <xdr:rowOff>1351936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46B09C6-17B8-1CF7-B9E5-50E46BC6D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6236" y="19502121"/>
          <a:ext cx="851623" cy="1213901"/>
        </a:xfrm>
        <a:prstGeom prst="rect">
          <a:avLst/>
        </a:prstGeom>
      </xdr:spPr>
    </xdr:pic>
    <xdr:clientData/>
  </xdr:twoCellAnchor>
  <xdr:twoCellAnchor editAs="oneCell">
    <xdr:from>
      <xdr:col>1</xdr:col>
      <xdr:colOff>355055</xdr:colOff>
      <xdr:row>3</xdr:row>
      <xdr:rowOff>163871</xdr:rowOff>
    </xdr:from>
    <xdr:to>
      <xdr:col>1</xdr:col>
      <xdr:colOff>1174409</xdr:colOff>
      <xdr:row>3</xdr:row>
      <xdr:rowOff>1309820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82F3F6F-6BA1-D439-897B-CAB571628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55485" y="2881398"/>
          <a:ext cx="819354" cy="1145949"/>
        </a:xfrm>
        <a:prstGeom prst="rect">
          <a:avLst/>
        </a:prstGeom>
      </xdr:spPr>
    </xdr:pic>
    <xdr:clientData/>
  </xdr:twoCellAnchor>
  <xdr:twoCellAnchor editAs="oneCell">
    <xdr:from>
      <xdr:col>1</xdr:col>
      <xdr:colOff>396023</xdr:colOff>
      <xdr:row>2</xdr:row>
      <xdr:rowOff>204839</xdr:rowOff>
    </xdr:from>
    <xdr:to>
      <xdr:col>1</xdr:col>
      <xdr:colOff>1119785</xdr:colOff>
      <xdr:row>2</xdr:row>
      <xdr:rowOff>1256706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CA7F5DD-71E7-C948-7E8C-B851CBDE1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96453" y="1461183"/>
          <a:ext cx="723762" cy="1051867"/>
        </a:xfrm>
        <a:prstGeom prst="rect">
          <a:avLst/>
        </a:prstGeom>
      </xdr:spPr>
    </xdr:pic>
    <xdr:clientData/>
  </xdr:twoCellAnchor>
  <xdr:twoCellAnchor editAs="oneCell">
    <xdr:from>
      <xdr:col>1</xdr:col>
      <xdr:colOff>259464</xdr:colOff>
      <xdr:row>14</xdr:row>
      <xdr:rowOff>68280</xdr:rowOff>
    </xdr:from>
    <xdr:to>
      <xdr:col>1</xdr:col>
      <xdr:colOff>1133441</xdr:colOff>
      <xdr:row>14</xdr:row>
      <xdr:rowOff>1293950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66ECA3B-3B46-C63D-0674-CC89FA1DA4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59894" y="10692581"/>
          <a:ext cx="873977" cy="1225670"/>
        </a:xfrm>
        <a:prstGeom prst="rect">
          <a:avLst/>
        </a:prstGeom>
      </xdr:spPr>
    </xdr:pic>
    <xdr:clientData/>
  </xdr:twoCellAnchor>
  <xdr:twoCellAnchor editAs="oneCell">
    <xdr:from>
      <xdr:col>1</xdr:col>
      <xdr:colOff>270789</xdr:colOff>
      <xdr:row>20</xdr:row>
      <xdr:rowOff>54623</xdr:rowOff>
    </xdr:from>
    <xdr:to>
      <xdr:col>1</xdr:col>
      <xdr:colOff>1174409</xdr:colOff>
      <xdr:row>20</xdr:row>
      <xdr:rowOff>1307450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371DACD-33D8-ED2D-ECEB-07474984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71219" y="15362903"/>
          <a:ext cx="903620" cy="1252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192&amp;StartDate=04%2F10%2F1989&amp;EndDate=04%2F16%2F1989&amp;GameType=all&amp;PlayedFor=0&amp;PlayedVs=0&amp;Park=0" TargetMode="External"/><Relationship Id="rId21" Type="http://schemas.openxmlformats.org/officeDocument/2006/relationships/hyperlink" Target="https://www.baseballmusings.com/cgi-bin/PlayerInfo.py?PlayerID=1390&amp;StartDate=04%2F10%2F1989&amp;EndDate=04%2F16%2F1989&amp;GameType=all&amp;PlayedFor=0&amp;PlayedVs=0&amp;Park=0" TargetMode="External"/><Relationship Id="rId324" Type="http://schemas.openxmlformats.org/officeDocument/2006/relationships/hyperlink" Target="https://www.baseballmusings.com/cgi-bin/PlayerInfo.py?PlayerID=100212&amp;StartDate=04%2F10%2F1989&amp;EndDate=04%2F16%2F1989&amp;GameType=all&amp;PlayedFor=0&amp;PlayedVs=0&amp;Park=0" TargetMode="External"/><Relationship Id="rId531" Type="http://schemas.openxmlformats.org/officeDocument/2006/relationships/hyperlink" Target="https://www.baseballmusings.com/cgi-bin/PlayerInfo.py?PlayerID=100898&amp;StartDate=04%2F10%2F1989&amp;EndDate=04%2F16%2F1989&amp;GameType=all&amp;PlayedFor=0&amp;PlayedVs=0&amp;Park=0" TargetMode="External"/><Relationship Id="rId170" Type="http://schemas.openxmlformats.org/officeDocument/2006/relationships/hyperlink" Target="https://www.baseballmusings.com/cgi-bin/PlayerInfo.py?PlayerID=100235&amp;StartDate=04%2F10%2F1989&amp;EndDate=04%2F16%2F1989&amp;GameType=all&amp;PlayedFor=0&amp;PlayedVs=0&amp;Park=0" TargetMode="External"/><Relationship Id="rId268" Type="http://schemas.openxmlformats.org/officeDocument/2006/relationships/hyperlink" Target="https://www.baseballmusings.com/cgi-bin/PlayerInfo.py?PlayerID=100684&amp;StartDate=04%2F10%2F1989&amp;EndDate=04%2F16%2F1989&amp;GameType=all&amp;PlayedFor=0&amp;PlayedVs=0&amp;Park=0" TargetMode="External"/><Relationship Id="rId475" Type="http://schemas.openxmlformats.org/officeDocument/2006/relationships/hyperlink" Target="https://www.baseballmusings.com/cgi-bin/PlayerInfo.py?PlayerID=100653&amp;StartDate=04%2F10%2F1989&amp;EndDate=04%2F16%2F1989&amp;GameType=all&amp;PlayedFor=0&amp;PlayedVs=0&amp;Park=0" TargetMode="External"/><Relationship Id="rId32" Type="http://schemas.openxmlformats.org/officeDocument/2006/relationships/hyperlink" Target="https://www.baseballmusings.com/cgi-bin/PlayerInfo.py?PlayerID=100522&amp;StartDate=04%2F10%2F1989&amp;EndDate=04%2F16%2F1989&amp;GameType=all&amp;PlayedFor=0&amp;PlayedVs=0&amp;Park=0" TargetMode="External"/><Relationship Id="rId128" Type="http://schemas.openxmlformats.org/officeDocument/2006/relationships/hyperlink" Target="https://www.baseballmusings.com/cgi-bin/PlayerInfo.py?PlayerID=101376&amp;StartDate=04%2F10%2F1989&amp;EndDate=04%2F16%2F1989&amp;GameType=all&amp;PlayedFor=0&amp;PlayedVs=0&amp;Park=0" TargetMode="External"/><Relationship Id="rId335" Type="http://schemas.openxmlformats.org/officeDocument/2006/relationships/hyperlink" Target="https://www.baseballmusings.com/cgi-bin/PlayerInfo.py?PlayerID=100659&amp;StartDate=04%2F10%2F1989&amp;EndDate=04%2F16%2F1989&amp;GameType=all&amp;PlayedFor=0&amp;PlayedVs=0&amp;Park=0" TargetMode="External"/><Relationship Id="rId542" Type="http://schemas.openxmlformats.org/officeDocument/2006/relationships/hyperlink" Target="https://www.baseballmusings.com/cgi-bin/PlayerInfo.py?PlayerID=100941&amp;StartDate=04%2F10%2F1989&amp;EndDate=04%2F16%2F1989&amp;GameType=all&amp;PlayedFor=0&amp;PlayedVs=0&amp;Park=0" TargetMode="External"/><Relationship Id="rId181" Type="http://schemas.openxmlformats.org/officeDocument/2006/relationships/hyperlink" Target="https://www.baseballmusings.com/cgi-bin/PlayerInfo.py?PlayerID=101077&amp;StartDate=04%2F10%2F1989&amp;EndDate=04%2F16%2F1989&amp;GameType=all&amp;PlayedFor=0&amp;PlayedVs=0&amp;Park=0" TargetMode="External"/><Relationship Id="rId402" Type="http://schemas.openxmlformats.org/officeDocument/2006/relationships/hyperlink" Target="https://www.baseballmusings.com/cgi-bin/PlayerInfo.py?PlayerID=100075&amp;StartDate=04%2F10%2F1989&amp;EndDate=04%2F16%2F1989&amp;GameType=all&amp;PlayedFor=0&amp;PlayedVs=0&amp;Park=0" TargetMode="External"/><Relationship Id="rId279" Type="http://schemas.openxmlformats.org/officeDocument/2006/relationships/hyperlink" Target="https://www.baseballmusings.com/cgi-bin/PlayerInfo.py?PlayerID=101082&amp;StartDate=04%2F10%2F1989&amp;EndDate=04%2F16%2F1989&amp;GameType=all&amp;PlayedFor=0&amp;PlayedVs=0&amp;Park=0" TargetMode="External"/><Relationship Id="rId486" Type="http://schemas.openxmlformats.org/officeDocument/2006/relationships/hyperlink" Target="https://www.baseballmusings.com/cgi-bin/PlayerInfo.py?PlayerID=100113&amp;StartDate=04%2F10%2F1989&amp;EndDate=04%2F16%2F1989&amp;GameType=all&amp;PlayedFor=0&amp;PlayedVs=0&amp;Park=0" TargetMode="External"/><Relationship Id="rId43" Type="http://schemas.openxmlformats.org/officeDocument/2006/relationships/hyperlink" Target="https://www.baseballmusings.com/cgi-bin/PlayerInfo.py?PlayerID=100814&amp;StartDate=04%2F10%2F1989&amp;EndDate=04%2F16%2F1989&amp;GameType=all&amp;PlayedFor=0&amp;PlayedVs=0&amp;Park=0" TargetMode="External"/><Relationship Id="rId139" Type="http://schemas.openxmlformats.org/officeDocument/2006/relationships/hyperlink" Target="https://www.baseballmusings.com/cgi-bin/PlayerInfo.py?PlayerID=101172&amp;StartDate=04%2F10%2F1989&amp;EndDate=04%2F16%2F1989&amp;GameType=all&amp;PlayedFor=0&amp;PlayedVs=0&amp;Park=0" TargetMode="External"/><Relationship Id="rId346" Type="http://schemas.openxmlformats.org/officeDocument/2006/relationships/hyperlink" Target="https://www.baseballmusings.com/cgi-bin/PlayerInfo.py?PlayerID=100768&amp;StartDate=04%2F10%2F1989&amp;EndDate=04%2F16%2F1989&amp;GameType=all&amp;PlayedFor=0&amp;PlayedVs=0&amp;Park=0" TargetMode="External"/><Relationship Id="rId553" Type="http://schemas.openxmlformats.org/officeDocument/2006/relationships/hyperlink" Target="https://www.baseballmusings.com/cgi-bin/PlayerInfo.py?PlayerID=100346&amp;StartDate=04%2F10%2F1989&amp;EndDate=04%2F16%2F1989&amp;GameType=all&amp;PlayedFor=0&amp;PlayedVs=0&amp;Park=0" TargetMode="External"/><Relationship Id="rId192" Type="http://schemas.openxmlformats.org/officeDocument/2006/relationships/hyperlink" Target="https://www.baseballmusings.com/cgi-bin/PlayerInfo.py?PlayerID=100018&amp;StartDate=04%2F10%2F1989&amp;EndDate=04%2F16%2F1989&amp;GameType=all&amp;PlayedFor=0&amp;PlayedVs=0&amp;Park=0" TargetMode="External"/><Relationship Id="rId206" Type="http://schemas.openxmlformats.org/officeDocument/2006/relationships/hyperlink" Target="https://www.baseballmusings.com/cgi-bin/PlayerInfo.py?PlayerID=100450&amp;StartDate=04%2F10%2F1989&amp;EndDate=04%2F16%2F1989&amp;GameType=all&amp;PlayedFor=0&amp;PlayedVs=0&amp;Park=0" TargetMode="External"/><Relationship Id="rId413" Type="http://schemas.openxmlformats.org/officeDocument/2006/relationships/hyperlink" Target="https://www.baseballmusings.com/cgi-bin/PlayerInfo.py?PlayerID=100925&amp;StartDate=04%2F10%2F1989&amp;EndDate=04%2F16%2F1989&amp;GameType=all&amp;PlayedFor=0&amp;PlayedVs=0&amp;Park=0" TargetMode="External"/><Relationship Id="rId497" Type="http://schemas.openxmlformats.org/officeDocument/2006/relationships/hyperlink" Target="https://www.baseballmusings.com/cgi-bin/PlayerInfo.py?PlayerID=100177&amp;StartDate=04%2F10%2F1989&amp;EndDate=04%2F16%2F1989&amp;GameType=all&amp;PlayedFor=0&amp;PlayedVs=0&amp;Park=0" TargetMode="External"/><Relationship Id="rId357" Type="http://schemas.openxmlformats.org/officeDocument/2006/relationships/hyperlink" Target="https://www.baseballmusings.com/cgi-bin/PlayerInfo.py?PlayerID=115&amp;StartDate=04%2F10%2F1989&amp;EndDate=04%2F16%2F1989&amp;GameType=all&amp;PlayedFor=0&amp;PlayedVs=0&amp;Park=0" TargetMode="External"/><Relationship Id="rId54" Type="http://schemas.openxmlformats.org/officeDocument/2006/relationships/hyperlink" Target="https://www.baseballmusings.com/cgi-bin/PlayerInfo.py?PlayerID=1099&amp;StartDate=04%2F10%2F1989&amp;EndDate=04%2F16%2F1989&amp;GameType=all&amp;PlayedFor=0&amp;PlayedVs=0&amp;Park=0" TargetMode="External"/><Relationship Id="rId217" Type="http://schemas.openxmlformats.org/officeDocument/2006/relationships/hyperlink" Target="https://www.baseballmusings.com/cgi-bin/PlayerInfo.py?PlayerID=100013&amp;StartDate=04%2F10%2F1989&amp;EndDate=04%2F16%2F1989&amp;GameType=all&amp;PlayedFor=0&amp;PlayedVs=0&amp;Park=0" TargetMode="External"/><Relationship Id="rId564" Type="http://schemas.openxmlformats.org/officeDocument/2006/relationships/hyperlink" Target="https://www.baseballmusings.com/cgi-bin/PlayerInfo.py?PlayerID=101034&amp;StartDate=04%2F10%2F1989&amp;EndDate=04%2F16%2F1989&amp;GameType=all&amp;PlayedFor=0&amp;PlayedVs=0&amp;Park=0" TargetMode="External"/><Relationship Id="rId424" Type="http://schemas.openxmlformats.org/officeDocument/2006/relationships/hyperlink" Target="https://www.baseballmusings.com/cgi-bin/PlayerInfo.py?PlayerID=100552&amp;StartDate=04%2F10%2F1989&amp;EndDate=04%2F16%2F1989&amp;GameType=all&amp;PlayedFor=0&amp;PlayedVs=0&amp;Park=0" TargetMode="External"/><Relationship Id="rId270" Type="http://schemas.openxmlformats.org/officeDocument/2006/relationships/hyperlink" Target="https://www.baseballmusings.com/cgi-bin/PlayerInfo.py?PlayerID=100909&amp;StartDate=04%2F10%2F1989&amp;EndDate=04%2F16%2F1989&amp;GameType=all&amp;PlayedFor=0&amp;PlayedVs=0&amp;Park=0" TargetMode="External"/><Relationship Id="rId65" Type="http://schemas.openxmlformats.org/officeDocument/2006/relationships/hyperlink" Target="https://www.baseballmusings.com/cgi-bin/PlayerInfo.py?PlayerID=100586&amp;StartDate=04%2F10%2F1989&amp;EndDate=04%2F16%2F1989&amp;GameType=all&amp;PlayedFor=0&amp;PlayedVs=0&amp;Park=0" TargetMode="External"/><Relationship Id="rId130" Type="http://schemas.openxmlformats.org/officeDocument/2006/relationships/hyperlink" Target="https://www.baseballmusings.com/cgi-bin/PlayerInfo.py?PlayerID=100398&amp;StartDate=04%2F10%2F1989&amp;EndDate=04%2F16%2F1989&amp;GameType=all&amp;PlayedFor=0&amp;PlayedVs=0&amp;Park=0" TargetMode="External"/><Relationship Id="rId368" Type="http://schemas.openxmlformats.org/officeDocument/2006/relationships/hyperlink" Target="https://www.baseballmusings.com/cgi-bin/PlayerInfo.py?PlayerID=101041&amp;StartDate=04%2F10%2F1989&amp;EndDate=04%2F16%2F1989&amp;GameType=all&amp;PlayedFor=0&amp;PlayedVs=0&amp;Park=0" TargetMode="External"/><Relationship Id="rId575" Type="http://schemas.openxmlformats.org/officeDocument/2006/relationships/hyperlink" Target="https://www.baseballmusings.com/cgi-bin/PlayerInfo.py?PlayerID=100414&amp;StartDate=04%2F10%2F1989&amp;EndDate=04%2F16%2F1989&amp;GameType=all&amp;PlayedFor=0&amp;PlayedVs=0&amp;Park=0" TargetMode="External"/><Relationship Id="rId228" Type="http://schemas.openxmlformats.org/officeDocument/2006/relationships/hyperlink" Target="https://www.baseballmusings.com/cgi-bin/PlayerInfo.py?PlayerID=100901&amp;StartDate=04%2F10%2F1989&amp;EndDate=04%2F16%2F1989&amp;GameType=all&amp;PlayedFor=0&amp;PlayedVs=0&amp;Park=0" TargetMode="External"/><Relationship Id="rId435" Type="http://schemas.openxmlformats.org/officeDocument/2006/relationships/hyperlink" Target="https://www.baseballmusings.com/cgi-bin/PlayerInfo.py?PlayerID=1277&amp;StartDate=04%2F10%2F1989&amp;EndDate=04%2F16%2F1989&amp;GameType=all&amp;PlayedFor=0&amp;PlayedVs=0&amp;Park=0" TargetMode="External"/><Relationship Id="rId281" Type="http://schemas.openxmlformats.org/officeDocument/2006/relationships/hyperlink" Target="https://www.baseballmusings.com/cgi-bin/PlayerInfo.py?PlayerID=100569&amp;StartDate=04%2F10%2F1989&amp;EndDate=04%2F16%2F1989&amp;GameType=all&amp;PlayedFor=0&amp;PlayedVs=0&amp;Park=0" TargetMode="External"/><Relationship Id="rId502" Type="http://schemas.openxmlformats.org/officeDocument/2006/relationships/hyperlink" Target="https://www.baseballmusings.com/cgi-bin/PlayerInfo.py?PlayerID=100194&amp;StartDate=04%2F10%2F1989&amp;EndDate=04%2F16%2F1989&amp;GameType=all&amp;PlayedFor=0&amp;PlayedVs=0&amp;Park=0" TargetMode="External"/><Relationship Id="rId76" Type="http://schemas.openxmlformats.org/officeDocument/2006/relationships/hyperlink" Target="https://www.baseballmusings.com/cgi-bin/PlayerInfo.py?PlayerID=100073&amp;StartDate=04%2F10%2F1989&amp;EndDate=04%2F16%2F1989&amp;GameType=all&amp;PlayedFor=0&amp;PlayedVs=0&amp;Park=0" TargetMode="External"/><Relationship Id="rId141" Type="http://schemas.openxmlformats.org/officeDocument/2006/relationships/hyperlink" Target="https://www.baseballmusings.com/cgi-bin/PlayerInfo.py?PlayerID=101163&amp;StartDate=04%2F10%2F1989&amp;EndDate=04%2F16%2F1989&amp;GameType=all&amp;PlayedFor=0&amp;PlayedVs=0&amp;Park=0" TargetMode="External"/><Relationship Id="rId379" Type="http://schemas.openxmlformats.org/officeDocument/2006/relationships/hyperlink" Target="https://www.baseballmusings.com/cgi-bin/PlayerInfo.py?PlayerID=100299&amp;StartDate=04%2F10%2F1989&amp;EndDate=04%2F16%2F1989&amp;GameType=all&amp;PlayedFor=0&amp;PlayedVs=0&amp;Park=0" TargetMode="External"/><Relationship Id="rId586" Type="http://schemas.openxmlformats.org/officeDocument/2006/relationships/hyperlink" Target="https://www.baseballmusings.com/cgi-bin/PlayerInfo.py?PlayerID=101112&amp;StartDate=04%2F10%2F1989&amp;EndDate=04%2F16%2F1989&amp;GameType=all&amp;PlayedFor=0&amp;PlayedVs=0&amp;Park=0" TargetMode="External"/><Relationship Id="rId7" Type="http://schemas.openxmlformats.org/officeDocument/2006/relationships/hyperlink" Target="https://www.baseballmusings.com/cgi-bin/PlayerInfo.py?PlayerID=100432&amp;StartDate=04%2F10%2F1989&amp;EndDate=04%2F16%2F1989&amp;GameType=all&amp;PlayedFor=0&amp;PlayedVs=0&amp;Park=0" TargetMode="External"/><Relationship Id="rId239" Type="http://schemas.openxmlformats.org/officeDocument/2006/relationships/hyperlink" Target="https://www.baseballmusings.com/cgi-bin/PlayerInfo.py?PlayerID=100729&amp;StartDate=04%2F10%2F1989&amp;EndDate=04%2F16%2F1989&amp;GameType=all&amp;PlayedFor=0&amp;PlayedVs=0&amp;Park=0" TargetMode="External"/><Relationship Id="rId446" Type="http://schemas.openxmlformats.org/officeDocument/2006/relationships/hyperlink" Target="https://www.baseballmusings.com/cgi-bin/PlayerInfo.py?PlayerID=101262&amp;StartDate=04%2F10%2F1989&amp;EndDate=04%2F16%2F1989&amp;GameType=all&amp;PlayedFor=0&amp;PlayedVs=0&amp;Park=0" TargetMode="External"/><Relationship Id="rId292" Type="http://schemas.openxmlformats.org/officeDocument/2006/relationships/hyperlink" Target="https://www.baseballmusings.com/cgi-bin/PlayerInfo.py?PlayerID=411&amp;StartDate=04%2F10%2F1989&amp;EndDate=04%2F16%2F1989&amp;GameType=all&amp;PlayedFor=0&amp;PlayedVs=0&amp;Park=0" TargetMode="External"/><Relationship Id="rId306" Type="http://schemas.openxmlformats.org/officeDocument/2006/relationships/hyperlink" Target="https://www.baseballmusings.com/cgi-bin/PlayerInfo.py?PlayerID=100928&amp;StartDate=04%2F10%2F1989&amp;EndDate=04%2F16%2F1989&amp;GameType=all&amp;PlayedFor=0&amp;PlayedVs=0&amp;Park=0" TargetMode="External"/><Relationship Id="rId87" Type="http://schemas.openxmlformats.org/officeDocument/2006/relationships/hyperlink" Target="https://www.baseballmusings.com/cgi-bin/PlayerInfo.py?PlayerID=101248&amp;StartDate=04%2F10%2F1989&amp;EndDate=04%2F16%2F1989&amp;GameType=all&amp;PlayedFor=0&amp;PlayedVs=0&amp;Park=0" TargetMode="External"/><Relationship Id="rId513" Type="http://schemas.openxmlformats.org/officeDocument/2006/relationships/hyperlink" Target="https://www.baseballmusings.com/cgi-bin/PlayerInfo.py?PlayerID=100812&amp;StartDate=04%2F10%2F1989&amp;EndDate=04%2F16%2F1989&amp;GameType=all&amp;PlayedFor=0&amp;PlayedVs=0&amp;Park=0" TargetMode="External"/><Relationship Id="rId597" Type="http://schemas.openxmlformats.org/officeDocument/2006/relationships/hyperlink" Target="https://www.baseballmusings.com/cgi-bin/PlayerInfo.py?PlayerID=101173&amp;StartDate=04%2F10%2F1989&amp;EndDate=04%2F16%2F1989&amp;GameType=all&amp;PlayedFor=0&amp;PlayedVs=0&amp;Park=0" TargetMode="External"/><Relationship Id="rId152" Type="http://schemas.openxmlformats.org/officeDocument/2006/relationships/hyperlink" Target="https://www.baseballmusings.com/cgi-bin/PlayerInfo.py?PlayerID=100278&amp;StartDate=04%2F10%2F1989&amp;EndDate=04%2F16%2F1989&amp;GameType=all&amp;PlayedFor=0&amp;PlayedVs=0&amp;Park=0" TargetMode="External"/><Relationship Id="rId457" Type="http://schemas.openxmlformats.org/officeDocument/2006/relationships/hyperlink" Target="https://www.baseballmusings.com/cgi-bin/PlayerInfo.py?PlayerID=101291&amp;StartDate=04%2F10%2F1989&amp;EndDate=04%2F16%2F1989&amp;GameType=all&amp;PlayedFor=0&amp;PlayedVs=0&amp;Park=0" TargetMode="External"/><Relationship Id="rId14" Type="http://schemas.openxmlformats.org/officeDocument/2006/relationships/hyperlink" Target="https://www.baseballmusings.com/cgi-bin/PlayerInfo.py?PlayerID=860&amp;StartDate=04%2F10%2F1989&amp;EndDate=04%2F16%2F1989&amp;GameType=all&amp;PlayedFor=0&amp;PlayedVs=0&amp;Park=0" TargetMode="External"/><Relationship Id="rId317" Type="http://schemas.openxmlformats.org/officeDocument/2006/relationships/hyperlink" Target="https://www.baseballmusings.com/cgi-bin/PlayerInfo.py?PlayerID=100030&amp;StartDate=04%2F10%2F1989&amp;EndDate=04%2F16%2F1989&amp;GameType=all&amp;PlayedFor=0&amp;PlayedVs=0&amp;Park=0" TargetMode="External"/><Relationship Id="rId524" Type="http://schemas.openxmlformats.org/officeDocument/2006/relationships/hyperlink" Target="https://www.baseballmusings.com/cgi-bin/PlayerInfo.py?PlayerID=100263&amp;StartDate=04%2F10%2F1989&amp;EndDate=04%2F16%2F1989&amp;GameType=all&amp;PlayedFor=0&amp;PlayedVs=0&amp;Park=0" TargetMode="External"/><Relationship Id="rId98" Type="http://schemas.openxmlformats.org/officeDocument/2006/relationships/hyperlink" Target="https://www.baseballmusings.com/cgi-bin/PlayerInfo.py?PlayerID=100577&amp;StartDate=04%2F10%2F1989&amp;EndDate=04%2F16%2F1989&amp;GameType=all&amp;PlayedFor=0&amp;PlayedVs=0&amp;Park=0" TargetMode="External"/><Relationship Id="rId163" Type="http://schemas.openxmlformats.org/officeDocument/2006/relationships/hyperlink" Target="https://www.baseballmusings.com/cgi-bin/PlayerInfo.py?PlayerID=100672&amp;StartDate=04%2F10%2F1989&amp;EndDate=04%2F16%2F1989&amp;GameType=all&amp;PlayedFor=0&amp;PlayedVs=0&amp;Park=0" TargetMode="External"/><Relationship Id="rId370" Type="http://schemas.openxmlformats.org/officeDocument/2006/relationships/hyperlink" Target="https://www.baseballmusings.com/cgi-bin/PlayerInfo.py?PlayerID=101245&amp;StartDate=04%2F10%2F1989&amp;EndDate=04%2F16%2F1989&amp;GameType=all&amp;PlayedFor=0&amp;PlayedVs=0&amp;Park=0" TargetMode="External"/><Relationship Id="rId230" Type="http://schemas.openxmlformats.org/officeDocument/2006/relationships/hyperlink" Target="https://www.baseballmusings.com/cgi-bin/PlayerInfo.py?PlayerID=101328&amp;StartDate=04%2F10%2F1989&amp;EndDate=04%2F16%2F1989&amp;GameType=all&amp;PlayedFor=0&amp;PlayedVs=0&amp;Park=0" TargetMode="External"/><Relationship Id="rId468" Type="http://schemas.openxmlformats.org/officeDocument/2006/relationships/hyperlink" Target="https://www.baseballmusings.com/cgi-bin/PlayerInfo.py?PlayerID=100637&amp;StartDate=04%2F10%2F1989&amp;EndDate=04%2F16%2F1989&amp;GameType=all&amp;PlayedFor=0&amp;PlayedVs=0&amp;Park=0" TargetMode="External"/><Relationship Id="rId25" Type="http://schemas.openxmlformats.org/officeDocument/2006/relationships/hyperlink" Target="https://www.baseballmusings.com/cgi-bin/PlayerInfo.py?PlayerID=100081&amp;StartDate=04%2F10%2F1989&amp;EndDate=04%2F16%2F1989&amp;GameType=all&amp;PlayedFor=0&amp;PlayedVs=0&amp;Park=0" TargetMode="External"/><Relationship Id="rId328" Type="http://schemas.openxmlformats.org/officeDocument/2006/relationships/hyperlink" Target="https://www.baseballmusings.com/cgi-bin/PlayerInfo.py?PlayerID=101165&amp;StartDate=04%2F10%2F1989&amp;EndDate=04%2F16%2F1989&amp;GameType=all&amp;PlayedFor=0&amp;PlayedVs=0&amp;Park=0" TargetMode="External"/><Relationship Id="rId535" Type="http://schemas.openxmlformats.org/officeDocument/2006/relationships/hyperlink" Target="https://www.baseballmusings.com/cgi-bin/PlayerInfo.py?PlayerID=100301&amp;StartDate=04%2F10%2F1989&amp;EndDate=04%2F16%2F1989&amp;GameType=all&amp;PlayedFor=0&amp;PlayedVs=0&amp;Park=0" TargetMode="External"/><Relationship Id="rId132" Type="http://schemas.openxmlformats.org/officeDocument/2006/relationships/hyperlink" Target="https://www.baseballmusings.com/cgi-bin/PlayerInfo.py?PlayerID=101140&amp;StartDate=04%2F10%2F1989&amp;EndDate=04%2F16%2F1989&amp;GameType=all&amp;PlayedFor=0&amp;PlayedVs=0&amp;Park=0" TargetMode="External"/><Relationship Id="rId174" Type="http://schemas.openxmlformats.org/officeDocument/2006/relationships/hyperlink" Target="https://www.baseballmusings.com/cgi-bin/PlayerInfo.py?PlayerID=100364&amp;StartDate=04%2F10%2F1989&amp;EndDate=04%2F16%2F1989&amp;GameType=all&amp;PlayedFor=0&amp;PlayedVs=0&amp;Park=0" TargetMode="External"/><Relationship Id="rId381" Type="http://schemas.openxmlformats.org/officeDocument/2006/relationships/hyperlink" Target="https://www.baseballmusings.com/cgi-bin/PlayerInfo.py?PlayerID=100311&amp;StartDate=04%2F10%2F1989&amp;EndDate=04%2F16%2F1989&amp;GameType=all&amp;PlayedFor=0&amp;PlayedVs=0&amp;Park=0" TargetMode="External"/><Relationship Id="rId602" Type="http://schemas.openxmlformats.org/officeDocument/2006/relationships/hyperlink" Target="https://www.baseballmusings.com/cgi-bin/PlayerInfo.py?PlayerID=101195&amp;StartDate=04%2F10%2F1989&amp;EndDate=04%2F16%2F1989&amp;GameType=all&amp;PlayedFor=0&amp;PlayedVs=0&amp;Park=0" TargetMode="External"/><Relationship Id="rId241" Type="http://schemas.openxmlformats.org/officeDocument/2006/relationships/hyperlink" Target="https://www.baseballmusings.com/cgi-bin/PlayerInfo.py?PlayerID=100745&amp;StartDate=04%2F10%2F1989&amp;EndDate=04%2F16%2F1989&amp;GameType=all&amp;PlayedFor=0&amp;PlayedVs=0&amp;Park=0" TargetMode="External"/><Relationship Id="rId437" Type="http://schemas.openxmlformats.org/officeDocument/2006/relationships/hyperlink" Target="https://www.baseballmusings.com/cgi-bin/PlayerInfo.py?PlayerID=1319&amp;StartDate=04%2F10%2F1989&amp;EndDate=04%2F16%2F1989&amp;GameType=all&amp;PlayedFor=0&amp;PlayedVs=0&amp;Park=0" TargetMode="External"/><Relationship Id="rId479" Type="http://schemas.openxmlformats.org/officeDocument/2006/relationships/hyperlink" Target="https://www.baseballmusings.com/cgi-bin/PlayerInfo.py?PlayerID=100662&amp;StartDate=04%2F10%2F1989&amp;EndDate=04%2F16%2F1989&amp;GameType=all&amp;PlayedFor=0&amp;PlayedVs=0&amp;Park=0" TargetMode="External"/><Relationship Id="rId36" Type="http://schemas.openxmlformats.org/officeDocument/2006/relationships/hyperlink" Target="https://www.baseballmusings.com/cgi-bin/PlayerInfo.py?PlayerID=100352&amp;StartDate=04%2F10%2F1989&amp;EndDate=04%2F16%2F1989&amp;GameType=all&amp;PlayedFor=0&amp;PlayedVs=0&amp;Park=0" TargetMode="External"/><Relationship Id="rId283" Type="http://schemas.openxmlformats.org/officeDocument/2006/relationships/hyperlink" Target="https://www.baseballmusings.com/cgi-bin/PlayerInfo.py?PlayerID=100026&amp;StartDate=04%2F10%2F1989&amp;EndDate=04%2F16%2F1989&amp;GameType=all&amp;PlayedFor=0&amp;PlayedVs=0&amp;Park=0" TargetMode="External"/><Relationship Id="rId339" Type="http://schemas.openxmlformats.org/officeDocument/2006/relationships/hyperlink" Target="https://www.baseballmusings.com/cgi-bin/PlayerInfo.py?PlayerID=101300&amp;StartDate=04%2F10%2F1989&amp;EndDate=04%2F16%2F1989&amp;GameType=all&amp;PlayedFor=0&amp;PlayedVs=0&amp;Park=0" TargetMode="External"/><Relationship Id="rId490" Type="http://schemas.openxmlformats.org/officeDocument/2006/relationships/hyperlink" Target="https://www.baseballmusings.com/cgi-bin/PlayerInfo.py?PlayerID=100715&amp;StartDate=04%2F10%2F1989&amp;EndDate=04%2F16%2F1989&amp;GameType=all&amp;PlayedFor=0&amp;PlayedVs=0&amp;Park=0" TargetMode="External"/><Relationship Id="rId504" Type="http://schemas.openxmlformats.org/officeDocument/2006/relationships/hyperlink" Target="https://www.baseballmusings.com/cgi-bin/PlayerInfo.py?PlayerID=100774&amp;StartDate=04%2F10%2F1989&amp;EndDate=04%2F16%2F1989&amp;GameType=all&amp;PlayedFor=0&amp;PlayedVs=0&amp;Park=0" TargetMode="External"/><Relationship Id="rId546" Type="http://schemas.openxmlformats.org/officeDocument/2006/relationships/hyperlink" Target="https://www.baseballmusings.com/cgi-bin/PlayerInfo.py?PlayerID=100327&amp;StartDate=04%2F10%2F1989&amp;EndDate=04%2F16%2F1989&amp;GameType=all&amp;PlayedFor=0&amp;PlayedVs=0&amp;Park=0" TargetMode="External"/><Relationship Id="rId78" Type="http://schemas.openxmlformats.org/officeDocument/2006/relationships/hyperlink" Target="https://www.baseballmusings.com/cgi-bin/PlayerInfo.py?PlayerID=100944&amp;StartDate=04%2F10%2F1989&amp;EndDate=04%2F16%2F1989&amp;GameType=all&amp;PlayedFor=0&amp;PlayedVs=0&amp;Park=0" TargetMode="External"/><Relationship Id="rId101" Type="http://schemas.openxmlformats.org/officeDocument/2006/relationships/hyperlink" Target="https://www.baseballmusings.com/cgi-bin/PlayerInfo.py?PlayerID=194&amp;StartDate=04%2F10%2F1989&amp;EndDate=04%2F16%2F1989&amp;GameType=all&amp;PlayedFor=0&amp;PlayedVs=0&amp;Park=0" TargetMode="External"/><Relationship Id="rId143" Type="http://schemas.openxmlformats.org/officeDocument/2006/relationships/hyperlink" Target="https://www.baseballmusings.com/cgi-bin/PlayerInfo.py?PlayerID=100643&amp;StartDate=04%2F10%2F1989&amp;EndDate=04%2F16%2F1989&amp;GameType=all&amp;PlayedFor=0&amp;PlayedVs=0&amp;Park=0" TargetMode="External"/><Relationship Id="rId185" Type="http://schemas.openxmlformats.org/officeDocument/2006/relationships/hyperlink" Target="https://www.baseballmusings.com/cgi-bin/PlayerInfo.py?PlayerID=100319&amp;StartDate=04%2F10%2F1989&amp;EndDate=04%2F16%2F1989&amp;GameType=all&amp;PlayedFor=0&amp;PlayedVs=0&amp;Park=0" TargetMode="External"/><Relationship Id="rId350" Type="http://schemas.openxmlformats.org/officeDocument/2006/relationships/hyperlink" Target="https://www.baseballmusings.com/cgi-bin/PlayerInfo.py?PlayerID=100975&amp;StartDate=04%2F10%2F1989&amp;EndDate=04%2F16%2F1989&amp;GameType=all&amp;PlayedFor=0&amp;PlayedVs=0&amp;Park=0" TargetMode="External"/><Relationship Id="rId406" Type="http://schemas.openxmlformats.org/officeDocument/2006/relationships/hyperlink" Target="https://www.baseballmusings.com/cgi-bin/PlayerInfo.py?PlayerID=100198&amp;StartDate=04%2F10%2F1989&amp;EndDate=04%2F16%2F1989&amp;GameType=all&amp;PlayedFor=0&amp;PlayedVs=0&amp;Park=0" TargetMode="External"/><Relationship Id="rId588" Type="http://schemas.openxmlformats.org/officeDocument/2006/relationships/hyperlink" Target="https://www.baseballmusings.com/cgi-bin/PlayerInfo.py?PlayerID=101125&amp;StartDate=04%2F10%2F1989&amp;EndDate=04%2F16%2F1989&amp;GameType=all&amp;PlayedFor=0&amp;PlayedVs=0&amp;Park=0" TargetMode="External"/><Relationship Id="rId9" Type="http://schemas.openxmlformats.org/officeDocument/2006/relationships/hyperlink" Target="https://www.baseballmusings.com/cgi-bin/PlayerInfo.py?PlayerID=100880&amp;StartDate=04%2F10%2F1989&amp;EndDate=04%2F16%2F1989&amp;GameType=all&amp;PlayedFor=0&amp;PlayedVs=0&amp;Park=0" TargetMode="External"/><Relationship Id="rId210" Type="http://schemas.openxmlformats.org/officeDocument/2006/relationships/hyperlink" Target="https://www.baseballmusings.com/cgi-bin/PlayerInfo.py?PlayerID=100270&amp;StartDate=04%2F10%2F1989&amp;EndDate=04%2F16%2F1989&amp;GameType=all&amp;PlayedFor=0&amp;PlayedVs=0&amp;Park=0" TargetMode="External"/><Relationship Id="rId392" Type="http://schemas.openxmlformats.org/officeDocument/2006/relationships/hyperlink" Target="https://www.baseballmusings.com/cgi-bin/PlayerInfo.py?PlayerID=101059&amp;StartDate=04%2F10%2F1989&amp;EndDate=04%2F16%2F1989&amp;GameType=all&amp;PlayedFor=0&amp;PlayedVs=0&amp;Park=0" TargetMode="External"/><Relationship Id="rId448" Type="http://schemas.openxmlformats.org/officeDocument/2006/relationships/hyperlink" Target="https://www.baseballmusings.com/cgi-bin/PlayerInfo.py?PlayerID=101269&amp;StartDate=04%2F10%2F1989&amp;EndDate=04%2F16%2F1989&amp;GameType=all&amp;PlayedFor=0&amp;PlayedVs=0&amp;Park=0" TargetMode="External"/><Relationship Id="rId613" Type="http://schemas.openxmlformats.org/officeDocument/2006/relationships/hyperlink" Target="https://www.baseballmusings.com/cgi-bin/PlayerInfo.py?PlayerID=874&amp;StartDate=04%2F10%2F1989&amp;EndDate=04%2F16%2F1989&amp;GameType=all&amp;PlayedFor=0&amp;PlayedVs=0&amp;Park=0" TargetMode="External"/><Relationship Id="rId252" Type="http://schemas.openxmlformats.org/officeDocument/2006/relationships/hyperlink" Target="https://www.baseballmusings.com/cgi-bin/PlayerInfo.py?PlayerID=100757&amp;StartDate=04%2F10%2F1989&amp;EndDate=04%2F16%2F1989&amp;GameType=all&amp;PlayedFor=0&amp;PlayedVs=0&amp;Park=0" TargetMode="External"/><Relationship Id="rId294" Type="http://schemas.openxmlformats.org/officeDocument/2006/relationships/hyperlink" Target="https://www.baseballmusings.com/cgi-bin/PlayerInfo.py?PlayerID=100776&amp;StartDate=04%2F10%2F1989&amp;EndDate=04%2F16%2F1989&amp;GameType=all&amp;PlayedFor=0&amp;PlayedVs=0&amp;Park=0" TargetMode="External"/><Relationship Id="rId308" Type="http://schemas.openxmlformats.org/officeDocument/2006/relationships/hyperlink" Target="https://www.baseballmusings.com/cgi-bin/PlayerInfo.py?PlayerID=100353&amp;StartDate=04%2F10%2F1989&amp;EndDate=04%2F16%2F1989&amp;GameType=all&amp;PlayedFor=0&amp;PlayedVs=0&amp;Park=0" TargetMode="External"/><Relationship Id="rId515" Type="http://schemas.openxmlformats.org/officeDocument/2006/relationships/hyperlink" Target="https://www.baseballmusings.com/cgi-bin/PlayerInfo.py?PlayerID=100227&amp;StartDate=04%2F10%2F1989&amp;EndDate=04%2F16%2F1989&amp;GameType=all&amp;PlayedFor=0&amp;PlayedVs=0&amp;Park=0" TargetMode="External"/><Relationship Id="rId47" Type="http://schemas.openxmlformats.org/officeDocument/2006/relationships/hyperlink" Target="https://www.baseballmusings.com/cgi-bin/PlayerInfo.py?PlayerID=100290&amp;StartDate=04%2F10%2F1989&amp;EndDate=04%2F16%2F1989&amp;GameType=all&amp;PlayedFor=0&amp;PlayedVs=0&amp;Park=0" TargetMode="External"/><Relationship Id="rId89" Type="http://schemas.openxmlformats.org/officeDocument/2006/relationships/hyperlink" Target="https://www.baseballmusings.com/cgi-bin/PlayerInfo.py?PlayerID=100453&amp;StartDate=04%2F10%2F1989&amp;EndDate=04%2F16%2F1989&amp;GameType=all&amp;PlayedFor=0&amp;PlayedVs=0&amp;Park=0" TargetMode="External"/><Relationship Id="rId112" Type="http://schemas.openxmlformats.org/officeDocument/2006/relationships/hyperlink" Target="https://www.baseballmusings.com/cgi-bin/PlayerInfo.py?PlayerID=372&amp;StartDate=04%2F10%2F1989&amp;EndDate=04%2F16%2F1989&amp;GameType=all&amp;PlayedFor=0&amp;PlayedVs=0&amp;Park=0" TargetMode="External"/><Relationship Id="rId154" Type="http://schemas.openxmlformats.org/officeDocument/2006/relationships/hyperlink" Target="https://www.baseballmusings.com/cgi-bin/PlayerInfo.py?PlayerID=101225&amp;StartDate=04%2F10%2F1989&amp;EndDate=04%2F16%2F1989&amp;GameType=all&amp;PlayedFor=0&amp;PlayedVs=0&amp;Park=0" TargetMode="External"/><Relationship Id="rId361" Type="http://schemas.openxmlformats.org/officeDocument/2006/relationships/hyperlink" Target="https://www.baseballmusings.com/cgi-bin/PlayerInfo.py?PlayerID=100106&amp;StartDate=04%2F10%2F1989&amp;EndDate=04%2F16%2F1989&amp;GameType=all&amp;PlayedFor=0&amp;PlayedVs=0&amp;Park=0" TargetMode="External"/><Relationship Id="rId557" Type="http://schemas.openxmlformats.org/officeDocument/2006/relationships/hyperlink" Target="https://www.baseballmusings.com/cgi-bin/PlayerInfo.py?PlayerID=101011&amp;StartDate=04%2F10%2F1989&amp;EndDate=04%2F16%2F1989&amp;GameType=all&amp;PlayedFor=0&amp;PlayedVs=0&amp;Park=0" TargetMode="External"/><Relationship Id="rId599" Type="http://schemas.openxmlformats.org/officeDocument/2006/relationships/hyperlink" Target="https://www.baseballmusings.com/cgi-bin/PlayerInfo.py?PlayerID=100502&amp;StartDate=04%2F10%2F1989&amp;EndDate=04%2F16%2F1989&amp;GameType=all&amp;PlayedFor=0&amp;PlayedVs=0&amp;Park=0" TargetMode="External"/><Relationship Id="rId196" Type="http://schemas.openxmlformats.org/officeDocument/2006/relationships/hyperlink" Target="https://www.baseballmusings.com/cgi-bin/PlayerInfo.py?PlayerID=101033&amp;StartDate=04%2F10%2F1989&amp;EndDate=04%2F16%2F1989&amp;GameType=all&amp;PlayedFor=0&amp;PlayedVs=0&amp;Park=0" TargetMode="External"/><Relationship Id="rId417" Type="http://schemas.openxmlformats.org/officeDocument/2006/relationships/hyperlink" Target="https://www.baseballmusings.com/cgi-bin/PlayerInfo.py?PlayerID=100358&amp;StartDate=04%2F10%2F1989&amp;EndDate=04%2F16%2F1989&amp;GameType=all&amp;PlayedFor=0&amp;PlayedVs=0&amp;Park=0" TargetMode="External"/><Relationship Id="rId459" Type="http://schemas.openxmlformats.org/officeDocument/2006/relationships/hyperlink" Target="https://www.baseballmusings.com/cgi-bin/PlayerInfo.py?PlayerID=101293&amp;StartDate=04%2F10%2F1989&amp;EndDate=04%2F16%2F1989&amp;GameType=all&amp;PlayedFor=0&amp;PlayedVs=0&amp;Park=0" TargetMode="External"/><Relationship Id="rId16" Type="http://schemas.openxmlformats.org/officeDocument/2006/relationships/hyperlink" Target="https://www.baseballmusings.com/cgi-bin/PlayerInfo.py?PlayerID=100110&amp;StartDate=04%2F10%2F1989&amp;EndDate=04%2F16%2F1989&amp;GameType=all&amp;PlayedFor=0&amp;PlayedVs=0&amp;Park=0" TargetMode="External"/><Relationship Id="rId221" Type="http://schemas.openxmlformats.org/officeDocument/2006/relationships/hyperlink" Target="https://www.baseballmusings.com/cgi-bin/PlayerInfo.py?PlayerID=100151&amp;StartDate=04%2F10%2F1989&amp;EndDate=04%2F16%2F1989&amp;GameType=all&amp;PlayedFor=0&amp;PlayedVs=0&amp;Park=0" TargetMode="External"/><Relationship Id="rId263" Type="http://schemas.openxmlformats.org/officeDocument/2006/relationships/hyperlink" Target="https://www.baseballmusings.com/cgi-bin/PlayerInfo.py?PlayerID=1401&amp;StartDate=04%2F10%2F1989&amp;EndDate=04%2F16%2F1989&amp;GameType=all&amp;PlayedFor=0&amp;PlayedVs=0&amp;Park=0" TargetMode="External"/><Relationship Id="rId319" Type="http://schemas.openxmlformats.org/officeDocument/2006/relationships/hyperlink" Target="https://www.baseballmusings.com/cgi-bin/PlayerInfo.py?PlayerID=100032&amp;StartDate=04%2F10%2F1989&amp;EndDate=04%2F16%2F1989&amp;GameType=all&amp;PlayedFor=0&amp;PlayedVs=0&amp;Park=0" TargetMode="External"/><Relationship Id="rId470" Type="http://schemas.openxmlformats.org/officeDocument/2006/relationships/hyperlink" Target="https://www.baseballmusings.com/cgi-bin/PlayerInfo.py?PlayerID=100056&amp;StartDate=04%2F10%2F1989&amp;EndDate=04%2F16%2F1989&amp;GameType=all&amp;PlayedFor=0&amp;PlayedVs=0&amp;Park=0" TargetMode="External"/><Relationship Id="rId526" Type="http://schemas.openxmlformats.org/officeDocument/2006/relationships/hyperlink" Target="https://www.baseballmusings.com/cgi-bin/PlayerInfo.py?PlayerID=100267&amp;StartDate=04%2F10%2F1989&amp;EndDate=04%2F16%2F1989&amp;GameType=all&amp;PlayedFor=0&amp;PlayedVs=0&amp;Park=0" TargetMode="External"/><Relationship Id="rId58" Type="http://schemas.openxmlformats.org/officeDocument/2006/relationships/hyperlink" Target="https://www.baseballmusings.com/cgi-bin/PlayerInfo.py?PlayerID=100717&amp;StartDate=04%2F10%2F1989&amp;EndDate=04%2F16%2F1989&amp;GameType=all&amp;PlayedFor=0&amp;PlayedVs=0&amp;Park=0" TargetMode="External"/><Relationship Id="rId123" Type="http://schemas.openxmlformats.org/officeDocument/2006/relationships/hyperlink" Target="https://www.baseballmusings.com/cgi-bin/PlayerInfo.py?PlayerID=100519&amp;StartDate=04%2F10%2F1989&amp;EndDate=04%2F16%2F1989&amp;GameType=all&amp;PlayedFor=0&amp;PlayedVs=0&amp;Park=0" TargetMode="External"/><Relationship Id="rId330" Type="http://schemas.openxmlformats.org/officeDocument/2006/relationships/hyperlink" Target="https://www.baseballmusings.com/cgi-bin/PlayerInfo.py?PlayerID=100055&amp;StartDate=04%2F10%2F1989&amp;EndDate=04%2F16%2F1989&amp;GameType=all&amp;PlayedFor=0&amp;PlayedVs=0&amp;Park=0" TargetMode="External"/><Relationship Id="rId568" Type="http://schemas.openxmlformats.org/officeDocument/2006/relationships/hyperlink" Target="https://www.baseballmusings.com/cgi-bin/PlayerInfo.py?PlayerID=100392&amp;StartDate=04%2F10%2F1989&amp;EndDate=04%2F16%2F1989&amp;GameType=all&amp;PlayedFor=0&amp;PlayedVs=0&amp;Park=0" TargetMode="External"/><Relationship Id="rId165" Type="http://schemas.openxmlformats.org/officeDocument/2006/relationships/hyperlink" Target="https://www.baseballmusings.com/cgi-bin/PlayerInfo.py?PlayerID=100904&amp;StartDate=04%2F10%2F1989&amp;EndDate=04%2F16%2F1989&amp;GameType=all&amp;PlayedFor=0&amp;PlayedVs=0&amp;Park=0" TargetMode="External"/><Relationship Id="rId372" Type="http://schemas.openxmlformats.org/officeDocument/2006/relationships/hyperlink" Target="https://www.baseballmusings.com/cgi-bin/PlayerInfo.py?PlayerID=100025&amp;StartDate=04%2F10%2F1989&amp;EndDate=04%2F16%2F1989&amp;GameType=all&amp;PlayedFor=0&amp;PlayedVs=0&amp;Park=0" TargetMode="External"/><Relationship Id="rId428" Type="http://schemas.openxmlformats.org/officeDocument/2006/relationships/hyperlink" Target="https://www.baseballmusings.com/cgi-bin/PlayerInfo.py?PlayerID=101024&amp;StartDate=04%2F10%2F1989&amp;EndDate=04%2F16%2F1989&amp;GameType=all&amp;PlayedFor=0&amp;PlayedVs=0&amp;Park=0" TargetMode="External"/><Relationship Id="rId232" Type="http://schemas.openxmlformats.org/officeDocument/2006/relationships/hyperlink" Target="https://www.baseballmusings.com/cgi-bin/PlayerInfo.py?PlayerID=100199&amp;StartDate=04%2F10%2F1989&amp;EndDate=04%2F16%2F1989&amp;GameType=all&amp;PlayedFor=0&amp;PlayedVs=0&amp;Park=0" TargetMode="External"/><Relationship Id="rId274" Type="http://schemas.openxmlformats.org/officeDocument/2006/relationships/hyperlink" Target="https://www.baseballmusings.com/cgi-bin/PlayerInfo.py?PlayerID=101157&amp;StartDate=04%2F10%2F1989&amp;EndDate=04%2F16%2F1989&amp;GameType=all&amp;PlayedFor=0&amp;PlayedVs=0&amp;Park=0" TargetMode="External"/><Relationship Id="rId481" Type="http://schemas.openxmlformats.org/officeDocument/2006/relationships/hyperlink" Target="https://www.baseballmusings.com/cgi-bin/PlayerInfo.py?PlayerID=100082&amp;StartDate=04%2F10%2F1989&amp;EndDate=04%2F16%2F1989&amp;GameType=all&amp;PlayedFor=0&amp;PlayedVs=0&amp;Park=0" TargetMode="External"/><Relationship Id="rId27" Type="http://schemas.openxmlformats.org/officeDocument/2006/relationships/hyperlink" Target="https://www.baseballmusings.com/cgi-bin/PlayerInfo.py?PlayerID=100826&amp;StartDate=04%2F10%2F1989&amp;EndDate=04%2F16%2F1989&amp;GameType=all&amp;PlayedFor=0&amp;PlayedVs=0&amp;Park=0" TargetMode="External"/><Relationship Id="rId69" Type="http://schemas.openxmlformats.org/officeDocument/2006/relationships/hyperlink" Target="https://www.baseballmusings.com/cgi-bin/PlayerInfo.py?PlayerID=100497&amp;StartDate=04%2F10%2F1989&amp;EndDate=04%2F16%2F1989&amp;GameType=all&amp;PlayedFor=0&amp;PlayedVs=0&amp;Park=0" TargetMode="External"/><Relationship Id="rId134" Type="http://schemas.openxmlformats.org/officeDocument/2006/relationships/hyperlink" Target="https://www.baseballmusings.com/cgi-bin/PlayerInfo.py?PlayerID=101092&amp;StartDate=04%2F10%2F1989&amp;EndDate=04%2F16%2F1989&amp;GameType=all&amp;PlayedFor=0&amp;PlayedVs=0&amp;Park=0" TargetMode="External"/><Relationship Id="rId537" Type="http://schemas.openxmlformats.org/officeDocument/2006/relationships/hyperlink" Target="https://www.baseballmusings.com/cgi-bin/PlayerInfo.py?PlayerID=100306&amp;StartDate=04%2F10%2F1989&amp;EndDate=04%2F16%2F1989&amp;GameType=all&amp;PlayedFor=0&amp;PlayedVs=0&amp;Park=0" TargetMode="External"/><Relationship Id="rId579" Type="http://schemas.openxmlformats.org/officeDocument/2006/relationships/hyperlink" Target="https://www.baseballmusings.com/cgi-bin/PlayerInfo.py?PlayerID=100425&amp;StartDate=04%2F10%2F1989&amp;EndDate=04%2F16%2F1989&amp;GameType=all&amp;PlayedFor=0&amp;PlayedVs=0&amp;Park=0" TargetMode="External"/><Relationship Id="rId80" Type="http://schemas.openxmlformats.org/officeDocument/2006/relationships/hyperlink" Target="https://www.baseballmusings.com/cgi-bin/PlayerInfo.py?PlayerID=100291&amp;StartDate=04%2F10%2F1989&amp;EndDate=04%2F16%2F1989&amp;GameType=all&amp;PlayedFor=0&amp;PlayedVs=0&amp;Park=0" TargetMode="External"/><Relationship Id="rId176" Type="http://schemas.openxmlformats.org/officeDocument/2006/relationships/hyperlink" Target="https://www.baseballmusings.com/cgi-bin/PlayerInfo.py?PlayerID=100467&amp;StartDate=04%2F10%2F1989&amp;EndDate=04%2F16%2F1989&amp;GameType=all&amp;PlayedFor=0&amp;PlayedVs=0&amp;Park=0" TargetMode="External"/><Relationship Id="rId341" Type="http://schemas.openxmlformats.org/officeDocument/2006/relationships/hyperlink" Target="https://www.baseballmusings.com/cgi-bin/PlayerInfo.py?PlayerID=101356&amp;StartDate=04%2F10%2F1989&amp;EndDate=04%2F16%2F1989&amp;GameType=all&amp;PlayedFor=0&amp;PlayedVs=0&amp;Park=0" TargetMode="External"/><Relationship Id="rId383" Type="http://schemas.openxmlformats.org/officeDocument/2006/relationships/hyperlink" Target="https://www.baseballmusings.com/cgi-bin/PlayerInfo.py?PlayerID=100948&amp;StartDate=04%2F10%2F1989&amp;EndDate=04%2F16%2F1989&amp;GameType=all&amp;PlayedFor=0&amp;PlayedVs=0&amp;Park=0" TargetMode="External"/><Relationship Id="rId439" Type="http://schemas.openxmlformats.org/officeDocument/2006/relationships/hyperlink" Target="https://www.baseballmusings.com/cgi-bin/PlayerInfo.py?PlayerID=100570&amp;StartDate=04%2F10%2F1989&amp;EndDate=04%2F16%2F1989&amp;GameType=all&amp;PlayedFor=0&amp;PlayedVs=0&amp;Park=0" TargetMode="External"/><Relationship Id="rId590" Type="http://schemas.openxmlformats.org/officeDocument/2006/relationships/hyperlink" Target="https://www.baseballmusings.com/cgi-bin/PlayerInfo.py?PlayerID=101130&amp;StartDate=04%2F10%2F1989&amp;EndDate=04%2F16%2F1989&amp;GameType=all&amp;PlayedFor=0&amp;PlayedVs=0&amp;Park=0" TargetMode="External"/><Relationship Id="rId604" Type="http://schemas.openxmlformats.org/officeDocument/2006/relationships/hyperlink" Target="https://www.baseballmusings.com/cgi-bin/PlayerInfo.py?PlayerID=642&amp;StartDate=04%2F10%2F1989&amp;EndDate=04%2F16%2F1989&amp;GameType=all&amp;PlayedFor=0&amp;PlayedVs=0&amp;Park=0" TargetMode="External"/><Relationship Id="rId201" Type="http://schemas.openxmlformats.org/officeDocument/2006/relationships/hyperlink" Target="https://www.baseballmusings.com/cgi-bin/PlayerInfo.py?PlayerID=280&amp;StartDate=04%2F10%2F1989&amp;EndDate=04%2F16%2F1989&amp;GameType=all&amp;PlayedFor=0&amp;PlayedVs=0&amp;Park=0" TargetMode="External"/><Relationship Id="rId243" Type="http://schemas.openxmlformats.org/officeDocument/2006/relationships/hyperlink" Target="https://www.baseballmusings.com/cgi-bin/PlayerInfo.py?PlayerID=100945&amp;StartDate=04%2F10%2F1989&amp;EndDate=04%2F16%2F1989&amp;GameType=all&amp;PlayedFor=0&amp;PlayedVs=0&amp;Park=0" TargetMode="External"/><Relationship Id="rId285" Type="http://schemas.openxmlformats.org/officeDocument/2006/relationships/hyperlink" Target="https://www.baseballmusings.com/cgi-bin/PlayerInfo.py?PlayerID=101360&amp;StartDate=04%2F10%2F1989&amp;EndDate=04%2F16%2F1989&amp;GameType=all&amp;PlayedFor=0&amp;PlayedVs=0&amp;Park=0" TargetMode="External"/><Relationship Id="rId450" Type="http://schemas.openxmlformats.org/officeDocument/2006/relationships/hyperlink" Target="https://www.baseballmusings.com/cgi-bin/PlayerInfo.py?PlayerID=101273&amp;StartDate=04%2F10%2F1989&amp;EndDate=04%2F16%2F1989&amp;GameType=all&amp;PlayedFor=0&amp;PlayedVs=0&amp;Park=0" TargetMode="External"/><Relationship Id="rId506" Type="http://schemas.openxmlformats.org/officeDocument/2006/relationships/hyperlink" Target="https://www.baseballmusings.com/cgi-bin/PlayerInfo.py?PlayerID=100778&amp;StartDate=04%2F10%2F1989&amp;EndDate=04%2F16%2F1989&amp;GameType=all&amp;PlayedFor=0&amp;PlayedVs=0&amp;Park=0" TargetMode="External"/><Relationship Id="rId38" Type="http://schemas.openxmlformats.org/officeDocument/2006/relationships/hyperlink" Target="https://www.baseballmusings.com/cgi-bin/PlayerInfo.py?PlayerID=100379&amp;StartDate=04%2F10%2F1989&amp;EndDate=04%2F16%2F1989&amp;GameType=all&amp;PlayedFor=0&amp;PlayedVs=0&amp;Park=0" TargetMode="External"/><Relationship Id="rId103" Type="http://schemas.openxmlformats.org/officeDocument/2006/relationships/hyperlink" Target="https://www.baseballmusings.com/cgi-bin/PlayerInfo.py?PlayerID=101003&amp;StartDate=04%2F10%2F1989&amp;EndDate=04%2F16%2F1989&amp;GameType=all&amp;PlayedFor=0&amp;PlayedVs=0&amp;Park=0" TargetMode="External"/><Relationship Id="rId310" Type="http://schemas.openxmlformats.org/officeDocument/2006/relationships/hyperlink" Target="https://www.baseballmusings.com/cgi-bin/PlayerInfo.py?PlayerID=101274&amp;StartDate=04%2F10%2F1989&amp;EndDate=04%2F16%2F1989&amp;GameType=all&amp;PlayedFor=0&amp;PlayedVs=0&amp;Park=0" TargetMode="External"/><Relationship Id="rId492" Type="http://schemas.openxmlformats.org/officeDocument/2006/relationships/hyperlink" Target="https://www.baseballmusings.com/cgi-bin/PlayerInfo.py?PlayerID=100129&amp;StartDate=04%2F10%2F1989&amp;EndDate=04%2F16%2F1989&amp;GameType=all&amp;PlayedFor=0&amp;PlayedVs=0&amp;Park=0" TargetMode="External"/><Relationship Id="rId548" Type="http://schemas.openxmlformats.org/officeDocument/2006/relationships/hyperlink" Target="https://www.baseballmusings.com/cgi-bin/PlayerInfo.py?PlayerID=100959&amp;StartDate=04%2F10%2F1989&amp;EndDate=04%2F16%2F1989&amp;GameType=all&amp;PlayedFor=0&amp;PlayedVs=0&amp;Park=0" TargetMode="External"/><Relationship Id="rId91" Type="http://schemas.openxmlformats.org/officeDocument/2006/relationships/hyperlink" Target="https://www.baseballmusings.com/cgi-bin/PlayerInfo.py?PlayerID=100479&amp;StartDate=04%2F10%2F1989&amp;EndDate=04%2F16%2F1989&amp;GameType=all&amp;PlayedFor=0&amp;PlayedVs=0&amp;Park=0" TargetMode="External"/><Relationship Id="rId145" Type="http://schemas.openxmlformats.org/officeDocument/2006/relationships/hyperlink" Target="https://www.baseballmusings.com/cgi-bin/PlayerInfo.py?PlayerID=114&amp;StartDate=04%2F10%2F1989&amp;EndDate=04%2F16%2F1989&amp;GameType=all&amp;PlayedFor=0&amp;PlayedVs=0&amp;Park=0" TargetMode="External"/><Relationship Id="rId187" Type="http://schemas.openxmlformats.org/officeDocument/2006/relationships/hyperlink" Target="https://www.baseballmusings.com/cgi-bin/PlayerInfo.py?PlayerID=100243&amp;StartDate=04%2F10%2F1989&amp;EndDate=04%2F16%2F1989&amp;GameType=all&amp;PlayedFor=0&amp;PlayedVs=0&amp;Park=0" TargetMode="External"/><Relationship Id="rId352" Type="http://schemas.openxmlformats.org/officeDocument/2006/relationships/hyperlink" Target="https://www.baseballmusings.com/cgi-bin/PlayerInfo.py?PlayerID=101058&amp;StartDate=04%2F10%2F1989&amp;EndDate=04%2F16%2F1989&amp;GameType=all&amp;PlayedFor=0&amp;PlayedVs=0&amp;Park=0" TargetMode="External"/><Relationship Id="rId394" Type="http://schemas.openxmlformats.org/officeDocument/2006/relationships/hyperlink" Target="https://www.baseballmusings.com/cgi-bin/PlayerInfo.py?PlayerID=100554&amp;StartDate=04%2F10%2F1989&amp;EndDate=04%2F16%2F1989&amp;GameType=all&amp;PlayedFor=0&amp;PlayedVs=0&amp;Park=0" TargetMode="External"/><Relationship Id="rId408" Type="http://schemas.openxmlformats.org/officeDocument/2006/relationships/hyperlink" Target="https://www.baseballmusings.com/cgi-bin/PlayerInfo.py?PlayerID=100806&amp;StartDate=04%2F10%2F1989&amp;EndDate=04%2F16%2F1989&amp;GameType=all&amp;PlayedFor=0&amp;PlayedVs=0&amp;Park=0" TargetMode="External"/><Relationship Id="rId615" Type="http://schemas.openxmlformats.org/officeDocument/2006/relationships/hyperlink" Target="https://www.baseballmusings.com/cgi-bin/PlayerInfo.py?PlayerID=100541&amp;StartDate=04%2F10%2F1989&amp;EndDate=04%2F16%2F1989&amp;GameType=all&amp;PlayedFor=0&amp;PlayedVs=0&amp;Park=0" TargetMode="External"/><Relationship Id="rId212" Type="http://schemas.openxmlformats.org/officeDocument/2006/relationships/hyperlink" Target="https://www.baseballmusings.com/cgi-bin/PlayerInfo.py?PlayerID=101050&amp;StartDate=04%2F10%2F1989&amp;EndDate=04%2F16%2F1989&amp;GameType=all&amp;PlayedFor=0&amp;PlayedVs=0&amp;Park=0" TargetMode="External"/><Relationship Id="rId254" Type="http://schemas.openxmlformats.org/officeDocument/2006/relationships/hyperlink" Target="https://www.baseballmusings.com/cgi-bin/PlayerInfo.py?PlayerID=100058&amp;StartDate=04%2F10%2F1989&amp;EndDate=04%2F16%2F1989&amp;GameType=all&amp;PlayedFor=0&amp;PlayedVs=0&amp;Park=0" TargetMode="External"/><Relationship Id="rId49" Type="http://schemas.openxmlformats.org/officeDocument/2006/relationships/hyperlink" Target="https://www.baseballmusings.com/cgi-bin/PlayerInfo.py?PlayerID=100409&amp;StartDate=04%2F10%2F1989&amp;EndDate=04%2F16%2F1989&amp;GameType=all&amp;PlayedFor=0&amp;PlayedVs=0&amp;Park=0" TargetMode="External"/><Relationship Id="rId114" Type="http://schemas.openxmlformats.org/officeDocument/2006/relationships/hyperlink" Target="https://www.baseballmusings.com/cgi-bin/PlayerInfo.py?PlayerID=100127&amp;StartDate=04%2F10%2F1989&amp;EndDate=04%2F16%2F1989&amp;GameType=all&amp;PlayedFor=0&amp;PlayedVs=0&amp;Park=0" TargetMode="External"/><Relationship Id="rId296" Type="http://schemas.openxmlformats.org/officeDocument/2006/relationships/hyperlink" Target="https://www.baseballmusings.com/cgi-bin/PlayerInfo.py?PlayerID=101158&amp;StartDate=04%2F10%2F1989&amp;EndDate=04%2F16%2F1989&amp;GameType=all&amp;PlayedFor=0&amp;PlayedVs=0&amp;Park=0" TargetMode="External"/><Relationship Id="rId461" Type="http://schemas.openxmlformats.org/officeDocument/2006/relationships/hyperlink" Target="https://www.baseballmusings.com/cgi-bin/PlayerInfo.py?PlayerID=101295&amp;StartDate=04%2F10%2F1989&amp;EndDate=04%2F16%2F1989&amp;GameType=all&amp;PlayedFor=0&amp;PlayedVs=0&amp;Park=0" TargetMode="External"/><Relationship Id="rId517" Type="http://schemas.openxmlformats.org/officeDocument/2006/relationships/hyperlink" Target="https://www.baseballmusings.com/cgi-bin/PlayerInfo.py?PlayerID=100831&amp;StartDate=04%2F10%2F1989&amp;EndDate=04%2F16%2F1989&amp;GameType=all&amp;PlayedFor=0&amp;PlayedVs=0&amp;Park=0" TargetMode="External"/><Relationship Id="rId559" Type="http://schemas.openxmlformats.org/officeDocument/2006/relationships/hyperlink" Target="https://www.baseballmusings.com/cgi-bin/PlayerInfo.py?PlayerID=100359&amp;StartDate=04%2F10%2F1989&amp;EndDate=04%2F16%2F1989&amp;GameType=all&amp;PlayedFor=0&amp;PlayedVs=0&amp;Park=0" TargetMode="External"/><Relationship Id="rId60" Type="http://schemas.openxmlformats.org/officeDocument/2006/relationships/hyperlink" Target="https://www.baseballmusings.com/cgi-bin/PlayerInfo.py?PlayerID=100638&amp;StartDate=04%2F10%2F1989&amp;EndDate=04%2F16%2F1989&amp;GameType=all&amp;PlayedFor=0&amp;PlayedVs=0&amp;Park=0" TargetMode="External"/><Relationship Id="rId156" Type="http://schemas.openxmlformats.org/officeDocument/2006/relationships/hyperlink" Target="https://www.baseballmusings.com/cgi-bin/PlayerInfo.py?PlayerID=101010&amp;StartDate=04%2F10%2F1989&amp;EndDate=04%2F16%2F1989&amp;GameType=all&amp;PlayedFor=0&amp;PlayedVs=0&amp;Park=0" TargetMode="External"/><Relationship Id="rId198" Type="http://schemas.openxmlformats.org/officeDocument/2006/relationships/hyperlink" Target="https://www.baseballmusings.com/cgi-bin/PlayerInfo.py?PlayerID=100422&amp;StartDate=04%2F10%2F1989&amp;EndDate=04%2F16%2F1989&amp;GameType=all&amp;PlayedFor=0&amp;PlayedVs=0&amp;Park=0" TargetMode="External"/><Relationship Id="rId321" Type="http://schemas.openxmlformats.org/officeDocument/2006/relationships/hyperlink" Target="https://www.baseballmusings.com/cgi-bin/PlayerInfo.py?PlayerID=101392&amp;StartDate=04%2F10%2F1989&amp;EndDate=04%2F16%2F1989&amp;GameType=all&amp;PlayedFor=0&amp;PlayedVs=0&amp;Park=0" TargetMode="External"/><Relationship Id="rId363" Type="http://schemas.openxmlformats.org/officeDocument/2006/relationships/hyperlink" Target="https://www.baseballmusings.com/cgi-bin/PlayerInfo.py?PlayerID=100837&amp;StartDate=04%2F10%2F1989&amp;EndDate=04%2F16%2F1989&amp;GameType=all&amp;PlayedFor=0&amp;PlayedVs=0&amp;Park=0" TargetMode="External"/><Relationship Id="rId419" Type="http://schemas.openxmlformats.org/officeDocument/2006/relationships/hyperlink" Target="https://www.baseballmusings.com/cgi-bin/PlayerInfo.py?PlayerID=101090&amp;StartDate=04%2F10%2F1989&amp;EndDate=04%2F16%2F1989&amp;GameType=all&amp;PlayedFor=0&amp;PlayedVs=0&amp;Park=0" TargetMode="External"/><Relationship Id="rId570" Type="http://schemas.openxmlformats.org/officeDocument/2006/relationships/hyperlink" Target="https://www.baseballmusings.com/cgi-bin/PlayerInfo.py?PlayerID=100400&amp;StartDate=04%2F10%2F1989&amp;EndDate=04%2F16%2F1989&amp;GameType=all&amp;PlayedFor=0&amp;PlayedVs=0&amp;Park=0" TargetMode="External"/><Relationship Id="rId223" Type="http://schemas.openxmlformats.org/officeDocument/2006/relationships/hyperlink" Target="https://www.baseballmusings.com/cgi-bin/PlayerInfo.py?PlayerID=100582&amp;StartDate=04%2F10%2F1989&amp;EndDate=04%2F16%2F1989&amp;GameType=all&amp;PlayedFor=0&amp;PlayedVs=0&amp;Park=0" TargetMode="External"/><Relationship Id="rId430" Type="http://schemas.openxmlformats.org/officeDocument/2006/relationships/hyperlink" Target="https://www.baseballmusings.com/cgi-bin/PlayerInfo.py?PlayerID=101231&amp;StartDate=04%2F10%2F1989&amp;EndDate=04%2F16%2F1989&amp;GameType=all&amp;PlayedFor=0&amp;PlayedVs=0&amp;Park=0" TargetMode="External"/><Relationship Id="rId18" Type="http://schemas.openxmlformats.org/officeDocument/2006/relationships/hyperlink" Target="https://www.baseballmusings.com/cgi-bin/PlayerInfo.py?PlayerID=100506&amp;StartDate=04%2F10%2F1989&amp;EndDate=04%2F16%2F1989&amp;GameType=all&amp;PlayedFor=0&amp;PlayedVs=0&amp;Park=0" TargetMode="External"/><Relationship Id="rId265" Type="http://schemas.openxmlformats.org/officeDocument/2006/relationships/hyperlink" Target="https://www.baseballmusings.com/cgi-bin/PlayerInfo.py?PlayerID=100857&amp;StartDate=04%2F10%2F1989&amp;EndDate=04%2F16%2F1989&amp;GameType=all&amp;PlayedFor=0&amp;PlayedVs=0&amp;Park=0" TargetMode="External"/><Relationship Id="rId472" Type="http://schemas.openxmlformats.org/officeDocument/2006/relationships/hyperlink" Target="https://www.baseballmusings.com/cgi-bin/PlayerInfo.py?PlayerID=100060&amp;StartDate=04%2F10%2F1989&amp;EndDate=04%2F16%2F1989&amp;GameType=all&amp;PlayedFor=0&amp;PlayedVs=0&amp;Park=0" TargetMode="External"/><Relationship Id="rId528" Type="http://schemas.openxmlformats.org/officeDocument/2006/relationships/hyperlink" Target="https://www.baseballmusings.com/cgi-bin/PlayerInfo.py?PlayerID=100889&amp;StartDate=04%2F10%2F1989&amp;EndDate=04%2F16%2F1989&amp;GameType=all&amp;PlayedFor=0&amp;PlayedVs=0&amp;Park=0" TargetMode="External"/><Relationship Id="rId125" Type="http://schemas.openxmlformats.org/officeDocument/2006/relationships/hyperlink" Target="https://www.baseballmusings.com/cgi-bin/PlayerInfo.py?PlayerID=101025&amp;StartDate=04%2F10%2F1989&amp;EndDate=04%2F16%2F1989&amp;GameType=all&amp;PlayedFor=0&amp;PlayedVs=0&amp;Park=0" TargetMode="External"/><Relationship Id="rId167" Type="http://schemas.openxmlformats.org/officeDocument/2006/relationships/hyperlink" Target="https://www.baseballmusings.com/cgi-bin/PlayerInfo.py?PlayerID=101080&amp;StartDate=04%2F10%2F1989&amp;EndDate=04%2F16%2F1989&amp;GameType=all&amp;PlayedFor=0&amp;PlayedVs=0&amp;Park=0" TargetMode="External"/><Relationship Id="rId332" Type="http://schemas.openxmlformats.org/officeDocument/2006/relationships/hyperlink" Target="https://www.baseballmusings.com/cgi-bin/PlayerInfo.py?PlayerID=100622&amp;StartDate=04%2F10%2F1989&amp;EndDate=04%2F16%2F1989&amp;GameType=all&amp;PlayedFor=0&amp;PlayedVs=0&amp;Park=0" TargetMode="External"/><Relationship Id="rId374" Type="http://schemas.openxmlformats.org/officeDocument/2006/relationships/hyperlink" Target="https://www.baseballmusings.com/cgi-bin/PlayerInfo.py?PlayerID=101353&amp;StartDate=04%2F10%2F1989&amp;EndDate=04%2F16%2F1989&amp;GameType=all&amp;PlayedFor=0&amp;PlayedVs=0&amp;Park=0" TargetMode="External"/><Relationship Id="rId581" Type="http://schemas.openxmlformats.org/officeDocument/2006/relationships/hyperlink" Target="https://www.baseballmusings.com/cgi-bin/PlayerInfo.py?PlayerID=101079&amp;StartDate=04%2F10%2F1989&amp;EndDate=04%2F16%2F1989&amp;GameType=all&amp;PlayedFor=0&amp;PlayedVs=0&amp;Park=0" TargetMode="External"/><Relationship Id="rId71" Type="http://schemas.openxmlformats.org/officeDocument/2006/relationships/hyperlink" Target="https://www.baseballmusings.com/cgi-bin/PlayerInfo.py?PlayerID=100636&amp;StartDate=04%2F10%2F1989&amp;EndDate=04%2F16%2F1989&amp;GameType=all&amp;PlayedFor=0&amp;PlayedVs=0&amp;Park=0" TargetMode="External"/><Relationship Id="rId234" Type="http://schemas.openxmlformats.org/officeDocument/2006/relationships/hyperlink" Target="https://www.baseballmusings.com/cgi-bin/PlayerInfo.py?PlayerID=101352&amp;StartDate=04%2F10%2F1989&amp;EndDate=04%2F16%2F1989&amp;GameType=all&amp;PlayedFor=0&amp;PlayedVs=0&amp;Park=0" TargetMode="External"/><Relationship Id="rId2" Type="http://schemas.openxmlformats.org/officeDocument/2006/relationships/hyperlink" Target="https://www.baseballmusings.com/cgi-bin/PlayerInfo.py?PlayerID=101150&amp;StartDate=04%2F10%2F1989&amp;EndDate=04%2F16%2F1989&amp;GameType=all&amp;PlayedFor=0&amp;PlayedVs=0&amp;Park=0" TargetMode="External"/><Relationship Id="rId29" Type="http://schemas.openxmlformats.org/officeDocument/2006/relationships/hyperlink" Target="https://www.baseballmusings.com/cgi-bin/PlayerInfo.py?PlayerID=100560&amp;StartDate=04%2F10%2F1989&amp;EndDate=04%2F16%2F1989&amp;GameType=all&amp;PlayedFor=0&amp;PlayedVs=0&amp;Park=0" TargetMode="External"/><Relationship Id="rId276" Type="http://schemas.openxmlformats.org/officeDocument/2006/relationships/hyperlink" Target="https://www.baseballmusings.com/cgi-bin/PlayerInfo.py?PlayerID=100639&amp;StartDate=04%2F10%2F1989&amp;EndDate=04%2F16%2F1989&amp;GameType=all&amp;PlayedFor=0&amp;PlayedVs=0&amp;Park=0" TargetMode="External"/><Relationship Id="rId441" Type="http://schemas.openxmlformats.org/officeDocument/2006/relationships/hyperlink" Target="https://www.baseballmusings.com/cgi-bin/PlayerInfo.py?PlayerID=101250&amp;StartDate=04%2F10%2F1989&amp;EndDate=04%2F16%2F1989&amp;GameType=all&amp;PlayedFor=0&amp;PlayedVs=0&amp;Park=0" TargetMode="External"/><Relationship Id="rId483" Type="http://schemas.openxmlformats.org/officeDocument/2006/relationships/hyperlink" Target="https://www.baseballmusings.com/cgi-bin/PlayerInfo.py?PlayerID=100095&amp;StartDate=04%2F10%2F1989&amp;EndDate=04%2F16%2F1989&amp;GameType=all&amp;PlayedFor=0&amp;PlayedVs=0&amp;Park=0" TargetMode="External"/><Relationship Id="rId539" Type="http://schemas.openxmlformats.org/officeDocument/2006/relationships/hyperlink" Target="https://www.baseballmusings.com/cgi-bin/PlayerInfo.py?PlayerID=100933&amp;StartDate=04%2F10%2F1989&amp;EndDate=04%2F16%2F1989&amp;GameType=all&amp;PlayedFor=0&amp;PlayedVs=0&amp;Park=0" TargetMode="External"/><Relationship Id="rId40" Type="http://schemas.openxmlformats.org/officeDocument/2006/relationships/hyperlink" Target="https://www.baseballmusings.com/cgi-bin/PlayerInfo.py?PlayerID=100528&amp;StartDate=04%2F10%2F1989&amp;EndDate=04%2F16%2F1989&amp;GameType=all&amp;PlayedFor=0&amp;PlayedVs=0&amp;Park=0" TargetMode="External"/><Relationship Id="rId136" Type="http://schemas.openxmlformats.org/officeDocument/2006/relationships/hyperlink" Target="https://www.baseballmusings.com/cgi-bin/PlayerInfo.py?PlayerID=101183&amp;StartDate=04%2F10%2F1989&amp;EndDate=04%2F16%2F1989&amp;GameType=all&amp;PlayedFor=0&amp;PlayedVs=0&amp;Park=0" TargetMode="External"/><Relationship Id="rId178" Type="http://schemas.openxmlformats.org/officeDocument/2006/relationships/hyperlink" Target="https://www.baseballmusings.com/cgi-bin/PlayerInfo.py?PlayerID=100489&amp;StartDate=04%2F10%2F1989&amp;EndDate=04%2F16%2F1989&amp;GameType=all&amp;PlayedFor=0&amp;PlayedVs=0&amp;Park=0" TargetMode="External"/><Relationship Id="rId301" Type="http://schemas.openxmlformats.org/officeDocument/2006/relationships/hyperlink" Target="https://www.baseballmusings.com/cgi-bin/PlayerInfo.py?PlayerID=100040&amp;StartDate=04%2F10%2F1989&amp;EndDate=04%2F16%2F1989&amp;GameType=all&amp;PlayedFor=0&amp;PlayedVs=0&amp;Park=0" TargetMode="External"/><Relationship Id="rId343" Type="http://schemas.openxmlformats.org/officeDocument/2006/relationships/hyperlink" Target="https://www.baseballmusings.com/cgi-bin/PlayerInfo.py?PlayerID=100692&amp;StartDate=04%2F10%2F1989&amp;EndDate=04%2F16%2F1989&amp;GameType=all&amp;PlayedFor=0&amp;PlayedVs=0&amp;Park=0" TargetMode="External"/><Relationship Id="rId550" Type="http://schemas.openxmlformats.org/officeDocument/2006/relationships/hyperlink" Target="https://www.baseballmusings.com/cgi-bin/PlayerInfo.py?PlayerID=100981&amp;StartDate=04%2F10%2F1989&amp;EndDate=04%2F16%2F1989&amp;GameType=all&amp;PlayedFor=0&amp;PlayedVs=0&amp;Park=0" TargetMode="External"/><Relationship Id="rId82" Type="http://schemas.openxmlformats.org/officeDocument/2006/relationships/hyperlink" Target="https://www.baseballmusings.com/cgi-bin/PlayerInfo.py?PlayerID=100575&amp;StartDate=04%2F10%2F1989&amp;EndDate=04%2F16%2F1989&amp;GameType=all&amp;PlayedFor=0&amp;PlayedVs=0&amp;Park=0" TargetMode="External"/><Relationship Id="rId203" Type="http://schemas.openxmlformats.org/officeDocument/2006/relationships/hyperlink" Target="https://www.baseballmusings.com/cgi-bin/PlayerInfo.py?PlayerID=100503&amp;StartDate=04%2F10%2F1989&amp;EndDate=04%2F16%2F1989&amp;GameType=all&amp;PlayedFor=0&amp;PlayedVs=0&amp;Park=0" TargetMode="External"/><Relationship Id="rId385" Type="http://schemas.openxmlformats.org/officeDocument/2006/relationships/hyperlink" Target="https://www.baseballmusings.com/cgi-bin/PlayerInfo.py?PlayerID=67&amp;StartDate=04%2F10%2F1989&amp;EndDate=04%2F16%2F1989&amp;GameType=all&amp;PlayedFor=0&amp;PlayedVs=0&amp;Park=0" TargetMode="External"/><Relationship Id="rId592" Type="http://schemas.openxmlformats.org/officeDocument/2006/relationships/hyperlink" Target="https://www.baseballmusings.com/cgi-bin/PlayerInfo.py?PlayerID=100475&amp;StartDate=04%2F10%2F1989&amp;EndDate=04%2F16%2F1989&amp;GameType=all&amp;PlayedFor=0&amp;PlayedVs=0&amp;Park=0" TargetMode="External"/><Relationship Id="rId606" Type="http://schemas.openxmlformats.org/officeDocument/2006/relationships/hyperlink" Target="https://www.baseballmusings.com/cgi-bin/PlayerInfo.py?PlayerID=667&amp;StartDate=04%2F10%2F1989&amp;EndDate=04%2F16%2F1989&amp;GameType=all&amp;PlayedFor=0&amp;PlayedVs=0&amp;Park=0" TargetMode="External"/><Relationship Id="rId245" Type="http://schemas.openxmlformats.org/officeDocument/2006/relationships/hyperlink" Target="https://www.baseballmusings.com/cgi-bin/PlayerInfo.py?PlayerID=101333&amp;StartDate=04%2F10%2F1989&amp;EndDate=04%2F16%2F1989&amp;GameType=all&amp;PlayedFor=0&amp;PlayedVs=0&amp;Park=0" TargetMode="External"/><Relationship Id="rId287" Type="http://schemas.openxmlformats.org/officeDocument/2006/relationships/hyperlink" Target="https://www.baseballmusings.com/cgi-bin/PlayerInfo.py?PlayerID=100949&amp;StartDate=04%2F10%2F1989&amp;EndDate=04%2F16%2F1989&amp;GameType=all&amp;PlayedFor=0&amp;PlayedVs=0&amp;Park=0" TargetMode="External"/><Relationship Id="rId410" Type="http://schemas.openxmlformats.org/officeDocument/2006/relationships/hyperlink" Target="https://www.baseballmusings.com/cgi-bin/PlayerInfo.py?PlayerID=100225&amp;StartDate=04%2F10%2F1989&amp;EndDate=04%2F16%2F1989&amp;GameType=all&amp;PlayedFor=0&amp;PlayedVs=0&amp;Park=0" TargetMode="External"/><Relationship Id="rId452" Type="http://schemas.openxmlformats.org/officeDocument/2006/relationships/hyperlink" Target="https://www.baseballmusings.com/cgi-bin/PlayerInfo.py?PlayerID=100011&amp;StartDate=04%2F10%2F1989&amp;EndDate=04%2F16%2F1989&amp;GameType=all&amp;PlayedFor=0&amp;PlayedVs=0&amp;Park=0" TargetMode="External"/><Relationship Id="rId494" Type="http://schemas.openxmlformats.org/officeDocument/2006/relationships/hyperlink" Target="https://www.baseballmusings.com/cgi-bin/PlayerInfo.py?PlayerID=100739&amp;StartDate=04%2F10%2F1989&amp;EndDate=04%2F16%2F1989&amp;GameType=all&amp;PlayedFor=0&amp;PlayedVs=0&amp;Park=0" TargetMode="External"/><Relationship Id="rId508" Type="http://schemas.openxmlformats.org/officeDocument/2006/relationships/hyperlink" Target="https://www.baseballmusings.com/cgi-bin/PlayerInfo.py?PlayerID=100785&amp;StartDate=04%2F10%2F1989&amp;EndDate=04%2F16%2F1989&amp;GameType=all&amp;PlayedFor=0&amp;PlayedVs=0&amp;Park=0" TargetMode="External"/><Relationship Id="rId105" Type="http://schemas.openxmlformats.org/officeDocument/2006/relationships/hyperlink" Target="https://www.baseballmusings.com/cgi-bin/PlayerInfo.py?PlayerID=100587&amp;StartDate=04%2F10%2F1989&amp;EndDate=04%2F16%2F1989&amp;GameType=all&amp;PlayedFor=0&amp;PlayedVs=0&amp;Park=0" TargetMode="External"/><Relationship Id="rId147" Type="http://schemas.openxmlformats.org/officeDocument/2006/relationships/hyperlink" Target="https://www.baseballmusings.com/cgi-bin/PlayerInfo.py?PlayerID=100993&amp;StartDate=04%2F10%2F1989&amp;EndDate=04%2F16%2F1989&amp;GameType=all&amp;PlayedFor=0&amp;PlayedVs=0&amp;Park=0" TargetMode="External"/><Relationship Id="rId312" Type="http://schemas.openxmlformats.org/officeDocument/2006/relationships/hyperlink" Target="https://www.baseballmusings.com/cgi-bin/PlayerInfo.py?PlayerID=100652&amp;StartDate=04%2F10%2F1989&amp;EndDate=04%2F16%2F1989&amp;GameType=all&amp;PlayedFor=0&amp;PlayedVs=0&amp;Park=0" TargetMode="External"/><Relationship Id="rId354" Type="http://schemas.openxmlformats.org/officeDocument/2006/relationships/hyperlink" Target="https://www.baseballmusings.com/cgi-bin/PlayerInfo.py?PlayerID=101203&amp;StartDate=04%2F10%2F1989&amp;EndDate=04%2F16%2F1989&amp;GameType=all&amp;PlayedFor=0&amp;PlayedVs=0&amp;Park=0" TargetMode="External"/><Relationship Id="rId51" Type="http://schemas.openxmlformats.org/officeDocument/2006/relationships/hyperlink" Target="https://www.baseballmusings.com/cgi-bin/PlayerInfo.py?PlayerID=100233&amp;StartDate=04%2F10%2F1989&amp;EndDate=04%2F16%2F1989&amp;GameType=all&amp;PlayedFor=0&amp;PlayedVs=0&amp;Park=0" TargetMode="External"/><Relationship Id="rId93" Type="http://schemas.openxmlformats.org/officeDocument/2006/relationships/hyperlink" Target="https://www.baseballmusings.com/cgi-bin/PlayerInfo.py?PlayerID=100610&amp;StartDate=04%2F10%2F1989&amp;EndDate=04%2F16%2F1989&amp;GameType=all&amp;PlayedFor=0&amp;PlayedVs=0&amp;Park=0" TargetMode="External"/><Relationship Id="rId189" Type="http://schemas.openxmlformats.org/officeDocument/2006/relationships/hyperlink" Target="https://www.baseballmusings.com/cgi-bin/PlayerInfo.py?PlayerID=77&amp;StartDate=04%2F10%2F1989&amp;EndDate=04%2F16%2F1989&amp;GameType=all&amp;PlayedFor=0&amp;PlayedVs=0&amp;Park=0" TargetMode="External"/><Relationship Id="rId396" Type="http://schemas.openxmlformats.org/officeDocument/2006/relationships/hyperlink" Target="https://www.baseballmusings.com/cgi-bin/PlayerInfo.py?PlayerID=100566&amp;StartDate=04%2F10%2F1989&amp;EndDate=04%2F16%2F1989&amp;GameType=all&amp;PlayedFor=0&amp;PlayedVs=0&amp;Park=0" TargetMode="External"/><Relationship Id="rId561" Type="http://schemas.openxmlformats.org/officeDocument/2006/relationships/hyperlink" Target="https://www.baseballmusings.com/cgi-bin/PlayerInfo.py?PlayerID=101027&amp;StartDate=04%2F10%2F1989&amp;EndDate=04%2F16%2F1989&amp;GameType=all&amp;PlayedFor=0&amp;PlayedVs=0&amp;Park=0" TargetMode="External"/><Relationship Id="rId617" Type="http://schemas.openxmlformats.org/officeDocument/2006/relationships/hyperlink" Target="https://www.baseballmusings.com/cgi-bin/PlayerInfo.py?PlayerID=101222&amp;StartDate=04%2F10%2F1989&amp;EndDate=04%2F16%2F1989&amp;GameType=all&amp;PlayedFor=0&amp;PlayedVs=0&amp;Park=0" TargetMode="External"/><Relationship Id="rId214" Type="http://schemas.openxmlformats.org/officeDocument/2006/relationships/hyperlink" Target="https://www.baseballmusings.com/cgi-bin/PlayerInfo.py?PlayerID=101312&amp;StartDate=04%2F10%2F1989&amp;EndDate=04%2F16%2F1989&amp;GameType=all&amp;PlayedFor=0&amp;PlayedVs=0&amp;Park=0" TargetMode="External"/><Relationship Id="rId256" Type="http://schemas.openxmlformats.org/officeDocument/2006/relationships/hyperlink" Target="https://www.baseballmusings.com/cgi-bin/PlayerInfo.py?PlayerID=100786&amp;StartDate=04%2F10%2F1989&amp;EndDate=04%2F16%2F1989&amp;GameType=all&amp;PlayedFor=0&amp;PlayedVs=0&amp;Park=0" TargetMode="External"/><Relationship Id="rId298" Type="http://schemas.openxmlformats.org/officeDocument/2006/relationships/hyperlink" Target="https://www.baseballmusings.com/cgi-bin/PlayerInfo.py?PlayerID=101192&amp;StartDate=04%2F10%2F1989&amp;EndDate=04%2F16%2F1989&amp;GameType=all&amp;PlayedFor=0&amp;PlayedVs=0&amp;Park=0" TargetMode="External"/><Relationship Id="rId421" Type="http://schemas.openxmlformats.org/officeDocument/2006/relationships/hyperlink" Target="https://www.baseballmusings.com/cgi-bin/PlayerInfo.py?PlayerID=60&amp;StartDate=04%2F10%2F1989&amp;EndDate=04%2F16%2F1989&amp;GameType=all&amp;PlayedFor=0&amp;PlayedVs=0&amp;Park=0" TargetMode="External"/><Relationship Id="rId463" Type="http://schemas.openxmlformats.org/officeDocument/2006/relationships/hyperlink" Target="https://www.baseballmusings.com/cgi-bin/PlayerInfo.py?PlayerID=100621&amp;StartDate=04%2F10%2F1989&amp;EndDate=04%2F16%2F1989&amp;GameType=all&amp;PlayedFor=0&amp;PlayedVs=0&amp;Park=0" TargetMode="External"/><Relationship Id="rId519" Type="http://schemas.openxmlformats.org/officeDocument/2006/relationships/hyperlink" Target="https://www.baseballmusings.com/cgi-bin/PlayerInfo.py?PlayerID=100254&amp;StartDate=04%2F10%2F1989&amp;EndDate=04%2F16%2F1989&amp;GameType=all&amp;PlayedFor=0&amp;PlayedVs=0&amp;Park=0" TargetMode="External"/><Relationship Id="rId116" Type="http://schemas.openxmlformats.org/officeDocument/2006/relationships/hyperlink" Target="https://www.baseballmusings.com/cgi-bin/PlayerInfo.py?PlayerID=101001&amp;StartDate=04%2F10%2F1989&amp;EndDate=04%2F16%2F1989&amp;GameType=all&amp;PlayedFor=0&amp;PlayedVs=0&amp;Park=0" TargetMode="External"/><Relationship Id="rId158" Type="http://schemas.openxmlformats.org/officeDocument/2006/relationships/hyperlink" Target="https://www.baseballmusings.com/cgi-bin/PlayerInfo.py?PlayerID=100057&amp;StartDate=04%2F10%2F1989&amp;EndDate=04%2F16%2F1989&amp;GameType=all&amp;PlayedFor=0&amp;PlayedVs=0&amp;Park=0" TargetMode="External"/><Relationship Id="rId323" Type="http://schemas.openxmlformats.org/officeDocument/2006/relationships/hyperlink" Target="https://www.baseballmusings.com/cgi-bin/PlayerInfo.py?PlayerID=100208&amp;StartDate=04%2F10%2F1989&amp;EndDate=04%2F16%2F1989&amp;GameType=all&amp;PlayedFor=0&amp;PlayedVs=0&amp;Park=0" TargetMode="External"/><Relationship Id="rId530" Type="http://schemas.openxmlformats.org/officeDocument/2006/relationships/hyperlink" Target="https://www.baseballmusings.com/cgi-bin/PlayerInfo.py?PlayerID=100897&amp;StartDate=04%2F10%2F1989&amp;EndDate=04%2F16%2F1989&amp;GameType=all&amp;PlayedFor=0&amp;PlayedVs=0&amp;Park=0" TargetMode="External"/><Relationship Id="rId20" Type="http://schemas.openxmlformats.org/officeDocument/2006/relationships/hyperlink" Target="https://www.baseballmusings.com/cgi-bin/PlayerInfo.py?PlayerID=100796&amp;StartDate=04%2F10%2F1989&amp;EndDate=04%2F16%2F1989&amp;GameType=all&amp;PlayedFor=0&amp;PlayedVs=0&amp;Park=0" TargetMode="External"/><Relationship Id="rId62" Type="http://schemas.openxmlformats.org/officeDocument/2006/relationships/hyperlink" Target="https://www.baseballmusings.com/cgi-bin/PlayerInfo.py?PlayerID=100191&amp;StartDate=04%2F10%2F1989&amp;EndDate=04%2F16%2F1989&amp;GameType=all&amp;PlayedFor=0&amp;PlayedVs=0&amp;Park=0" TargetMode="External"/><Relationship Id="rId365" Type="http://schemas.openxmlformats.org/officeDocument/2006/relationships/hyperlink" Target="https://www.baseballmusings.com/cgi-bin/PlayerInfo.py?PlayerID=100906&amp;StartDate=04%2F10%2F1989&amp;EndDate=04%2F16%2F1989&amp;GameType=all&amp;PlayedFor=0&amp;PlayedVs=0&amp;Park=0" TargetMode="External"/><Relationship Id="rId572" Type="http://schemas.openxmlformats.org/officeDocument/2006/relationships/hyperlink" Target="https://www.baseballmusings.com/cgi-bin/PlayerInfo.py?PlayerID=101056&amp;StartDate=04%2F10%2F1989&amp;EndDate=04%2F16%2F1989&amp;GameType=all&amp;PlayedFor=0&amp;PlayedVs=0&amp;Park=0" TargetMode="External"/><Relationship Id="rId225" Type="http://schemas.openxmlformats.org/officeDocument/2006/relationships/hyperlink" Target="https://www.baseballmusings.com/cgi-bin/PlayerInfo.py?PlayerID=100402&amp;StartDate=04%2F10%2F1989&amp;EndDate=04%2F16%2F1989&amp;GameType=all&amp;PlayedFor=0&amp;PlayedVs=0&amp;Park=0" TargetMode="External"/><Relationship Id="rId267" Type="http://schemas.openxmlformats.org/officeDocument/2006/relationships/hyperlink" Target="https://www.baseballmusings.com/cgi-bin/PlayerInfo.py?PlayerID=661&amp;StartDate=04%2F10%2F1989&amp;EndDate=04%2F16%2F1989&amp;GameType=all&amp;PlayedFor=0&amp;PlayedVs=0&amp;Park=0" TargetMode="External"/><Relationship Id="rId432" Type="http://schemas.openxmlformats.org/officeDocument/2006/relationships/hyperlink" Target="https://www.baseballmusings.com/cgi-bin/PlayerInfo.py?PlayerID=101238&amp;StartDate=04%2F10%2F1989&amp;EndDate=04%2F16%2F1989&amp;GameType=all&amp;PlayedFor=0&amp;PlayedVs=0&amp;Park=0" TargetMode="External"/><Relationship Id="rId474" Type="http://schemas.openxmlformats.org/officeDocument/2006/relationships/hyperlink" Target="https://www.baseballmusings.com/cgi-bin/PlayerInfo.py?PlayerID=100067&amp;StartDate=04%2F10%2F1989&amp;EndDate=04%2F16%2F1989&amp;GameType=all&amp;PlayedFor=0&amp;PlayedVs=0&amp;Park=0" TargetMode="External"/><Relationship Id="rId127" Type="http://schemas.openxmlformats.org/officeDocument/2006/relationships/hyperlink" Target="https://www.baseballmusings.com/cgi-bin/PlayerInfo.py?PlayerID=100210&amp;StartDate=04%2F10%2F1989&amp;EndDate=04%2F16%2F1989&amp;GameType=all&amp;PlayedFor=0&amp;PlayedVs=0&amp;Park=0" TargetMode="External"/><Relationship Id="rId31" Type="http://schemas.openxmlformats.org/officeDocument/2006/relationships/hyperlink" Target="https://www.baseballmusings.com/cgi-bin/PlayerInfo.py?PlayerID=100411&amp;StartDate=04%2F10%2F1989&amp;EndDate=04%2F16%2F1989&amp;GameType=all&amp;PlayedFor=0&amp;PlayedVs=0&amp;Park=0" TargetMode="External"/><Relationship Id="rId73" Type="http://schemas.openxmlformats.org/officeDocument/2006/relationships/hyperlink" Target="https://www.baseballmusings.com/cgi-bin/PlayerInfo.py?PlayerID=101054&amp;StartDate=04%2F10%2F1989&amp;EndDate=04%2F16%2F1989&amp;GameType=all&amp;PlayedFor=0&amp;PlayedVs=0&amp;Park=0" TargetMode="External"/><Relationship Id="rId169" Type="http://schemas.openxmlformats.org/officeDocument/2006/relationships/hyperlink" Target="https://www.baseballmusings.com/cgi-bin/PlayerInfo.py?PlayerID=100273&amp;StartDate=04%2F10%2F1989&amp;EndDate=04%2F16%2F1989&amp;GameType=all&amp;PlayedFor=0&amp;PlayedVs=0&amp;Park=0" TargetMode="External"/><Relationship Id="rId334" Type="http://schemas.openxmlformats.org/officeDocument/2006/relationships/hyperlink" Target="https://www.baseballmusings.com/cgi-bin/PlayerInfo.py?PlayerID=101351&amp;StartDate=04%2F10%2F1989&amp;EndDate=04%2F16%2F1989&amp;GameType=all&amp;PlayedFor=0&amp;PlayedVs=0&amp;Park=0" TargetMode="External"/><Relationship Id="rId376" Type="http://schemas.openxmlformats.org/officeDocument/2006/relationships/hyperlink" Target="https://www.baseballmusings.com/cgi-bin/PlayerInfo.py?PlayerID=100663&amp;StartDate=04%2F10%2F1989&amp;EndDate=04%2F16%2F1989&amp;GameType=all&amp;PlayedFor=0&amp;PlayedVs=0&amp;Park=0" TargetMode="External"/><Relationship Id="rId541" Type="http://schemas.openxmlformats.org/officeDocument/2006/relationships/hyperlink" Target="https://www.baseballmusings.com/cgi-bin/PlayerInfo.py?PlayerID=100940&amp;StartDate=04%2F10%2F1989&amp;EndDate=04%2F16%2F1989&amp;GameType=all&amp;PlayedFor=0&amp;PlayedVs=0&amp;Park=0" TargetMode="External"/><Relationship Id="rId583" Type="http://schemas.openxmlformats.org/officeDocument/2006/relationships/hyperlink" Target="https://www.baseballmusings.com/cgi-bin/PlayerInfo.py?PlayerID=100445&amp;StartDate=04%2F10%2F1989&amp;EndDate=04%2F16%2F1989&amp;GameType=all&amp;PlayedFor=0&amp;PlayedVs=0&amp;Park=0" TargetMode="External"/><Relationship Id="rId4" Type="http://schemas.openxmlformats.org/officeDocument/2006/relationships/hyperlink" Target="https://www.baseballmusings.com/cgi-bin/PlayerInfo.py?PlayerID=100661&amp;StartDate=04%2F10%2F1989&amp;EndDate=04%2F16%2F1989&amp;GameType=all&amp;PlayedFor=0&amp;PlayedVs=0&amp;Park=0" TargetMode="External"/><Relationship Id="rId180" Type="http://schemas.openxmlformats.org/officeDocument/2006/relationships/hyperlink" Target="https://www.baseballmusings.com/cgi-bin/PlayerInfo.py?PlayerID=100741&amp;StartDate=04%2F10%2F1989&amp;EndDate=04%2F16%2F1989&amp;GameType=all&amp;PlayedFor=0&amp;PlayedVs=0&amp;Park=0" TargetMode="External"/><Relationship Id="rId236" Type="http://schemas.openxmlformats.org/officeDocument/2006/relationships/hyperlink" Target="https://www.baseballmusings.com/cgi-bin/PlayerInfo.py?PlayerID=100265&amp;StartDate=04%2F10%2F1989&amp;EndDate=04%2F16%2F1989&amp;GameType=all&amp;PlayedFor=0&amp;PlayedVs=0&amp;Park=0" TargetMode="External"/><Relationship Id="rId278" Type="http://schemas.openxmlformats.org/officeDocument/2006/relationships/hyperlink" Target="https://www.baseballmusings.com/cgi-bin/PlayerInfo.py?PlayerID=100289&amp;StartDate=04%2F10%2F1989&amp;EndDate=04%2F16%2F1989&amp;GameType=all&amp;PlayedFor=0&amp;PlayedVs=0&amp;Park=0" TargetMode="External"/><Relationship Id="rId401" Type="http://schemas.openxmlformats.org/officeDocument/2006/relationships/hyperlink" Target="https://www.baseballmusings.com/cgi-bin/PlayerInfo.py?PlayerID=101350&amp;StartDate=04%2F10%2F1989&amp;EndDate=04%2F16%2F1989&amp;GameType=all&amp;PlayedFor=0&amp;PlayedVs=0&amp;Park=0" TargetMode="External"/><Relationship Id="rId443" Type="http://schemas.openxmlformats.org/officeDocument/2006/relationships/hyperlink" Target="https://www.baseballmusings.com/cgi-bin/PlayerInfo.py?PlayerID=100001&amp;StartDate=04%2F10%2F1989&amp;EndDate=04%2F16%2F1989&amp;GameType=all&amp;PlayedFor=0&amp;PlayedVs=0&amp;Park=0" TargetMode="External"/><Relationship Id="rId303" Type="http://schemas.openxmlformats.org/officeDocument/2006/relationships/hyperlink" Target="https://www.baseballmusings.com/cgi-bin/PlayerInfo.py?PlayerID=101388&amp;StartDate=04%2F10%2F1989&amp;EndDate=04%2F16%2F1989&amp;GameType=all&amp;PlayedFor=0&amp;PlayedVs=0&amp;Park=0" TargetMode="External"/><Relationship Id="rId485" Type="http://schemas.openxmlformats.org/officeDocument/2006/relationships/hyperlink" Target="https://www.baseballmusings.com/cgi-bin/PlayerInfo.py?PlayerID=100704&amp;StartDate=04%2F10%2F1989&amp;EndDate=04%2F16%2F1989&amp;GameType=all&amp;PlayedFor=0&amp;PlayedVs=0&amp;Park=0" TargetMode="External"/><Relationship Id="rId42" Type="http://schemas.openxmlformats.org/officeDocument/2006/relationships/hyperlink" Target="https://www.baseballmusings.com/cgi-bin/PlayerInfo.py?PlayerID=100604&amp;StartDate=04%2F10%2F1989&amp;EndDate=04%2F16%2F1989&amp;GameType=all&amp;PlayedFor=0&amp;PlayedVs=0&amp;Park=0" TargetMode="External"/><Relationship Id="rId84" Type="http://schemas.openxmlformats.org/officeDocument/2006/relationships/hyperlink" Target="https://www.baseballmusings.com/cgi-bin/PlayerInfo.py?PlayerID=100419&amp;StartDate=04%2F10%2F1989&amp;EndDate=04%2F16%2F1989&amp;GameType=all&amp;PlayedFor=0&amp;PlayedVs=0&amp;Park=0" TargetMode="External"/><Relationship Id="rId138" Type="http://schemas.openxmlformats.org/officeDocument/2006/relationships/hyperlink" Target="https://www.baseballmusings.com/cgi-bin/PlayerInfo.py?PlayerID=100712&amp;StartDate=04%2F10%2F1989&amp;EndDate=04%2F16%2F1989&amp;GameType=all&amp;PlayedFor=0&amp;PlayedVs=0&amp;Park=0" TargetMode="External"/><Relationship Id="rId345" Type="http://schemas.openxmlformats.org/officeDocument/2006/relationships/hyperlink" Target="https://www.baseballmusings.com/cgi-bin/PlayerInfo.py?PlayerID=100750&amp;StartDate=04%2F10%2F1989&amp;EndDate=04%2F16%2F1989&amp;GameType=all&amp;PlayedFor=0&amp;PlayedVs=0&amp;Park=0" TargetMode="External"/><Relationship Id="rId387" Type="http://schemas.openxmlformats.org/officeDocument/2006/relationships/hyperlink" Target="https://www.baseballmusings.com/cgi-bin/PlayerInfo.py?PlayerID=349&amp;StartDate=04%2F10%2F1989&amp;EndDate=04%2F16%2F1989&amp;GameType=all&amp;PlayedFor=0&amp;PlayedVs=0&amp;Park=0" TargetMode="External"/><Relationship Id="rId510" Type="http://schemas.openxmlformats.org/officeDocument/2006/relationships/hyperlink" Target="https://www.baseballmusings.com/cgi-bin/PlayerInfo.py?PlayerID=100793&amp;StartDate=04%2F10%2F1989&amp;EndDate=04%2F16%2F1989&amp;GameType=all&amp;PlayedFor=0&amp;PlayedVs=0&amp;Park=0" TargetMode="External"/><Relationship Id="rId552" Type="http://schemas.openxmlformats.org/officeDocument/2006/relationships/hyperlink" Target="https://www.baseballmusings.com/cgi-bin/PlayerInfo.py?PlayerID=100344&amp;StartDate=04%2F10%2F1989&amp;EndDate=04%2F16%2F1989&amp;GameType=all&amp;PlayedFor=0&amp;PlayedVs=0&amp;Park=0" TargetMode="External"/><Relationship Id="rId594" Type="http://schemas.openxmlformats.org/officeDocument/2006/relationships/hyperlink" Target="https://www.baseballmusings.com/cgi-bin/PlayerInfo.py?PlayerID=100484&amp;StartDate=04%2F10%2F1989&amp;EndDate=04%2F16%2F1989&amp;GameType=all&amp;PlayedFor=0&amp;PlayedVs=0&amp;Park=0" TargetMode="External"/><Relationship Id="rId608" Type="http://schemas.openxmlformats.org/officeDocument/2006/relationships/hyperlink" Target="https://www.baseballmusings.com/cgi-bin/PlayerInfo.py?PlayerID=815&amp;StartDate=04%2F10%2F1989&amp;EndDate=04%2F16%2F1989&amp;GameType=all&amp;PlayedFor=0&amp;PlayedVs=0&amp;Park=0" TargetMode="External"/><Relationship Id="rId191" Type="http://schemas.openxmlformats.org/officeDocument/2006/relationships/hyperlink" Target="https://www.baseballmusings.com/cgi-bin/PlayerInfo.py?PlayerID=100599&amp;StartDate=04%2F10%2F1989&amp;EndDate=04%2F16%2F1989&amp;GameType=all&amp;PlayedFor=0&amp;PlayedVs=0&amp;Park=0" TargetMode="External"/><Relationship Id="rId205" Type="http://schemas.openxmlformats.org/officeDocument/2006/relationships/hyperlink" Target="https://www.baseballmusings.com/cgi-bin/PlayerInfo.py?PlayerID=100593&amp;StartDate=04%2F10%2F1989&amp;EndDate=04%2F16%2F1989&amp;GameType=all&amp;PlayedFor=0&amp;PlayedVs=0&amp;Park=0" TargetMode="External"/><Relationship Id="rId247" Type="http://schemas.openxmlformats.org/officeDocument/2006/relationships/hyperlink" Target="https://www.baseballmusings.com/cgi-bin/PlayerInfo.py?PlayerID=100899&amp;StartDate=04%2F10%2F1989&amp;EndDate=04%2F16%2F1989&amp;GameType=all&amp;PlayedFor=0&amp;PlayedVs=0&amp;Park=0" TargetMode="External"/><Relationship Id="rId412" Type="http://schemas.openxmlformats.org/officeDocument/2006/relationships/hyperlink" Target="https://www.baseballmusings.com/cgi-bin/PlayerInfo.py?PlayerID=100920&amp;StartDate=04%2F10%2F1989&amp;EndDate=04%2F16%2F1989&amp;GameType=all&amp;PlayedFor=0&amp;PlayedVs=0&amp;Park=0" TargetMode="External"/><Relationship Id="rId107" Type="http://schemas.openxmlformats.org/officeDocument/2006/relationships/hyperlink" Target="https://www.baseballmusings.com/cgi-bin/PlayerInfo.py?PlayerID=100162&amp;StartDate=04%2F10%2F1989&amp;EndDate=04%2F16%2F1989&amp;GameType=all&amp;PlayedFor=0&amp;PlayedVs=0&amp;Park=0" TargetMode="External"/><Relationship Id="rId289" Type="http://schemas.openxmlformats.org/officeDocument/2006/relationships/hyperlink" Target="https://www.baseballmusings.com/cgi-bin/PlayerInfo.py?PlayerID=100335&amp;StartDate=04%2F10%2F1989&amp;EndDate=04%2F16%2F1989&amp;GameType=all&amp;PlayedFor=0&amp;PlayedVs=0&amp;Park=0" TargetMode="External"/><Relationship Id="rId454" Type="http://schemas.openxmlformats.org/officeDocument/2006/relationships/hyperlink" Target="https://www.baseballmusings.com/cgi-bin/PlayerInfo.py?PlayerID=101281&amp;StartDate=04%2F10%2F1989&amp;EndDate=04%2F16%2F1989&amp;GameType=all&amp;PlayedFor=0&amp;PlayedVs=0&amp;Park=0" TargetMode="External"/><Relationship Id="rId496" Type="http://schemas.openxmlformats.org/officeDocument/2006/relationships/hyperlink" Target="https://www.baseballmusings.com/cgi-bin/PlayerInfo.py?PlayerID=100747&amp;StartDate=04%2F10%2F1989&amp;EndDate=04%2F16%2F1989&amp;GameType=all&amp;PlayedFor=0&amp;PlayedVs=0&amp;Park=0" TargetMode="External"/><Relationship Id="rId11" Type="http://schemas.openxmlformats.org/officeDocument/2006/relationships/hyperlink" Target="https://www.baseballmusings.com/cgi-bin/PlayerInfo.py?PlayerID=100773&amp;StartDate=04%2F10%2F1989&amp;EndDate=04%2F16%2F1989&amp;GameType=all&amp;PlayedFor=0&amp;PlayedVs=0&amp;Park=0" TargetMode="External"/><Relationship Id="rId53" Type="http://schemas.openxmlformats.org/officeDocument/2006/relationships/hyperlink" Target="https://www.baseballmusings.com/cgi-bin/PlayerInfo.py?PlayerID=101229&amp;StartDate=04%2F10%2F1989&amp;EndDate=04%2F16%2F1989&amp;GameType=all&amp;PlayedFor=0&amp;PlayedVs=0&amp;Park=0" TargetMode="External"/><Relationship Id="rId149" Type="http://schemas.openxmlformats.org/officeDocument/2006/relationships/hyperlink" Target="https://www.baseballmusings.com/cgi-bin/PlayerInfo.py?PlayerID=100919&amp;StartDate=04%2F10%2F1989&amp;EndDate=04%2F16%2F1989&amp;GameType=all&amp;PlayedFor=0&amp;PlayedVs=0&amp;Park=0" TargetMode="External"/><Relationship Id="rId314" Type="http://schemas.openxmlformats.org/officeDocument/2006/relationships/hyperlink" Target="https://www.baseballmusings.com/cgi-bin/PlayerInfo.py?PlayerID=100275&amp;StartDate=04%2F10%2F1989&amp;EndDate=04%2F16%2F1989&amp;GameType=all&amp;PlayedFor=0&amp;PlayedVs=0&amp;Park=0" TargetMode="External"/><Relationship Id="rId356" Type="http://schemas.openxmlformats.org/officeDocument/2006/relationships/hyperlink" Target="https://www.baseballmusings.com/cgi-bin/PlayerInfo.py?PlayerID=101219&amp;StartDate=04%2F10%2F1989&amp;EndDate=04%2F16%2F1989&amp;GameType=all&amp;PlayedFor=0&amp;PlayedVs=0&amp;Park=0" TargetMode="External"/><Relationship Id="rId398" Type="http://schemas.openxmlformats.org/officeDocument/2006/relationships/hyperlink" Target="https://www.baseballmusings.com/cgi-bin/PlayerInfo.py?PlayerID=100597&amp;StartDate=04%2F10%2F1989&amp;EndDate=04%2F16%2F1989&amp;GameType=all&amp;PlayedFor=0&amp;PlayedVs=0&amp;Park=0" TargetMode="External"/><Relationship Id="rId521" Type="http://schemas.openxmlformats.org/officeDocument/2006/relationships/hyperlink" Target="https://www.baseballmusings.com/cgi-bin/PlayerInfo.py?PlayerID=100259&amp;StartDate=04%2F10%2F1989&amp;EndDate=04%2F16%2F1989&amp;GameType=all&amp;PlayedFor=0&amp;PlayedVs=0&amp;Park=0" TargetMode="External"/><Relationship Id="rId563" Type="http://schemas.openxmlformats.org/officeDocument/2006/relationships/hyperlink" Target="https://www.baseballmusings.com/cgi-bin/PlayerInfo.py?PlayerID=100370&amp;StartDate=04%2F10%2F1989&amp;EndDate=04%2F16%2F1989&amp;GameType=all&amp;PlayedFor=0&amp;PlayedVs=0&amp;Park=0" TargetMode="External"/><Relationship Id="rId95" Type="http://schemas.openxmlformats.org/officeDocument/2006/relationships/hyperlink" Target="https://www.baseballmusings.com/cgi-bin/PlayerInfo.py?PlayerID=100465&amp;StartDate=04%2F10%2F1989&amp;EndDate=04%2F16%2F1989&amp;GameType=all&amp;PlayedFor=0&amp;PlayedVs=0&amp;Park=0" TargetMode="External"/><Relationship Id="rId160" Type="http://schemas.openxmlformats.org/officeDocument/2006/relationships/hyperlink" Target="https://www.baseballmusings.com/cgi-bin/PlayerInfo.py?PlayerID=100442&amp;StartDate=04%2F10%2F1989&amp;EndDate=04%2F16%2F1989&amp;GameType=all&amp;PlayedFor=0&amp;PlayedVs=0&amp;Park=0" TargetMode="External"/><Relationship Id="rId216" Type="http://schemas.openxmlformats.org/officeDocument/2006/relationships/hyperlink" Target="https://www.baseballmusings.com/cgi-bin/PlayerInfo.py?PlayerID=100239&amp;StartDate=04%2F10%2F1989&amp;EndDate=04%2F16%2F1989&amp;GameType=all&amp;PlayedFor=0&amp;PlayedVs=0&amp;Park=0" TargetMode="External"/><Relationship Id="rId423" Type="http://schemas.openxmlformats.org/officeDocument/2006/relationships/hyperlink" Target="https://www.baseballmusings.com/cgi-bin/PlayerInfo.py?PlayerID=101216&amp;StartDate=04%2F10%2F1989&amp;EndDate=04%2F16%2F1989&amp;GameType=all&amp;PlayedFor=0&amp;PlayedVs=0&amp;Park=0" TargetMode="External"/><Relationship Id="rId258" Type="http://schemas.openxmlformats.org/officeDocument/2006/relationships/hyperlink" Target="https://www.baseballmusings.com/cgi-bin/PlayerInfo.py?PlayerID=48&amp;StartDate=04%2F10%2F1989&amp;EndDate=04%2F16%2F1989&amp;GameType=all&amp;PlayedFor=0&amp;PlayedVs=0&amp;Park=0" TargetMode="External"/><Relationship Id="rId465" Type="http://schemas.openxmlformats.org/officeDocument/2006/relationships/hyperlink" Target="https://www.baseballmusings.com/cgi-bin/PlayerInfo.py?PlayerID=101320&amp;StartDate=04%2F10%2F1989&amp;EndDate=04%2F16%2F1989&amp;GameType=all&amp;PlayedFor=0&amp;PlayedVs=0&amp;Park=0" TargetMode="External"/><Relationship Id="rId22" Type="http://schemas.openxmlformats.org/officeDocument/2006/relationships/hyperlink" Target="https://www.baseballmusings.com/cgi-bin/PlayerInfo.py?PlayerID=100646&amp;StartDate=04%2F10%2F1989&amp;EndDate=04%2F16%2F1989&amp;GameType=all&amp;PlayedFor=0&amp;PlayedVs=0&amp;Park=0" TargetMode="External"/><Relationship Id="rId64" Type="http://schemas.openxmlformats.org/officeDocument/2006/relationships/hyperlink" Target="https://www.baseballmusings.com/cgi-bin/PlayerInfo.py?PlayerID=100979&amp;StartDate=04%2F10%2F1989&amp;EndDate=04%2F16%2F1989&amp;GameType=all&amp;PlayedFor=0&amp;PlayedVs=0&amp;Park=0" TargetMode="External"/><Relationship Id="rId118" Type="http://schemas.openxmlformats.org/officeDocument/2006/relationships/hyperlink" Target="https://www.baseballmusings.com/cgi-bin/PlayerInfo.py?PlayerID=100328&amp;StartDate=04%2F10%2F1989&amp;EndDate=04%2F16%2F1989&amp;GameType=all&amp;PlayedFor=0&amp;PlayedVs=0&amp;Park=0" TargetMode="External"/><Relationship Id="rId325" Type="http://schemas.openxmlformats.org/officeDocument/2006/relationships/hyperlink" Target="https://www.baseballmusings.com/cgi-bin/PlayerInfo.py?PlayerID=100472&amp;StartDate=04%2F10%2F1989&amp;EndDate=04%2F16%2F1989&amp;GameType=all&amp;PlayedFor=0&amp;PlayedVs=0&amp;Park=0" TargetMode="External"/><Relationship Id="rId367" Type="http://schemas.openxmlformats.org/officeDocument/2006/relationships/hyperlink" Target="https://www.baseballmusings.com/cgi-bin/PlayerInfo.py?PlayerID=100373&amp;StartDate=04%2F10%2F1989&amp;EndDate=04%2F16%2F1989&amp;GameType=all&amp;PlayedFor=0&amp;PlayedVs=0&amp;Park=0" TargetMode="External"/><Relationship Id="rId532" Type="http://schemas.openxmlformats.org/officeDocument/2006/relationships/hyperlink" Target="https://www.baseballmusings.com/cgi-bin/PlayerInfo.py?PlayerID=100903&amp;StartDate=04%2F10%2F1989&amp;EndDate=04%2F16%2F1989&amp;GameType=all&amp;PlayedFor=0&amp;PlayedVs=0&amp;Park=0" TargetMode="External"/><Relationship Id="rId574" Type="http://schemas.openxmlformats.org/officeDocument/2006/relationships/hyperlink" Target="https://www.baseballmusings.com/cgi-bin/PlayerInfo.py?PlayerID=100413&amp;StartDate=04%2F10%2F1989&amp;EndDate=04%2F16%2F1989&amp;GameType=all&amp;PlayedFor=0&amp;PlayedVs=0&amp;Park=0" TargetMode="External"/><Relationship Id="rId171" Type="http://schemas.openxmlformats.org/officeDocument/2006/relationships/hyperlink" Target="https://www.baseballmusings.com/cgi-bin/PlayerInfo.py?PlayerID=100326&amp;StartDate=04%2F10%2F1989&amp;EndDate=04%2F16%2F1989&amp;GameType=all&amp;PlayedFor=0&amp;PlayedVs=0&amp;Park=0" TargetMode="External"/><Relationship Id="rId227" Type="http://schemas.openxmlformats.org/officeDocument/2006/relationships/hyperlink" Target="https://www.baseballmusings.com/cgi-bin/PlayerInfo.py?PlayerID=101185&amp;StartDate=04%2F10%2F1989&amp;EndDate=04%2F16%2F1989&amp;GameType=all&amp;PlayedFor=0&amp;PlayedVs=0&amp;Park=0" TargetMode="External"/><Relationship Id="rId269" Type="http://schemas.openxmlformats.org/officeDocument/2006/relationships/hyperlink" Target="https://www.baseballmusings.com/cgi-bin/PlayerInfo.py?PlayerID=100165&amp;StartDate=04%2F10%2F1989&amp;EndDate=04%2F16%2F1989&amp;GameType=all&amp;PlayedFor=0&amp;PlayedVs=0&amp;Park=0" TargetMode="External"/><Relationship Id="rId434" Type="http://schemas.openxmlformats.org/officeDocument/2006/relationships/hyperlink" Target="https://www.baseballmusings.com/cgi-bin/PlayerInfo.py?PlayerID=100561&amp;StartDate=04%2F10%2F1989&amp;EndDate=04%2F16%2F1989&amp;GameType=all&amp;PlayedFor=0&amp;PlayedVs=0&amp;Park=0" TargetMode="External"/><Relationship Id="rId476" Type="http://schemas.openxmlformats.org/officeDocument/2006/relationships/hyperlink" Target="https://www.baseballmusings.com/cgi-bin/PlayerInfo.py?PlayerID=100071&amp;StartDate=04%2F10%2F1989&amp;EndDate=04%2F16%2F1989&amp;GameType=all&amp;PlayedFor=0&amp;PlayedVs=0&amp;Park=0" TargetMode="External"/><Relationship Id="rId33" Type="http://schemas.openxmlformats.org/officeDocument/2006/relationships/hyperlink" Target="https://www.baseballmusings.com/cgi-bin/PlayerInfo.py?PlayerID=100564&amp;StartDate=04%2F10%2F1989&amp;EndDate=04%2F16%2F1989&amp;GameType=all&amp;PlayedFor=0&amp;PlayedVs=0&amp;Park=0" TargetMode="External"/><Relationship Id="rId129" Type="http://schemas.openxmlformats.org/officeDocument/2006/relationships/hyperlink" Target="https://www.baseballmusings.com/cgi-bin/PlayerInfo.py?PlayerID=100833&amp;StartDate=04%2F10%2F1989&amp;EndDate=04%2F16%2F1989&amp;GameType=all&amp;PlayedFor=0&amp;PlayedVs=0&amp;Park=0" TargetMode="External"/><Relationship Id="rId280" Type="http://schemas.openxmlformats.org/officeDocument/2006/relationships/hyperlink" Target="https://www.baseballmusings.com/cgi-bin/PlayerInfo.py?PlayerID=549&amp;StartDate=04%2F10%2F1989&amp;EndDate=04%2F16%2F1989&amp;GameType=all&amp;PlayedFor=0&amp;PlayedVs=0&amp;Park=0" TargetMode="External"/><Relationship Id="rId336" Type="http://schemas.openxmlformats.org/officeDocument/2006/relationships/hyperlink" Target="https://www.baseballmusings.com/cgi-bin/PlayerInfo.py?PlayerID=101378&amp;StartDate=04%2F10%2F1989&amp;EndDate=04%2F16%2F1989&amp;GameType=all&amp;PlayedFor=0&amp;PlayedVs=0&amp;Park=0" TargetMode="External"/><Relationship Id="rId501" Type="http://schemas.openxmlformats.org/officeDocument/2006/relationships/hyperlink" Target="https://www.baseballmusings.com/cgi-bin/PlayerInfo.py?PlayerID=100763&amp;StartDate=04%2F10%2F1989&amp;EndDate=04%2F16%2F1989&amp;GameType=all&amp;PlayedFor=0&amp;PlayedVs=0&amp;Park=0" TargetMode="External"/><Relationship Id="rId543" Type="http://schemas.openxmlformats.org/officeDocument/2006/relationships/hyperlink" Target="https://www.baseballmusings.com/cgi-bin/PlayerInfo.py?PlayerID=100321&amp;StartDate=04%2F10%2F1989&amp;EndDate=04%2F16%2F1989&amp;GameType=all&amp;PlayedFor=0&amp;PlayedVs=0&amp;Park=0" TargetMode="External"/><Relationship Id="rId75" Type="http://schemas.openxmlformats.org/officeDocument/2006/relationships/hyperlink" Target="https://www.baseballmusings.com/cgi-bin/PlayerInfo.py?PlayerID=100028&amp;StartDate=04%2F10%2F1989&amp;EndDate=04%2F16%2F1989&amp;GameType=all&amp;PlayedFor=0&amp;PlayedVs=0&amp;Park=0" TargetMode="External"/><Relationship Id="rId140" Type="http://schemas.openxmlformats.org/officeDocument/2006/relationships/hyperlink" Target="https://www.baseballmusings.com/cgi-bin/PlayerInfo.py?PlayerID=100886&amp;StartDate=04%2F10%2F1989&amp;EndDate=04%2F16%2F1989&amp;GameType=all&amp;PlayedFor=0&amp;PlayedVs=0&amp;Park=0" TargetMode="External"/><Relationship Id="rId182" Type="http://schemas.openxmlformats.org/officeDocument/2006/relationships/hyperlink" Target="https://www.baseballmusings.com/cgi-bin/PlayerInfo.py?PlayerID=101336&amp;StartDate=04%2F10%2F1989&amp;EndDate=04%2F16%2F1989&amp;GameType=all&amp;PlayedFor=0&amp;PlayedVs=0&amp;Park=0" TargetMode="External"/><Relationship Id="rId378" Type="http://schemas.openxmlformats.org/officeDocument/2006/relationships/hyperlink" Target="https://www.baseballmusings.com/cgi-bin/PlayerInfo.py?PlayerID=100190&amp;StartDate=04%2F10%2F1989&amp;EndDate=04%2F16%2F1989&amp;GameType=all&amp;PlayedFor=0&amp;PlayedVs=0&amp;Park=0" TargetMode="External"/><Relationship Id="rId403" Type="http://schemas.openxmlformats.org/officeDocument/2006/relationships/hyperlink" Target="https://www.baseballmusings.com/cgi-bin/PlayerInfo.py?PlayerID=100732&amp;StartDate=04%2F10%2F1989&amp;EndDate=04%2F16%2F1989&amp;GameType=all&amp;PlayedFor=0&amp;PlayedVs=0&amp;Park=0" TargetMode="External"/><Relationship Id="rId585" Type="http://schemas.openxmlformats.org/officeDocument/2006/relationships/hyperlink" Target="https://www.baseballmusings.com/cgi-bin/PlayerInfo.py?PlayerID=101101&amp;StartDate=04%2F10%2F1989&amp;EndDate=04%2F16%2F1989&amp;GameType=all&amp;PlayedFor=0&amp;PlayedVs=0&amp;Park=0" TargetMode="External"/><Relationship Id="rId6" Type="http://schemas.openxmlformats.org/officeDocument/2006/relationships/hyperlink" Target="https://www.baseballmusings.com/cgi-bin/PlayerInfo.py?PlayerID=100310&amp;StartDate=04%2F10%2F1989&amp;EndDate=04%2F16%2F1989&amp;GameType=all&amp;PlayedFor=0&amp;PlayedVs=0&amp;Park=0" TargetMode="External"/><Relationship Id="rId238" Type="http://schemas.openxmlformats.org/officeDocument/2006/relationships/hyperlink" Target="https://www.baseballmusings.com/cgi-bin/PlayerInfo.py?PlayerID=100691&amp;StartDate=04%2F10%2F1989&amp;EndDate=04%2F16%2F1989&amp;GameType=all&amp;PlayedFor=0&amp;PlayedVs=0&amp;Park=0" TargetMode="External"/><Relationship Id="rId445" Type="http://schemas.openxmlformats.org/officeDocument/2006/relationships/hyperlink" Target="https://www.baseballmusings.com/cgi-bin/PlayerInfo.py?PlayerID=100002&amp;StartDate=04%2F10%2F1989&amp;EndDate=04%2F16%2F1989&amp;GameType=all&amp;PlayedFor=0&amp;PlayedVs=0&amp;Park=0" TargetMode="External"/><Relationship Id="rId487" Type="http://schemas.openxmlformats.org/officeDocument/2006/relationships/hyperlink" Target="https://www.baseballmusings.com/cgi-bin/PlayerInfo.py?PlayerID=100118&amp;StartDate=04%2F10%2F1989&amp;EndDate=04%2F16%2F1989&amp;GameType=all&amp;PlayedFor=0&amp;PlayedVs=0&amp;Park=0" TargetMode="External"/><Relationship Id="rId610" Type="http://schemas.openxmlformats.org/officeDocument/2006/relationships/hyperlink" Target="https://www.baseballmusings.com/cgi-bin/PlayerInfo.py?PlayerID=101212&amp;StartDate=04%2F10%2F1989&amp;EndDate=04%2F16%2F1989&amp;GameType=all&amp;PlayedFor=0&amp;PlayedVs=0&amp;Park=0" TargetMode="External"/><Relationship Id="rId291" Type="http://schemas.openxmlformats.org/officeDocument/2006/relationships/hyperlink" Target="https://www.baseballmusings.com/cgi-bin/PlayerInfo.py?PlayerID=100546&amp;StartDate=04%2F10%2F1989&amp;EndDate=04%2F16%2F1989&amp;GameType=all&amp;PlayedFor=0&amp;PlayedVs=0&amp;Park=0" TargetMode="External"/><Relationship Id="rId305" Type="http://schemas.openxmlformats.org/officeDocument/2006/relationships/hyperlink" Target="https://www.baseballmusings.com/cgi-bin/PlayerInfo.py?PlayerID=100247&amp;StartDate=04%2F10%2F1989&amp;EndDate=04%2F16%2F1989&amp;GameType=all&amp;PlayedFor=0&amp;PlayedVs=0&amp;Park=0" TargetMode="External"/><Relationship Id="rId347" Type="http://schemas.openxmlformats.org/officeDocument/2006/relationships/hyperlink" Target="https://www.baseballmusings.com/cgi-bin/PlayerInfo.py?PlayerID=100827&amp;StartDate=04%2F10%2F1989&amp;EndDate=04%2F16%2F1989&amp;GameType=all&amp;PlayedFor=0&amp;PlayedVs=0&amp;Park=0" TargetMode="External"/><Relationship Id="rId512" Type="http://schemas.openxmlformats.org/officeDocument/2006/relationships/hyperlink" Target="https://www.baseballmusings.com/cgi-bin/PlayerInfo.py?PlayerID=100215&amp;StartDate=04%2F10%2F1989&amp;EndDate=04%2F16%2F1989&amp;GameType=all&amp;PlayedFor=0&amp;PlayedVs=0&amp;Park=0" TargetMode="External"/><Relationship Id="rId44" Type="http://schemas.openxmlformats.org/officeDocument/2006/relationships/hyperlink" Target="https://www.baseballmusings.com/cgi-bin/PlayerInfo.py?PlayerID=100323&amp;StartDate=04%2F10%2F1989&amp;EndDate=04%2F16%2F1989&amp;GameType=all&amp;PlayedFor=0&amp;PlayedVs=0&amp;Park=0" TargetMode="External"/><Relationship Id="rId86" Type="http://schemas.openxmlformats.org/officeDocument/2006/relationships/hyperlink" Target="https://www.baseballmusings.com/cgi-bin/PlayerInfo.py?PlayerID=101315&amp;StartDate=04%2F10%2F1989&amp;EndDate=04%2F16%2F1989&amp;GameType=all&amp;PlayedFor=0&amp;PlayedVs=0&amp;Park=0" TargetMode="External"/><Relationship Id="rId151" Type="http://schemas.openxmlformats.org/officeDocument/2006/relationships/hyperlink" Target="https://www.baseballmusings.com/cgi-bin/PlayerInfo.py?PlayerID=100022&amp;StartDate=04%2F10%2F1989&amp;EndDate=04%2F16%2F1989&amp;GameType=all&amp;PlayedFor=0&amp;PlayedVs=0&amp;Park=0" TargetMode="External"/><Relationship Id="rId389" Type="http://schemas.openxmlformats.org/officeDocument/2006/relationships/hyperlink" Target="https://www.baseballmusings.com/cgi-bin/PlayerInfo.py?PlayerID=100693&amp;StartDate=04%2F10%2F1989&amp;EndDate=04%2F16%2F1989&amp;GameType=all&amp;PlayedFor=0&amp;PlayedVs=0&amp;Park=0" TargetMode="External"/><Relationship Id="rId554" Type="http://schemas.openxmlformats.org/officeDocument/2006/relationships/hyperlink" Target="https://www.baseballmusings.com/cgi-bin/PlayerInfo.py?PlayerID=100994&amp;StartDate=04%2F10%2F1989&amp;EndDate=04%2F16%2F1989&amp;GameType=all&amp;PlayedFor=0&amp;PlayedVs=0&amp;Park=0" TargetMode="External"/><Relationship Id="rId596" Type="http://schemas.openxmlformats.org/officeDocument/2006/relationships/hyperlink" Target="https://www.baseballmusings.com/cgi-bin/PlayerInfo.py?PlayerID=282&amp;StartDate=04%2F10%2F1989&amp;EndDate=04%2F16%2F1989&amp;GameType=all&amp;PlayedFor=0&amp;PlayedVs=0&amp;Park=0" TargetMode="External"/><Relationship Id="rId193" Type="http://schemas.openxmlformats.org/officeDocument/2006/relationships/hyperlink" Target="https://www.baseballmusings.com/cgi-bin/PlayerInfo.py?PlayerID=101319&amp;StartDate=04%2F10%2F1989&amp;EndDate=04%2F16%2F1989&amp;GameType=all&amp;PlayedFor=0&amp;PlayedVs=0&amp;Park=0" TargetMode="External"/><Relationship Id="rId207" Type="http://schemas.openxmlformats.org/officeDocument/2006/relationships/hyperlink" Target="https://www.baseballmusings.com/cgi-bin/PlayerInfo.py?PlayerID=101246&amp;StartDate=04%2F10%2F1989&amp;EndDate=04%2F16%2F1989&amp;GameType=all&amp;PlayedFor=0&amp;PlayedVs=0&amp;Park=0" TargetMode="External"/><Relationship Id="rId249" Type="http://schemas.openxmlformats.org/officeDocument/2006/relationships/hyperlink" Target="https://www.baseballmusings.com/cgi-bin/PlayerInfo.py?PlayerID=101234&amp;StartDate=04%2F10%2F1989&amp;EndDate=04%2F16%2F1989&amp;GameType=all&amp;PlayedFor=0&amp;PlayedVs=0&amp;Park=0" TargetMode="External"/><Relationship Id="rId414" Type="http://schemas.openxmlformats.org/officeDocument/2006/relationships/hyperlink" Target="https://www.baseballmusings.com/cgi-bin/PlayerInfo.py?PlayerID=100950&amp;StartDate=04%2F10%2F1989&amp;EndDate=04%2F16%2F1989&amp;GameType=all&amp;PlayedFor=0&amp;PlayedVs=0&amp;Park=0" TargetMode="External"/><Relationship Id="rId456" Type="http://schemas.openxmlformats.org/officeDocument/2006/relationships/hyperlink" Target="https://www.baseballmusings.com/cgi-bin/PlayerInfo.py?PlayerID=100020&amp;StartDate=04%2F10%2F1989&amp;EndDate=04%2F16%2F1989&amp;GameType=all&amp;PlayedFor=0&amp;PlayedVs=0&amp;Park=0" TargetMode="External"/><Relationship Id="rId498" Type="http://schemas.openxmlformats.org/officeDocument/2006/relationships/hyperlink" Target="https://www.baseballmusings.com/cgi-bin/PlayerInfo.py?PlayerID=100179&amp;StartDate=04%2F10%2F1989&amp;EndDate=04%2F16%2F1989&amp;GameType=all&amp;PlayedFor=0&amp;PlayedVs=0&amp;Park=0" TargetMode="External"/><Relationship Id="rId13" Type="http://schemas.openxmlformats.org/officeDocument/2006/relationships/hyperlink" Target="https://www.baseballmusings.com/cgi-bin/PlayerInfo.py?PlayerID=100657&amp;StartDate=04%2F10%2F1989&amp;EndDate=04%2F16%2F1989&amp;GameType=all&amp;PlayedFor=0&amp;PlayedVs=0&amp;Park=0" TargetMode="External"/><Relationship Id="rId109" Type="http://schemas.openxmlformats.org/officeDocument/2006/relationships/hyperlink" Target="https://www.baseballmusings.com/cgi-bin/PlayerInfo.py?PlayerID=101051&amp;StartDate=04%2F10%2F1989&amp;EndDate=04%2F16%2F1989&amp;GameType=all&amp;PlayedFor=0&amp;PlayedVs=0&amp;Park=0" TargetMode="External"/><Relationship Id="rId260" Type="http://schemas.openxmlformats.org/officeDocument/2006/relationships/hyperlink" Target="https://www.baseballmusings.com/cgi-bin/PlayerInfo.py?PlayerID=100725&amp;StartDate=04%2F10%2F1989&amp;EndDate=04%2F16%2F1989&amp;GameType=all&amp;PlayedFor=0&amp;PlayedVs=0&amp;Park=0" TargetMode="External"/><Relationship Id="rId316" Type="http://schemas.openxmlformats.org/officeDocument/2006/relationships/hyperlink" Target="https://www.baseballmusings.com/cgi-bin/PlayerInfo.py?PlayerID=101266&amp;StartDate=04%2F10%2F1989&amp;EndDate=04%2F16%2F1989&amp;GameType=all&amp;PlayedFor=0&amp;PlayedVs=0&amp;Park=0" TargetMode="External"/><Relationship Id="rId523" Type="http://schemas.openxmlformats.org/officeDocument/2006/relationships/hyperlink" Target="https://www.baseballmusings.com/cgi-bin/PlayerInfo.py?PlayerID=100261&amp;StartDate=04%2F10%2F1989&amp;EndDate=04%2F16%2F1989&amp;GameType=all&amp;PlayedFor=0&amp;PlayedVs=0&amp;Park=0" TargetMode="External"/><Relationship Id="rId55" Type="http://schemas.openxmlformats.org/officeDocument/2006/relationships/hyperlink" Target="https://www.baseballmusings.com/cgi-bin/PlayerInfo.py?PlayerID=100197&amp;StartDate=04%2F10%2F1989&amp;EndDate=04%2F16%2F1989&amp;GameType=all&amp;PlayedFor=0&amp;PlayedVs=0&amp;Park=0" TargetMode="External"/><Relationship Id="rId97" Type="http://schemas.openxmlformats.org/officeDocument/2006/relationships/hyperlink" Target="https://www.baseballmusings.com/cgi-bin/PlayerInfo.py?PlayerID=100186&amp;StartDate=04%2F10%2F1989&amp;EndDate=04%2F16%2F1989&amp;GameType=all&amp;PlayedFor=0&amp;PlayedVs=0&amp;Park=0" TargetMode="External"/><Relationship Id="rId120" Type="http://schemas.openxmlformats.org/officeDocument/2006/relationships/hyperlink" Target="https://www.baseballmusings.com/cgi-bin/PlayerInfo.py?PlayerID=101141&amp;StartDate=04%2F10%2F1989&amp;EndDate=04%2F16%2F1989&amp;GameType=all&amp;PlayedFor=0&amp;PlayedVs=0&amp;Park=0" TargetMode="External"/><Relationship Id="rId358" Type="http://schemas.openxmlformats.org/officeDocument/2006/relationships/hyperlink" Target="https://www.baseballmusings.com/cgi-bin/PlayerInfo.py?PlayerID=100574&amp;StartDate=04%2F10%2F1989&amp;EndDate=04%2F16%2F1989&amp;GameType=all&amp;PlayedFor=0&amp;PlayedVs=0&amp;Park=0" TargetMode="External"/><Relationship Id="rId565" Type="http://schemas.openxmlformats.org/officeDocument/2006/relationships/hyperlink" Target="https://www.baseballmusings.com/cgi-bin/PlayerInfo.py?PlayerID=100371&amp;StartDate=04%2F10%2F1989&amp;EndDate=04%2F16%2F1989&amp;GameType=all&amp;PlayedFor=0&amp;PlayedVs=0&amp;Park=0" TargetMode="External"/><Relationship Id="rId162" Type="http://schemas.openxmlformats.org/officeDocument/2006/relationships/hyperlink" Target="https://www.baseballmusings.com/cgi-bin/PlayerInfo.py?PlayerID=101114&amp;StartDate=04%2F10%2F1989&amp;EndDate=04%2F16%2F1989&amp;GameType=all&amp;PlayedFor=0&amp;PlayedVs=0&amp;Park=0" TargetMode="External"/><Relationship Id="rId218" Type="http://schemas.openxmlformats.org/officeDocument/2006/relationships/hyperlink" Target="https://www.baseballmusings.com/cgi-bin/PlayerInfo.py?PlayerID=101348&amp;StartDate=04%2F10%2F1989&amp;EndDate=04%2F16%2F1989&amp;GameType=all&amp;PlayedFor=0&amp;PlayedVs=0&amp;Park=0" TargetMode="External"/><Relationship Id="rId425" Type="http://schemas.openxmlformats.org/officeDocument/2006/relationships/hyperlink" Target="https://www.baseballmusings.com/cgi-bin/PlayerInfo.py?PlayerID=101374&amp;StartDate=04%2F10%2F1989&amp;EndDate=04%2F16%2F1989&amp;GameType=all&amp;PlayedFor=0&amp;PlayedVs=0&amp;Park=0" TargetMode="External"/><Relationship Id="rId467" Type="http://schemas.openxmlformats.org/officeDocument/2006/relationships/hyperlink" Target="https://www.baseballmusings.com/cgi-bin/PlayerInfo.py?PlayerID=100043&amp;StartDate=04%2F10%2F1989&amp;EndDate=04%2F16%2F1989&amp;GameType=all&amp;PlayedFor=0&amp;PlayedVs=0&amp;Park=0" TargetMode="External"/><Relationship Id="rId271" Type="http://schemas.openxmlformats.org/officeDocument/2006/relationships/hyperlink" Target="https://www.baseballmusings.com/cgi-bin/PlayerInfo.py?PlayerID=101063&amp;StartDate=04%2F10%2F1989&amp;EndDate=04%2F16%2F1989&amp;GameType=all&amp;PlayedFor=0&amp;PlayedVs=0&amp;Park=0" TargetMode="External"/><Relationship Id="rId24" Type="http://schemas.openxmlformats.org/officeDocument/2006/relationships/hyperlink" Target="https://www.baseballmusings.com/cgi-bin/PlayerInfo.py?PlayerID=100555&amp;StartDate=04%2F10%2F1989&amp;EndDate=04%2F16%2F1989&amp;GameType=all&amp;PlayedFor=0&amp;PlayedVs=0&amp;Park=0" TargetMode="External"/><Relationship Id="rId66" Type="http://schemas.openxmlformats.org/officeDocument/2006/relationships/hyperlink" Target="https://www.baseballmusings.com/cgi-bin/PlayerInfo.py?PlayerID=100877&amp;StartDate=04%2F10%2F1989&amp;EndDate=04%2F16%2F1989&amp;GameType=all&amp;PlayedFor=0&amp;PlayedVs=0&amp;Park=0" TargetMode="External"/><Relationship Id="rId131" Type="http://schemas.openxmlformats.org/officeDocument/2006/relationships/hyperlink" Target="https://www.baseballmusings.com/cgi-bin/PlayerInfo.py?PlayerID=100029&amp;StartDate=04%2F10%2F1989&amp;EndDate=04%2F16%2F1989&amp;GameType=all&amp;PlayedFor=0&amp;PlayedVs=0&amp;Park=0" TargetMode="External"/><Relationship Id="rId327" Type="http://schemas.openxmlformats.org/officeDocument/2006/relationships/hyperlink" Target="https://www.baseballmusings.com/cgi-bin/PlayerInfo.py?PlayerID=101161&amp;StartDate=04%2F10%2F1989&amp;EndDate=04%2F16%2F1989&amp;GameType=all&amp;PlayedFor=0&amp;PlayedVs=0&amp;Park=0" TargetMode="External"/><Relationship Id="rId369" Type="http://schemas.openxmlformats.org/officeDocument/2006/relationships/hyperlink" Target="https://www.baseballmusings.com/cgi-bin/PlayerInfo.py?PlayerID=100494&amp;StartDate=04%2F10%2F1989&amp;EndDate=04%2F16%2F1989&amp;GameType=all&amp;PlayedFor=0&amp;PlayedVs=0&amp;Park=0" TargetMode="External"/><Relationship Id="rId534" Type="http://schemas.openxmlformats.org/officeDocument/2006/relationships/hyperlink" Target="https://www.baseballmusings.com/cgi-bin/PlayerInfo.py?PlayerID=100911&amp;StartDate=04%2F10%2F1989&amp;EndDate=04%2F16%2F1989&amp;GameType=all&amp;PlayedFor=0&amp;PlayedVs=0&amp;Park=0" TargetMode="External"/><Relationship Id="rId576" Type="http://schemas.openxmlformats.org/officeDocument/2006/relationships/hyperlink" Target="https://www.baseballmusings.com/cgi-bin/PlayerInfo.py?PlayerID=101066&amp;StartDate=04%2F10%2F1989&amp;EndDate=04%2F16%2F1989&amp;GameType=all&amp;PlayedFor=0&amp;PlayedVs=0&amp;Park=0" TargetMode="External"/><Relationship Id="rId173" Type="http://schemas.openxmlformats.org/officeDocument/2006/relationships/hyperlink" Target="https://www.baseballmusings.com/cgi-bin/PlayerInfo.py?PlayerID=100249&amp;StartDate=04%2F10%2F1989&amp;EndDate=04%2F16%2F1989&amp;GameType=all&amp;PlayedFor=0&amp;PlayedVs=0&amp;Park=0" TargetMode="External"/><Relationship Id="rId229" Type="http://schemas.openxmlformats.org/officeDocument/2006/relationships/hyperlink" Target="https://www.baseballmusings.com/cgi-bin/PlayerInfo.py?PlayerID=100805&amp;StartDate=04%2F10%2F1989&amp;EndDate=04%2F16%2F1989&amp;GameType=all&amp;PlayedFor=0&amp;PlayedVs=0&amp;Park=0" TargetMode="External"/><Relationship Id="rId380" Type="http://schemas.openxmlformats.org/officeDocument/2006/relationships/hyperlink" Target="https://www.baseballmusings.com/cgi-bin/PlayerInfo.py?PlayerID=100926&amp;StartDate=04%2F10%2F1989&amp;EndDate=04%2F16%2F1989&amp;GameType=all&amp;PlayedFor=0&amp;PlayedVs=0&amp;Park=0" TargetMode="External"/><Relationship Id="rId436" Type="http://schemas.openxmlformats.org/officeDocument/2006/relationships/hyperlink" Target="https://www.baseballmusings.com/cgi-bin/PlayerInfo.py?PlayerID=100562&amp;StartDate=04%2F10%2F1989&amp;EndDate=04%2F16%2F1989&amp;GameType=all&amp;PlayedFor=0&amp;PlayedVs=0&amp;Park=0" TargetMode="External"/><Relationship Id="rId601" Type="http://schemas.openxmlformats.org/officeDocument/2006/relationships/hyperlink" Target="https://www.baseballmusings.com/cgi-bin/PlayerInfo.py?PlayerID=384&amp;StartDate=04%2F10%2F1989&amp;EndDate=04%2F16%2F1989&amp;GameType=all&amp;PlayedFor=0&amp;PlayedVs=0&amp;Park=0" TargetMode="External"/><Relationship Id="rId240" Type="http://schemas.openxmlformats.org/officeDocument/2006/relationships/hyperlink" Target="https://www.baseballmusings.com/cgi-bin/PlayerInfo.py?PlayerID=100336&amp;StartDate=04%2F10%2F1989&amp;EndDate=04%2F16%2F1989&amp;GameType=all&amp;PlayedFor=0&amp;PlayedVs=0&amp;Park=0" TargetMode="External"/><Relationship Id="rId478" Type="http://schemas.openxmlformats.org/officeDocument/2006/relationships/hyperlink" Target="https://www.baseballmusings.com/cgi-bin/PlayerInfo.py?PlayerID=100076&amp;StartDate=04%2F10%2F1989&amp;EndDate=04%2F16%2F1989&amp;GameType=all&amp;PlayedFor=0&amp;PlayedVs=0&amp;Park=0" TargetMode="External"/><Relationship Id="rId35" Type="http://schemas.openxmlformats.org/officeDocument/2006/relationships/hyperlink" Target="https://www.baseballmusings.com/cgi-bin/PlayerInfo.py?PlayerID=100823&amp;StartDate=04%2F10%2F1989&amp;EndDate=04%2F16%2F1989&amp;GameType=all&amp;PlayedFor=0&amp;PlayedVs=0&amp;Park=0" TargetMode="External"/><Relationship Id="rId77" Type="http://schemas.openxmlformats.org/officeDocument/2006/relationships/hyperlink" Target="https://www.baseballmusings.com/cgi-bin/PlayerInfo.py?PlayerID=100706&amp;StartDate=04%2F10%2F1989&amp;EndDate=04%2F16%2F1989&amp;GameType=all&amp;PlayedFor=0&amp;PlayedVs=0&amp;Park=0" TargetMode="External"/><Relationship Id="rId100" Type="http://schemas.openxmlformats.org/officeDocument/2006/relationships/hyperlink" Target="https://www.baseballmusings.com/cgi-bin/PlayerInfo.py?PlayerID=117&amp;StartDate=04%2F10%2F1989&amp;EndDate=04%2F16%2F1989&amp;GameType=all&amp;PlayedFor=0&amp;PlayedVs=0&amp;Park=0" TargetMode="External"/><Relationship Id="rId282" Type="http://schemas.openxmlformats.org/officeDocument/2006/relationships/hyperlink" Target="https://www.baseballmusings.com/cgi-bin/PlayerInfo.py?PlayerID=101256&amp;StartDate=04%2F10%2F1989&amp;EndDate=04%2F16%2F1989&amp;GameType=all&amp;PlayedFor=0&amp;PlayedVs=0&amp;Park=0" TargetMode="External"/><Relationship Id="rId338" Type="http://schemas.openxmlformats.org/officeDocument/2006/relationships/hyperlink" Target="https://www.baseballmusings.com/cgi-bin/PlayerInfo.py?PlayerID=100457&amp;StartDate=04%2F10%2F1989&amp;EndDate=04%2F16%2F1989&amp;GameType=all&amp;PlayedFor=0&amp;PlayedVs=0&amp;Park=0" TargetMode="External"/><Relationship Id="rId503" Type="http://schemas.openxmlformats.org/officeDocument/2006/relationships/hyperlink" Target="https://www.baseballmusings.com/cgi-bin/PlayerInfo.py?PlayerID=100195&amp;StartDate=04%2F10%2F1989&amp;EndDate=04%2F16%2F1989&amp;GameType=all&amp;PlayedFor=0&amp;PlayedVs=0&amp;Park=0" TargetMode="External"/><Relationship Id="rId545" Type="http://schemas.openxmlformats.org/officeDocument/2006/relationships/hyperlink" Target="https://www.baseballmusings.com/cgi-bin/PlayerInfo.py?PlayerID=100947&amp;StartDate=04%2F10%2F1989&amp;EndDate=04%2F16%2F1989&amp;GameType=all&amp;PlayedFor=0&amp;PlayedVs=0&amp;Park=0" TargetMode="External"/><Relationship Id="rId587" Type="http://schemas.openxmlformats.org/officeDocument/2006/relationships/hyperlink" Target="https://www.baseballmusings.com/cgi-bin/PlayerInfo.py?PlayerID=100461&amp;StartDate=04%2F10%2F1989&amp;EndDate=04%2F16%2F1989&amp;GameType=all&amp;PlayedFor=0&amp;PlayedVs=0&amp;Park=0" TargetMode="External"/><Relationship Id="rId8" Type="http://schemas.openxmlformats.org/officeDocument/2006/relationships/hyperlink" Target="https://www.baseballmusings.com/cgi-bin/PlayerInfo.py?PlayerID=100753&amp;StartDate=04%2F10%2F1989&amp;EndDate=04%2F16%2F1989&amp;GameType=all&amp;PlayedFor=0&amp;PlayedVs=0&amp;Park=0" TargetMode="External"/><Relationship Id="rId142" Type="http://schemas.openxmlformats.org/officeDocument/2006/relationships/hyperlink" Target="https://www.baseballmusings.com/cgi-bin/PlayerInfo.py?PlayerID=327&amp;StartDate=04%2F10%2F1989&amp;EndDate=04%2F16%2F1989&amp;GameType=all&amp;PlayedFor=0&amp;PlayedVs=0&amp;Park=0" TargetMode="External"/><Relationship Id="rId184" Type="http://schemas.openxmlformats.org/officeDocument/2006/relationships/hyperlink" Target="https://www.baseballmusings.com/cgi-bin/PlayerInfo.py?PlayerID=100173&amp;StartDate=04%2F10%2F1989&amp;EndDate=04%2F16%2F1989&amp;GameType=all&amp;PlayedFor=0&amp;PlayedVs=0&amp;Park=0" TargetMode="External"/><Relationship Id="rId391" Type="http://schemas.openxmlformats.org/officeDocument/2006/relationships/hyperlink" Target="https://www.baseballmusings.com/cgi-bin/PlayerInfo.py?PlayerID=100866&amp;StartDate=04%2F10%2F1989&amp;EndDate=04%2F16%2F1989&amp;GameType=all&amp;PlayedFor=0&amp;PlayedVs=0&amp;Park=0" TargetMode="External"/><Relationship Id="rId405" Type="http://schemas.openxmlformats.org/officeDocument/2006/relationships/hyperlink" Target="https://www.baseballmusings.com/cgi-bin/PlayerInfo.py?PlayerID=100746&amp;StartDate=04%2F10%2F1989&amp;EndDate=04%2F16%2F1989&amp;GameType=all&amp;PlayedFor=0&amp;PlayedVs=0&amp;Park=0" TargetMode="External"/><Relationship Id="rId447" Type="http://schemas.openxmlformats.org/officeDocument/2006/relationships/hyperlink" Target="https://www.baseballmusings.com/cgi-bin/PlayerInfo.py?PlayerID=100003&amp;StartDate=04%2F10%2F1989&amp;EndDate=04%2F16%2F1989&amp;GameType=all&amp;PlayedFor=0&amp;PlayedVs=0&amp;Park=0" TargetMode="External"/><Relationship Id="rId612" Type="http://schemas.openxmlformats.org/officeDocument/2006/relationships/hyperlink" Target="https://www.baseballmusings.com/cgi-bin/PlayerInfo.py?PlayerID=100533&amp;StartDate=04%2F10%2F1989&amp;EndDate=04%2F16%2F1989&amp;GameType=all&amp;PlayedFor=0&amp;PlayedVs=0&amp;Park=0" TargetMode="External"/><Relationship Id="rId251" Type="http://schemas.openxmlformats.org/officeDocument/2006/relationships/hyperlink" Target="https://www.baseballmusings.com/cgi-bin/PlayerInfo.py?PlayerID=100660&amp;StartDate=04%2F10%2F1989&amp;EndDate=04%2F16%2F1989&amp;GameType=all&amp;PlayedFor=0&amp;PlayedVs=0&amp;Park=0" TargetMode="External"/><Relationship Id="rId489" Type="http://schemas.openxmlformats.org/officeDocument/2006/relationships/hyperlink" Target="https://www.baseballmusings.com/cgi-bin/PlayerInfo.py?PlayerID=100119&amp;StartDate=04%2F10%2F1989&amp;EndDate=04%2F16%2F1989&amp;GameType=all&amp;PlayedFor=0&amp;PlayedVs=0&amp;Park=0" TargetMode="External"/><Relationship Id="rId46" Type="http://schemas.openxmlformats.org/officeDocument/2006/relationships/hyperlink" Target="https://www.baseballmusings.com/cgi-bin/PlayerInfo.py?PlayerID=293&amp;StartDate=04%2F10%2F1989&amp;EndDate=04%2F16%2F1989&amp;GameType=all&amp;PlayedFor=0&amp;PlayedVs=0&amp;Park=0" TargetMode="External"/><Relationship Id="rId293" Type="http://schemas.openxmlformats.org/officeDocument/2006/relationships/hyperlink" Target="https://www.baseballmusings.com/cgi-bin/PlayerInfo.py?PlayerID=101347&amp;StartDate=04%2F10%2F1989&amp;EndDate=04%2F16%2F1989&amp;GameType=all&amp;PlayedFor=0&amp;PlayedVs=0&amp;Park=0" TargetMode="External"/><Relationship Id="rId307" Type="http://schemas.openxmlformats.org/officeDocument/2006/relationships/hyperlink" Target="https://www.baseballmusings.com/cgi-bin/PlayerInfo.py?PlayerID=101035&amp;StartDate=04%2F10%2F1989&amp;EndDate=04%2F16%2F1989&amp;GameType=all&amp;PlayedFor=0&amp;PlayedVs=0&amp;Park=0" TargetMode="External"/><Relationship Id="rId349" Type="http://schemas.openxmlformats.org/officeDocument/2006/relationships/hyperlink" Target="https://www.baseballmusings.com/cgi-bin/PlayerInfo.py?PlayerID=100300&amp;StartDate=04%2F10%2F1989&amp;EndDate=04%2F16%2F1989&amp;GameType=all&amp;PlayedFor=0&amp;PlayedVs=0&amp;Park=0" TargetMode="External"/><Relationship Id="rId514" Type="http://schemas.openxmlformats.org/officeDocument/2006/relationships/hyperlink" Target="https://www.baseballmusings.com/cgi-bin/PlayerInfo.py?PlayerID=100226&amp;StartDate=04%2F10%2F1989&amp;EndDate=04%2F16%2F1989&amp;GameType=all&amp;PlayedFor=0&amp;PlayedVs=0&amp;Park=0" TargetMode="External"/><Relationship Id="rId556" Type="http://schemas.openxmlformats.org/officeDocument/2006/relationships/hyperlink" Target="https://www.baseballmusings.com/cgi-bin/PlayerInfo.py?PlayerID=100356&amp;StartDate=04%2F10%2F1989&amp;EndDate=04%2F16%2F1989&amp;GameType=all&amp;PlayedFor=0&amp;PlayedVs=0&amp;Park=0" TargetMode="External"/><Relationship Id="rId88" Type="http://schemas.openxmlformats.org/officeDocument/2006/relationships/hyperlink" Target="https://www.baseballmusings.com/cgi-bin/PlayerInfo.py?PlayerID=100817&amp;StartDate=04%2F10%2F1989&amp;EndDate=04%2F16%2F1989&amp;GameType=all&amp;PlayedFor=0&amp;PlayedVs=0&amp;Park=0" TargetMode="External"/><Relationship Id="rId111" Type="http://schemas.openxmlformats.org/officeDocument/2006/relationships/hyperlink" Target="https://www.baseballmusings.com/cgi-bin/PlayerInfo.py?PlayerID=100061&amp;StartDate=04%2F10%2F1989&amp;EndDate=04%2F16%2F1989&amp;GameType=all&amp;PlayedFor=0&amp;PlayedVs=0&amp;Park=0" TargetMode="External"/><Relationship Id="rId153" Type="http://schemas.openxmlformats.org/officeDocument/2006/relationships/hyperlink" Target="https://www.baseballmusings.com/cgi-bin/PlayerInfo.py?PlayerID=100193&amp;StartDate=04%2F10%2F1989&amp;EndDate=04%2F16%2F1989&amp;GameType=all&amp;PlayedFor=0&amp;PlayedVs=0&amp;Park=0" TargetMode="External"/><Relationship Id="rId195" Type="http://schemas.openxmlformats.org/officeDocument/2006/relationships/hyperlink" Target="https://www.baseballmusings.com/cgi-bin/PlayerInfo.py?PlayerID=100686&amp;StartDate=04%2F10%2F1989&amp;EndDate=04%2F16%2F1989&amp;GameType=all&amp;PlayedFor=0&amp;PlayedVs=0&amp;Park=0" TargetMode="External"/><Relationship Id="rId209" Type="http://schemas.openxmlformats.org/officeDocument/2006/relationships/hyperlink" Target="https://www.baseballmusings.com/cgi-bin/PlayerInfo.py?PlayerID=100121&amp;StartDate=04%2F10%2F1989&amp;EndDate=04%2F16%2F1989&amp;GameType=all&amp;PlayedFor=0&amp;PlayedVs=0&amp;Park=0" TargetMode="External"/><Relationship Id="rId360" Type="http://schemas.openxmlformats.org/officeDocument/2006/relationships/hyperlink" Target="https://www.baseballmusings.com/cgi-bin/PlayerInfo.py?PlayerID=101330&amp;StartDate=04%2F10%2F1989&amp;EndDate=04%2F16%2F1989&amp;GameType=all&amp;PlayedFor=0&amp;PlayedVs=0&amp;Park=0" TargetMode="External"/><Relationship Id="rId416" Type="http://schemas.openxmlformats.org/officeDocument/2006/relationships/hyperlink" Target="https://www.baseballmusings.com/cgi-bin/PlayerInfo.py?PlayerID=101006&amp;StartDate=04%2F10%2F1989&amp;EndDate=04%2F16%2F1989&amp;GameType=all&amp;PlayedFor=0&amp;PlayedVs=0&amp;Park=0" TargetMode="External"/><Relationship Id="rId598" Type="http://schemas.openxmlformats.org/officeDocument/2006/relationships/hyperlink" Target="https://www.baseballmusings.com/cgi-bin/PlayerInfo.py?PlayerID=101177&amp;StartDate=04%2F10%2F1989&amp;EndDate=04%2F16%2F1989&amp;GameType=all&amp;PlayedFor=0&amp;PlayedVs=0&amp;Park=0" TargetMode="External"/><Relationship Id="rId220" Type="http://schemas.openxmlformats.org/officeDocument/2006/relationships/hyperlink" Target="https://www.baseballmusings.com/cgi-bin/PlayerInfo.py?PlayerID=100892&amp;StartDate=04%2F10%2F1989&amp;EndDate=04%2F16%2F1989&amp;GameType=all&amp;PlayedFor=0&amp;PlayedVs=0&amp;Park=0" TargetMode="External"/><Relationship Id="rId458" Type="http://schemas.openxmlformats.org/officeDocument/2006/relationships/hyperlink" Target="https://www.baseballmusings.com/cgi-bin/PlayerInfo.py?PlayerID=100023&amp;StartDate=04%2F10%2F1989&amp;EndDate=04%2F16%2F1989&amp;GameType=all&amp;PlayedFor=0&amp;PlayedVs=0&amp;Park=0" TargetMode="External"/><Relationship Id="rId15" Type="http://schemas.openxmlformats.org/officeDocument/2006/relationships/hyperlink" Target="https://www.baseballmusings.com/cgi-bin/PlayerInfo.py?PlayerID=100888&amp;StartDate=04%2F10%2F1989&amp;EndDate=04%2F16%2F1989&amp;GameType=all&amp;PlayedFor=0&amp;PlayedVs=0&amp;Park=0" TargetMode="External"/><Relationship Id="rId57" Type="http://schemas.openxmlformats.org/officeDocument/2006/relationships/hyperlink" Target="https://www.baseballmusings.com/cgi-bin/PlayerInfo.py?PlayerID=100305&amp;StartDate=04%2F10%2F1989&amp;EndDate=04%2F16%2F1989&amp;GameType=all&amp;PlayedFor=0&amp;PlayedVs=0&amp;Park=0" TargetMode="External"/><Relationship Id="rId262" Type="http://schemas.openxmlformats.org/officeDocument/2006/relationships/hyperlink" Target="https://www.baseballmusings.com/cgi-bin/PlayerInfo.py?PlayerID=100439&amp;StartDate=04%2F10%2F1989&amp;EndDate=04%2F16%2F1989&amp;GameType=all&amp;PlayedFor=0&amp;PlayedVs=0&amp;Park=0" TargetMode="External"/><Relationship Id="rId318" Type="http://schemas.openxmlformats.org/officeDocument/2006/relationships/hyperlink" Target="https://www.baseballmusings.com/cgi-bin/PlayerInfo.py?PlayerID=100612&amp;StartDate=04%2F10%2F1989&amp;EndDate=04%2F16%2F1989&amp;GameType=all&amp;PlayedFor=0&amp;PlayedVs=0&amp;Park=0" TargetMode="External"/><Relationship Id="rId525" Type="http://schemas.openxmlformats.org/officeDocument/2006/relationships/hyperlink" Target="https://www.baseballmusings.com/cgi-bin/PlayerInfo.py?PlayerID=100872&amp;StartDate=04%2F10%2F1989&amp;EndDate=04%2F16%2F1989&amp;GameType=all&amp;PlayedFor=0&amp;PlayedVs=0&amp;Park=0" TargetMode="External"/><Relationship Id="rId567" Type="http://schemas.openxmlformats.org/officeDocument/2006/relationships/hyperlink" Target="https://www.baseballmusings.com/cgi-bin/PlayerInfo.py?PlayerID=101038&amp;StartDate=04%2F10%2F1989&amp;EndDate=04%2F16%2F1989&amp;GameType=all&amp;PlayedFor=0&amp;PlayedVs=0&amp;Park=0" TargetMode="External"/><Relationship Id="rId99" Type="http://schemas.openxmlformats.org/officeDocument/2006/relationships/hyperlink" Target="https://www.baseballmusings.com/cgi-bin/PlayerInfo.py?PlayerID=101106&amp;StartDate=04%2F10%2F1989&amp;EndDate=04%2F16%2F1989&amp;GameType=all&amp;PlayedFor=0&amp;PlayedVs=0&amp;Park=0" TargetMode="External"/><Relationship Id="rId122" Type="http://schemas.openxmlformats.org/officeDocument/2006/relationships/hyperlink" Target="https://www.baseballmusings.com/cgi-bin/PlayerInfo.py?PlayerID=100088&amp;StartDate=04%2F10%2F1989&amp;EndDate=04%2F16%2F1989&amp;GameType=all&amp;PlayedFor=0&amp;PlayedVs=0&amp;Park=0" TargetMode="External"/><Relationship Id="rId164" Type="http://schemas.openxmlformats.org/officeDocument/2006/relationships/hyperlink" Target="https://www.baseballmusings.com/cgi-bin/PlayerInfo.py?PlayerID=1610&amp;StartDate=04%2F10%2F1989&amp;EndDate=04%2F16%2F1989&amp;GameType=all&amp;PlayedFor=0&amp;PlayedVs=0&amp;Park=0" TargetMode="External"/><Relationship Id="rId371" Type="http://schemas.openxmlformats.org/officeDocument/2006/relationships/hyperlink" Target="https://www.baseballmusings.com/cgi-bin/PlayerInfo.py?PlayerID=1394&amp;StartDate=04%2F10%2F1989&amp;EndDate=04%2F16%2F1989&amp;GameType=all&amp;PlayedFor=0&amp;PlayedVs=0&amp;Park=0" TargetMode="External"/><Relationship Id="rId427" Type="http://schemas.openxmlformats.org/officeDocument/2006/relationships/hyperlink" Target="https://www.baseballmusings.com/cgi-bin/PlayerInfo.py?PlayerID=100727&amp;StartDate=04%2F10%2F1989&amp;EndDate=04%2F16%2F1989&amp;GameType=all&amp;PlayedFor=0&amp;PlayedVs=0&amp;Park=0" TargetMode="External"/><Relationship Id="rId469" Type="http://schemas.openxmlformats.org/officeDocument/2006/relationships/hyperlink" Target="https://www.baseballmusings.com/cgi-bin/PlayerInfo.py?PlayerID=100053&amp;StartDate=04%2F10%2F1989&amp;EndDate=04%2F16%2F1989&amp;GameType=all&amp;PlayedFor=0&amp;PlayedVs=0&amp;Park=0" TargetMode="External"/><Relationship Id="rId26" Type="http://schemas.openxmlformats.org/officeDocument/2006/relationships/hyperlink" Target="https://www.baseballmusings.com/cgi-bin/PlayerInfo.py?PlayerID=100536&amp;StartDate=04%2F10%2F1989&amp;EndDate=04%2F16%2F1989&amp;GameType=all&amp;PlayedFor=0&amp;PlayedVs=0&amp;Park=0" TargetMode="External"/><Relationship Id="rId231" Type="http://schemas.openxmlformats.org/officeDocument/2006/relationships/hyperlink" Target="https://www.baseballmusings.com/cgi-bin/PlayerInfo.py?PlayerID=100716&amp;StartDate=04%2F10%2F1989&amp;EndDate=04%2F16%2F1989&amp;GameType=all&amp;PlayedFor=0&amp;PlayedVs=0&amp;Park=0" TargetMode="External"/><Relationship Id="rId273" Type="http://schemas.openxmlformats.org/officeDocument/2006/relationships/hyperlink" Target="https://www.baseballmusings.com/cgi-bin/PlayerInfo.py?PlayerID=101064&amp;StartDate=04%2F10%2F1989&amp;EndDate=04%2F16%2F1989&amp;GameType=all&amp;PlayedFor=0&amp;PlayedVs=0&amp;Park=0" TargetMode="External"/><Relationship Id="rId329" Type="http://schemas.openxmlformats.org/officeDocument/2006/relationships/hyperlink" Target="https://www.baseballmusings.com/cgi-bin/PlayerInfo.py?PlayerID=101136&amp;StartDate=04%2F10%2F1989&amp;EndDate=04%2F16%2F1989&amp;GameType=all&amp;PlayedFor=0&amp;PlayedVs=0&amp;Park=0" TargetMode="External"/><Relationship Id="rId480" Type="http://schemas.openxmlformats.org/officeDocument/2006/relationships/hyperlink" Target="https://www.baseballmusings.com/cgi-bin/PlayerInfo.py?PlayerID=100080&amp;StartDate=04%2F10%2F1989&amp;EndDate=04%2F16%2F1989&amp;GameType=all&amp;PlayedFor=0&amp;PlayedVs=0&amp;Park=0" TargetMode="External"/><Relationship Id="rId536" Type="http://schemas.openxmlformats.org/officeDocument/2006/relationships/hyperlink" Target="https://www.baseballmusings.com/cgi-bin/PlayerInfo.py?PlayerID=100303&amp;StartDate=04%2F10%2F1989&amp;EndDate=04%2F16%2F1989&amp;GameType=all&amp;PlayedFor=0&amp;PlayedVs=0&amp;Park=0" TargetMode="External"/><Relationship Id="rId68" Type="http://schemas.openxmlformats.org/officeDocument/2006/relationships/hyperlink" Target="https://www.baseballmusings.com/cgi-bin/PlayerInfo.py?PlayerID=101147&amp;StartDate=04%2F10%2F1989&amp;EndDate=04%2F16%2F1989&amp;GameType=all&amp;PlayedFor=0&amp;PlayedVs=0&amp;Park=0" TargetMode="External"/><Relationship Id="rId133" Type="http://schemas.openxmlformats.org/officeDocument/2006/relationships/hyperlink" Target="https://www.baseballmusings.com/cgi-bin/PlayerInfo.py?PlayerID=100759&amp;StartDate=04%2F10%2F1989&amp;EndDate=04%2F16%2F1989&amp;GameType=all&amp;PlayedFor=0&amp;PlayedVs=0&amp;Park=0" TargetMode="External"/><Relationship Id="rId175" Type="http://schemas.openxmlformats.org/officeDocument/2006/relationships/hyperlink" Target="https://www.baseballmusings.com/cgi-bin/PlayerInfo.py?PlayerID=56&amp;StartDate=04%2F10%2F1989&amp;EndDate=04%2F16%2F1989&amp;GameType=all&amp;PlayedFor=0&amp;PlayedVs=0&amp;Park=0" TargetMode="External"/><Relationship Id="rId340" Type="http://schemas.openxmlformats.org/officeDocument/2006/relationships/hyperlink" Target="https://www.baseballmusings.com/cgi-bin/PlayerInfo.py?PlayerID=100648&amp;StartDate=04%2F10%2F1989&amp;EndDate=04%2F16%2F1989&amp;GameType=all&amp;PlayedFor=0&amp;PlayedVs=0&amp;Park=0" TargetMode="External"/><Relationship Id="rId578" Type="http://schemas.openxmlformats.org/officeDocument/2006/relationships/hyperlink" Target="https://www.baseballmusings.com/cgi-bin/PlayerInfo.py?PlayerID=100421&amp;StartDate=04%2F10%2F1989&amp;EndDate=04%2F16%2F1989&amp;GameType=all&amp;PlayedFor=0&amp;PlayedVs=0&amp;Park=0" TargetMode="External"/><Relationship Id="rId200" Type="http://schemas.openxmlformats.org/officeDocument/2006/relationships/hyperlink" Target="https://www.baseballmusings.com/cgi-bin/PlayerInfo.py?PlayerID=101289&amp;StartDate=04%2F10%2F1989&amp;EndDate=04%2F16%2F1989&amp;GameType=all&amp;PlayedFor=0&amp;PlayedVs=0&amp;Park=0" TargetMode="External"/><Relationship Id="rId382" Type="http://schemas.openxmlformats.org/officeDocument/2006/relationships/hyperlink" Target="https://www.baseballmusings.com/cgi-bin/PlayerInfo.py?PlayerID=100938&amp;StartDate=04%2F10%2F1989&amp;EndDate=04%2F16%2F1989&amp;GameType=all&amp;PlayedFor=0&amp;PlayedVs=0&amp;Park=0" TargetMode="External"/><Relationship Id="rId438" Type="http://schemas.openxmlformats.org/officeDocument/2006/relationships/hyperlink" Target="https://www.baseballmusings.com/cgi-bin/PlayerInfo.py?PlayerID=100563&amp;StartDate=04%2F10%2F1989&amp;EndDate=04%2F16%2F1989&amp;GameType=all&amp;PlayedFor=0&amp;PlayedVs=0&amp;Park=0" TargetMode="External"/><Relationship Id="rId603" Type="http://schemas.openxmlformats.org/officeDocument/2006/relationships/hyperlink" Target="https://www.baseballmusings.com/cgi-bin/PlayerInfo.py?PlayerID=101200&amp;StartDate=04%2F10%2F1989&amp;EndDate=04%2F16%2F1989&amp;GameType=all&amp;PlayedFor=0&amp;PlayedVs=0&amp;Park=0" TargetMode="External"/><Relationship Id="rId242" Type="http://schemas.openxmlformats.org/officeDocument/2006/relationships/hyperlink" Target="https://www.baseballmusings.com/cgi-bin/PlayerInfo.py?PlayerID=100262&amp;StartDate=04%2F10%2F1989&amp;EndDate=04%2F16%2F1989&amp;GameType=all&amp;PlayedFor=0&amp;PlayedVs=0&amp;Park=0" TargetMode="External"/><Relationship Id="rId284" Type="http://schemas.openxmlformats.org/officeDocument/2006/relationships/hyperlink" Target="https://www.baseballmusings.com/cgi-bin/PlayerInfo.py?PlayerID=101310&amp;StartDate=04%2F10%2F1989&amp;EndDate=04%2F16%2F1989&amp;GameType=all&amp;PlayedFor=0&amp;PlayedVs=0&amp;Park=0" TargetMode="External"/><Relationship Id="rId491" Type="http://schemas.openxmlformats.org/officeDocument/2006/relationships/hyperlink" Target="https://www.baseballmusings.com/cgi-bin/PlayerInfo.py?PlayerID=100123&amp;StartDate=04%2F10%2F1989&amp;EndDate=04%2F16%2F1989&amp;GameType=all&amp;PlayedFor=0&amp;PlayedVs=0&amp;Park=0" TargetMode="External"/><Relationship Id="rId505" Type="http://schemas.openxmlformats.org/officeDocument/2006/relationships/hyperlink" Target="https://www.baseballmusings.com/cgi-bin/PlayerInfo.py?PlayerID=100196&amp;StartDate=04%2F10%2F1989&amp;EndDate=04%2F16%2F1989&amp;GameType=all&amp;PlayedFor=0&amp;PlayedVs=0&amp;Park=0" TargetMode="External"/><Relationship Id="rId37" Type="http://schemas.openxmlformats.org/officeDocument/2006/relationships/hyperlink" Target="https://www.baseballmusings.com/cgi-bin/PlayerInfo.py?PlayerID=100357&amp;StartDate=04%2F10%2F1989&amp;EndDate=04%2F16%2F1989&amp;GameType=all&amp;PlayedFor=0&amp;PlayedVs=0&amp;Park=0" TargetMode="External"/><Relationship Id="rId79" Type="http://schemas.openxmlformats.org/officeDocument/2006/relationships/hyperlink" Target="https://www.baseballmusings.com/cgi-bin/PlayerInfo.py?PlayerID=100079&amp;StartDate=04%2F10%2F1989&amp;EndDate=04%2F16%2F1989&amp;GameType=all&amp;PlayedFor=0&amp;PlayedVs=0&amp;Park=0" TargetMode="External"/><Relationship Id="rId102" Type="http://schemas.openxmlformats.org/officeDocument/2006/relationships/hyperlink" Target="https://www.baseballmusings.com/cgi-bin/PlayerInfo.py?PlayerID=100640&amp;StartDate=04%2F10%2F1989&amp;EndDate=04%2F16%2F1989&amp;GameType=all&amp;PlayedFor=0&amp;PlayedVs=0&amp;Park=0" TargetMode="External"/><Relationship Id="rId144" Type="http://schemas.openxmlformats.org/officeDocument/2006/relationships/hyperlink" Target="https://www.baseballmusings.com/cgi-bin/PlayerInfo.py?PlayerID=100438&amp;StartDate=04%2F10%2F1989&amp;EndDate=04%2F16%2F1989&amp;GameType=all&amp;PlayedFor=0&amp;PlayedVs=0&amp;Park=0" TargetMode="External"/><Relationship Id="rId547" Type="http://schemas.openxmlformats.org/officeDocument/2006/relationships/hyperlink" Target="https://www.baseballmusings.com/cgi-bin/PlayerInfo.py?PlayerID=100329&amp;StartDate=04%2F10%2F1989&amp;EndDate=04%2F16%2F1989&amp;GameType=all&amp;PlayedFor=0&amp;PlayedVs=0&amp;Park=0" TargetMode="External"/><Relationship Id="rId589" Type="http://schemas.openxmlformats.org/officeDocument/2006/relationships/hyperlink" Target="https://www.baseballmusings.com/cgi-bin/PlayerInfo.py?PlayerID=75&amp;StartDate=04%2F10%2F1989&amp;EndDate=04%2F16%2F1989&amp;GameType=all&amp;PlayedFor=0&amp;PlayedVs=0&amp;Park=0" TargetMode="External"/><Relationship Id="rId90" Type="http://schemas.openxmlformats.org/officeDocument/2006/relationships/hyperlink" Target="https://www.baseballmusings.com/cgi-bin/PlayerInfo.py?PlayerID=100749&amp;StartDate=04%2F10%2F1989&amp;EndDate=04%2F16%2F1989&amp;GameType=all&amp;PlayedFor=0&amp;PlayedVs=0&amp;Park=0" TargetMode="External"/><Relationship Id="rId186" Type="http://schemas.openxmlformats.org/officeDocument/2006/relationships/hyperlink" Target="https://www.baseballmusings.com/cgi-bin/PlayerInfo.py?PlayerID=101370&amp;StartDate=04%2F10%2F1989&amp;EndDate=04%2F16%2F1989&amp;GameType=all&amp;PlayedFor=0&amp;PlayedVs=0&amp;Park=0" TargetMode="External"/><Relationship Id="rId351" Type="http://schemas.openxmlformats.org/officeDocument/2006/relationships/hyperlink" Target="https://www.baseballmusings.com/cgi-bin/PlayerInfo.py?PlayerID=100394&amp;StartDate=04%2F10%2F1989&amp;EndDate=04%2F16%2F1989&amp;GameType=all&amp;PlayedFor=0&amp;PlayedVs=0&amp;Park=0" TargetMode="External"/><Relationship Id="rId393" Type="http://schemas.openxmlformats.org/officeDocument/2006/relationships/hyperlink" Target="https://www.baseballmusings.com/cgi-bin/PlayerInfo.py?PlayerID=100471&amp;StartDate=04%2F10%2F1989&amp;EndDate=04%2F16%2F1989&amp;GameType=all&amp;PlayedFor=0&amp;PlayedVs=0&amp;Park=0" TargetMode="External"/><Relationship Id="rId407" Type="http://schemas.openxmlformats.org/officeDocument/2006/relationships/hyperlink" Target="https://www.baseballmusings.com/cgi-bin/PlayerInfo.py?PlayerID=100202&amp;StartDate=04%2F10%2F1989&amp;EndDate=04%2F16%2F1989&amp;GameType=all&amp;PlayedFor=0&amp;PlayedVs=0&amp;Park=0" TargetMode="External"/><Relationship Id="rId449" Type="http://schemas.openxmlformats.org/officeDocument/2006/relationships/hyperlink" Target="https://www.baseballmusings.com/cgi-bin/PlayerInfo.py?PlayerID=100006&amp;StartDate=04%2F10%2F1989&amp;EndDate=04%2F16%2F1989&amp;GameType=all&amp;PlayedFor=0&amp;PlayedVs=0&amp;Park=0" TargetMode="External"/><Relationship Id="rId614" Type="http://schemas.openxmlformats.org/officeDocument/2006/relationships/hyperlink" Target="https://www.baseballmusings.com/cgi-bin/PlayerInfo.py?PlayerID=883&amp;StartDate=04%2F10%2F1989&amp;EndDate=04%2F16%2F1989&amp;GameType=all&amp;PlayedFor=0&amp;PlayedVs=0&amp;Park=0" TargetMode="External"/><Relationship Id="rId211" Type="http://schemas.openxmlformats.org/officeDocument/2006/relationships/hyperlink" Target="https://www.baseballmusings.com/cgi-bin/PlayerInfo.py?PlayerID=100283&amp;StartDate=04%2F10%2F1989&amp;EndDate=04%2F16%2F1989&amp;GameType=all&amp;PlayedFor=0&amp;PlayedVs=0&amp;Park=0" TargetMode="External"/><Relationship Id="rId253" Type="http://schemas.openxmlformats.org/officeDocument/2006/relationships/hyperlink" Target="https://www.baseballmusings.com/cgi-bin/PlayerInfo.py?PlayerID=100839&amp;StartDate=04%2F10%2F1989&amp;EndDate=04%2F16%2F1989&amp;GameType=all&amp;PlayedFor=0&amp;PlayedVs=0&amp;Park=0" TargetMode="External"/><Relationship Id="rId295" Type="http://schemas.openxmlformats.org/officeDocument/2006/relationships/hyperlink" Target="https://www.baseballmusings.com/cgi-bin/PlayerInfo.py?PlayerID=100224&amp;StartDate=04%2F10%2F1989&amp;EndDate=04%2F16%2F1989&amp;GameType=all&amp;PlayedFor=0&amp;PlayedVs=0&amp;Park=0" TargetMode="External"/><Relationship Id="rId309" Type="http://schemas.openxmlformats.org/officeDocument/2006/relationships/hyperlink" Target="https://www.baseballmusings.com/cgi-bin/PlayerInfo.py?PlayerID=100556&amp;StartDate=04%2F10%2F1989&amp;EndDate=04%2F16%2F1989&amp;GameType=all&amp;PlayedFor=0&amp;PlayedVs=0&amp;Park=0" TargetMode="External"/><Relationship Id="rId460" Type="http://schemas.openxmlformats.org/officeDocument/2006/relationships/hyperlink" Target="https://www.baseballmusings.com/cgi-bin/PlayerInfo.py?PlayerID=100603&amp;StartDate=04%2F10%2F1989&amp;EndDate=04%2F16%2F1989&amp;GameType=all&amp;PlayedFor=0&amp;PlayedVs=0&amp;Park=0" TargetMode="External"/><Relationship Id="rId516" Type="http://schemas.openxmlformats.org/officeDocument/2006/relationships/hyperlink" Target="https://www.baseballmusings.com/cgi-bin/PlayerInfo.py?PlayerID=100830&amp;StartDate=04%2F10%2F1989&amp;EndDate=04%2F16%2F1989&amp;GameType=all&amp;PlayedFor=0&amp;PlayedVs=0&amp;Park=0" TargetMode="External"/><Relationship Id="rId48" Type="http://schemas.openxmlformats.org/officeDocument/2006/relationships/hyperlink" Target="https://www.baseballmusings.com/cgi-bin/PlayerInfo.py?PlayerID=100816&amp;StartDate=04%2F10%2F1989&amp;EndDate=04%2F16%2F1989&amp;GameType=all&amp;PlayedFor=0&amp;PlayedVs=0&amp;Park=0" TargetMode="External"/><Relationship Id="rId113" Type="http://schemas.openxmlformats.org/officeDocument/2006/relationships/hyperlink" Target="https://www.baseballmusings.com/cgi-bin/PlayerInfo.py?PlayerID=101123&amp;StartDate=04%2F10%2F1989&amp;EndDate=04%2F16%2F1989&amp;GameType=all&amp;PlayedFor=0&amp;PlayedVs=0&amp;Park=0" TargetMode="External"/><Relationship Id="rId320" Type="http://schemas.openxmlformats.org/officeDocument/2006/relationships/hyperlink" Target="https://www.baseballmusings.com/cgi-bin/PlayerInfo.py?PlayerID=100064&amp;StartDate=04%2F10%2F1989&amp;EndDate=04%2F16%2F1989&amp;GameType=all&amp;PlayedFor=0&amp;PlayedVs=0&amp;Park=0" TargetMode="External"/><Relationship Id="rId558" Type="http://schemas.openxmlformats.org/officeDocument/2006/relationships/hyperlink" Target="https://www.baseballmusings.com/cgi-bin/PlayerInfo.py?PlayerID=101014&amp;StartDate=04%2F10%2F1989&amp;EndDate=04%2F16%2F1989&amp;GameType=all&amp;PlayedFor=0&amp;PlayedVs=0&amp;Park=0" TargetMode="External"/><Relationship Id="rId155" Type="http://schemas.openxmlformats.org/officeDocument/2006/relationships/hyperlink" Target="https://www.baseballmusings.com/cgi-bin/PlayerInfo.py?PlayerID=100580&amp;StartDate=04%2F10%2F1989&amp;EndDate=04%2F16%2F1989&amp;GameType=all&amp;PlayedFor=0&amp;PlayedVs=0&amp;Park=0" TargetMode="External"/><Relationship Id="rId197" Type="http://schemas.openxmlformats.org/officeDocument/2006/relationships/hyperlink" Target="https://www.baseballmusings.com/cgi-bin/PlayerInfo.py?PlayerID=101037&amp;StartDate=04%2F10%2F1989&amp;EndDate=04%2F16%2F1989&amp;GameType=all&amp;PlayedFor=0&amp;PlayedVs=0&amp;Park=0" TargetMode="External"/><Relationship Id="rId362" Type="http://schemas.openxmlformats.org/officeDocument/2006/relationships/hyperlink" Target="https://www.baseballmusings.com/cgi-bin/PlayerInfo.py?PlayerID=100824&amp;StartDate=04%2F10%2F1989&amp;EndDate=04%2F16%2F1989&amp;GameType=all&amp;PlayedFor=0&amp;PlayedVs=0&amp;Park=0" TargetMode="External"/><Relationship Id="rId418" Type="http://schemas.openxmlformats.org/officeDocument/2006/relationships/hyperlink" Target="https://www.baseballmusings.com/cgi-bin/PlayerInfo.py?PlayerID=101029&amp;StartDate=04%2F10%2F1989&amp;EndDate=04%2F16%2F1989&amp;GameType=all&amp;PlayedFor=0&amp;PlayedVs=0&amp;Park=0" TargetMode="External"/><Relationship Id="rId222" Type="http://schemas.openxmlformats.org/officeDocument/2006/relationships/hyperlink" Target="https://www.baseballmusings.com/cgi-bin/PlayerInfo.py?PlayerID=1086&amp;StartDate=04%2F10%2F1989&amp;EndDate=04%2F16%2F1989&amp;GameType=all&amp;PlayedFor=0&amp;PlayedVs=0&amp;Park=0" TargetMode="External"/><Relationship Id="rId264" Type="http://schemas.openxmlformats.org/officeDocument/2006/relationships/hyperlink" Target="https://www.baseballmusings.com/cgi-bin/PlayerInfo.py?PlayerID=100231&amp;StartDate=04%2F10%2F1989&amp;EndDate=04%2F16%2F1989&amp;GameType=all&amp;PlayedFor=0&amp;PlayedVs=0&amp;Park=0" TargetMode="External"/><Relationship Id="rId471" Type="http://schemas.openxmlformats.org/officeDocument/2006/relationships/hyperlink" Target="https://www.baseballmusings.com/cgi-bin/PlayerInfo.py?PlayerID=101345&amp;StartDate=04%2F10%2F1989&amp;EndDate=04%2F16%2F1989&amp;GameType=all&amp;PlayedFor=0&amp;PlayedVs=0&amp;Park=0" TargetMode="External"/><Relationship Id="rId17" Type="http://schemas.openxmlformats.org/officeDocument/2006/relationships/hyperlink" Target="https://www.baseballmusings.com/cgi-bin/PlayerInfo.py?PlayerID=100258&amp;StartDate=04%2F10%2F1989&amp;EndDate=04%2F16%2F1989&amp;GameType=all&amp;PlayedFor=0&amp;PlayedVs=0&amp;Park=0" TargetMode="External"/><Relationship Id="rId59" Type="http://schemas.openxmlformats.org/officeDocument/2006/relationships/hyperlink" Target="https://www.baseballmusings.com/cgi-bin/PlayerInfo.py?PlayerID=100571&amp;StartDate=04%2F10%2F1989&amp;EndDate=04%2F16%2F1989&amp;GameType=all&amp;PlayedFor=0&amp;PlayedVs=0&amp;Park=0" TargetMode="External"/><Relationship Id="rId124" Type="http://schemas.openxmlformats.org/officeDocument/2006/relationships/hyperlink" Target="https://www.baseballmusings.com/cgi-bin/PlayerInfo.py?PlayerID=1068&amp;StartDate=04%2F10%2F1989&amp;EndDate=04%2F16%2F1989&amp;GameType=all&amp;PlayedFor=0&amp;PlayedVs=0&amp;Park=0" TargetMode="External"/><Relationship Id="rId527" Type="http://schemas.openxmlformats.org/officeDocument/2006/relationships/hyperlink" Target="https://www.baseballmusings.com/cgi-bin/PlayerInfo.py?PlayerID=100885&amp;StartDate=04%2F10%2F1989&amp;EndDate=04%2F16%2F1989&amp;GameType=all&amp;PlayedFor=0&amp;PlayedVs=0&amp;Park=0" TargetMode="External"/><Relationship Id="rId569" Type="http://schemas.openxmlformats.org/officeDocument/2006/relationships/hyperlink" Target="https://www.baseballmusings.com/cgi-bin/PlayerInfo.py?PlayerID=101047&amp;StartDate=04%2F10%2F1989&amp;EndDate=04%2F16%2F1989&amp;GameType=all&amp;PlayedFor=0&amp;PlayedVs=0&amp;Park=0" TargetMode="External"/><Relationship Id="rId70" Type="http://schemas.openxmlformats.org/officeDocument/2006/relationships/hyperlink" Target="https://www.baseballmusings.com/cgi-bin/PlayerInfo.py?PlayerID=335&amp;StartDate=04%2F10%2F1989&amp;EndDate=04%2F16%2F1989&amp;GameType=all&amp;PlayedFor=0&amp;PlayedVs=0&amp;Park=0" TargetMode="External"/><Relationship Id="rId166" Type="http://schemas.openxmlformats.org/officeDocument/2006/relationships/hyperlink" Target="https://www.baseballmusings.com/cgi-bin/PlayerInfo.py?PlayerID=101071&amp;StartDate=04%2F10%2F1989&amp;EndDate=04%2F16%2F1989&amp;GameType=all&amp;PlayedFor=0&amp;PlayedVs=0&amp;Park=0" TargetMode="External"/><Relationship Id="rId331" Type="http://schemas.openxmlformats.org/officeDocument/2006/relationships/hyperlink" Target="https://www.baseballmusings.com/cgi-bin/PlayerInfo.py?PlayerID=1680&amp;StartDate=04%2F10%2F1989&amp;EndDate=04%2F16%2F1989&amp;GameType=all&amp;PlayedFor=0&amp;PlayedVs=0&amp;Park=0" TargetMode="External"/><Relationship Id="rId373" Type="http://schemas.openxmlformats.org/officeDocument/2006/relationships/hyperlink" Target="https://www.baseballmusings.com/cgi-bin/PlayerInfo.py?PlayerID=100048&amp;StartDate=04%2F10%2F1989&amp;EndDate=04%2F16%2F1989&amp;GameType=all&amp;PlayedFor=0&amp;PlayedVs=0&amp;Park=0" TargetMode="External"/><Relationship Id="rId429" Type="http://schemas.openxmlformats.org/officeDocument/2006/relationships/hyperlink" Target="https://www.baseballmusings.com/cgi-bin/PlayerInfo.py?PlayerID=101211&amp;StartDate=04%2F10%2F1989&amp;EndDate=04%2F16%2F1989&amp;GameType=all&amp;PlayedFor=0&amp;PlayedVs=0&amp;Park=0" TargetMode="External"/><Relationship Id="rId580" Type="http://schemas.openxmlformats.org/officeDocument/2006/relationships/hyperlink" Target="https://www.baseballmusings.com/cgi-bin/PlayerInfo.py?PlayerID=101078&amp;StartDate=04%2F10%2F1989&amp;EndDate=04%2F16%2F1989&amp;GameType=all&amp;PlayedFor=0&amp;PlayedVs=0&amp;Park=0" TargetMode="External"/><Relationship Id="rId1" Type="http://schemas.openxmlformats.org/officeDocument/2006/relationships/hyperlink" Target="https://www.baseballmusings.com/cgi-bin/PlayerInfo.py?PlayerID=100038&amp;StartDate=04%2F10%2F1989&amp;EndDate=04%2F16%2F1989&amp;GameType=all&amp;PlayedFor=0&amp;PlayedVs=0&amp;Park=0" TargetMode="External"/><Relationship Id="rId233" Type="http://schemas.openxmlformats.org/officeDocument/2006/relationships/hyperlink" Target="https://www.baseballmusings.com/cgi-bin/PlayerInfo.py?PlayerID=101294&amp;StartDate=04%2F10%2F1989&amp;EndDate=04%2F16%2F1989&amp;GameType=all&amp;PlayedFor=0&amp;PlayedVs=0&amp;Park=0" TargetMode="External"/><Relationship Id="rId440" Type="http://schemas.openxmlformats.org/officeDocument/2006/relationships/hyperlink" Target="https://www.baseballmusings.com/cgi-bin/PlayerInfo.py?PlayerID=101249&amp;StartDate=04%2F10%2F1989&amp;EndDate=04%2F16%2F1989&amp;GameType=all&amp;PlayedFor=0&amp;PlayedVs=0&amp;Park=0" TargetMode="External"/><Relationship Id="rId28" Type="http://schemas.openxmlformats.org/officeDocument/2006/relationships/hyperlink" Target="https://www.baseballmusings.com/cgi-bin/PlayerInfo.py?PlayerID=1406&amp;StartDate=04%2F10%2F1989&amp;EndDate=04%2F16%2F1989&amp;GameType=all&amp;PlayedFor=0&amp;PlayedVs=0&amp;Park=0" TargetMode="External"/><Relationship Id="rId275" Type="http://schemas.openxmlformats.org/officeDocument/2006/relationships/hyperlink" Target="https://www.baseballmusings.com/cgi-bin/PlayerInfo.py?PlayerID=100496&amp;StartDate=04%2F10%2F1989&amp;EndDate=04%2F16%2F1989&amp;GameType=all&amp;PlayedFor=0&amp;PlayedVs=0&amp;Park=0" TargetMode="External"/><Relationship Id="rId300" Type="http://schemas.openxmlformats.org/officeDocument/2006/relationships/hyperlink" Target="https://www.baseballmusings.com/cgi-bin/PlayerInfo.py?PlayerID=101283&amp;StartDate=04%2F10%2F1989&amp;EndDate=04%2F16%2F1989&amp;GameType=all&amp;PlayedFor=0&amp;PlayedVs=0&amp;Park=0" TargetMode="External"/><Relationship Id="rId482" Type="http://schemas.openxmlformats.org/officeDocument/2006/relationships/hyperlink" Target="https://www.baseballmusings.com/cgi-bin/PlayerInfo.py?PlayerID=100090&amp;StartDate=04%2F10%2F1989&amp;EndDate=04%2F16%2F1989&amp;GameType=all&amp;PlayedFor=0&amp;PlayedVs=0&amp;Park=0" TargetMode="External"/><Relationship Id="rId538" Type="http://schemas.openxmlformats.org/officeDocument/2006/relationships/hyperlink" Target="https://www.baseballmusings.com/cgi-bin/PlayerInfo.py?PlayerID=100313&amp;StartDate=04%2F10%2F1989&amp;EndDate=04%2F16%2F1989&amp;GameType=all&amp;PlayedFor=0&amp;PlayedVs=0&amp;Park=0" TargetMode="External"/><Relationship Id="rId81" Type="http://schemas.openxmlformats.org/officeDocument/2006/relationships/hyperlink" Target="https://www.baseballmusings.com/cgi-bin/PlayerInfo.py?PlayerID=100206&amp;StartDate=04%2F10%2F1989&amp;EndDate=04%2F16%2F1989&amp;GameType=all&amp;PlayedFor=0&amp;PlayedVs=0&amp;Park=0" TargetMode="External"/><Relationship Id="rId135" Type="http://schemas.openxmlformats.org/officeDocument/2006/relationships/hyperlink" Target="https://www.baseballmusings.com/cgi-bin/PlayerInfo.py?PlayerID=100726&amp;StartDate=04%2F10%2F1989&amp;EndDate=04%2F16%2F1989&amp;GameType=all&amp;PlayedFor=0&amp;PlayedVs=0&amp;Park=0" TargetMode="External"/><Relationship Id="rId177" Type="http://schemas.openxmlformats.org/officeDocument/2006/relationships/hyperlink" Target="https://www.baseballmusings.com/cgi-bin/PlayerInfo.py?PlayerID=100480&amp;StartDate=04%2F10%2F1989&amp;EndDate=04%2F16%2F1989&amp;GameType=all&amp;PlayedFor=0&amp;PlayedVs=0&amp;Park=0" TargetMode="External"/><Relationship Id="rId342" Type="http://schemas.openxmlformats.org/officeDocument/2006/relationships/hyperlink" Target="https://www.baseballmusings.com/cgi-bin/PlayerInfo.py?PlayerID=101363&amp;StartDate=04%2F10%2F1989&amp;EndDate=04%2F16%2F1989&amp;GameType=all&amp;PlayedFor=0&amp;PlayedVs=0&amp;Park=0" TargetMode="External"/><Relationship Id="rId384" Type="http://schemas.openxmlformats.org/officeDocument/2006/relationships/hyperlink" Target="https://www.baseballmusings.com/cgi-bin/PlayerInfo.py?PlayerID=101036&amp;StartDate=04%2F10%2F1989&amp;EndDate=04%2F16%2F1989&amp;GameType=all&amp;PlayedFor=0&amp;PlayedVs=0&amp;Park=0" TargetMode="External"/><Relationship Id="rId591" Type="http://schemas.openxmlformats.org/officeDocument/2006/relationships/hyperlink" Target="https://www.baseballmusings.com/cgi-bin/PlayerInfo.py?PlayerID=76&amp;StartDate=04%2F10%2F1989&amp;EndDate=04%2F16%2F1989&amp;GameType=all&amp;PlayedFor=0&amp;PlayedVs=0&amp;Park=0" TargetMode="External"/><Relationship Id="rId605" Type="http://schemas.openxmlformats.org/officeDocument/2006/relationships/hyperlink" Target="https://www.baseballmusings.com/cgi-bin/PlayerInfo.py?PlayerID=101204&amp;StartDate=04%2F10%2F1989&amp;EndDate=04%2F16%2F1989&amp;GameType=all&amp;PlayedFor=0&amp;PlayedVs=0&amp;Park=0" TargetMode="External"/><Relationship Id="rId202" Type="http://schemas.openxmlformats.org/officeDocument/2006/relationships/hyperlink" Target="https://www.baseballmusings.com/cgi-bin/PlayerInfo.py?PlayerID=1032&amp;StartDate=04%2F10%2F1989&amp;EndDate=04%2F16%2F1989&amp;GameType=all&amp;PlayedFor=0&amp;PlayedVs=0&amp;Park=0" TargetMode="External"/><Relationship Id="rId244" Type="http://schemas.openxmlformats.org/officeDocument/2006/relationships/hyperlink" Target="https://www.baseballmusings.com/cgi-bin/PlayerInfo.py?PlayerID=100435&amp;StartDate=04%2F10%2F1989&amp;EndDate=04%2F16%2F1989&amp;GameType=all&amp;PlayedFor=0&amp;PlayedVs=0&amp;Park=0" TargetMode="External"/><Relationship Id="rId39" Type="http://schemas.openxmlformats.org/officeDocument/2006/relationships/hyperlink" Target="https://www.baseballmusings.com/cgi-bin/PlayerInfo.py?PlayerID=87&amp;StartDate=04%2F10%2F1989&amp;EndDate=04%2F16%2F1989&amp;GameType=all&amp;PlayedFor=0&amp;PlayedVs=0&amp;Park=0" TargetMode="External"/><Relationship Id="rId286" Type="http://schemas.openxmlformats.org/officeDocument/2006/relationships/hyperlink" Target="https://www.baseballmusings.com/cgi-bin/PlayerInfo.py?PlayerID=100097&amp;StartDate=04%2F10%2F1989&amp;EndDate=04%2F16%2F1989&amp;GameType=all&amp;PlayedFor=0&amp;PlayedVs=0&amp;Park=0" TargetMode="External"/><Relationship Id="rId451" Type="http://schemas.openxmlformats.org/officeDocument/2006/relationships/hyperlink" Target="https://www.baseballmusings.com/cgi-bin/PlayerInfo.py?PlayerID=100584&amp;StartDate=04%2F10%2F1989&amp;EndDate=04%2F16%2F1989&amp;GameType=all&amp;PlayedFor=0&amp;PlayedVs=0&amp;Park=0" TargetMode="External"/><Relationship Id="rId493" Type="http://schemas.openxmlformats.org/officeDocument/2006/relationships/hyperlink" Target="https://www.baseballmusings.com/cgi-bin/PlayerInfo.py?PlayerID=100131&amp;StartDate=04%2F10%2F1989&amp;EndDate=04%2F16%2F1989&amp;GameType=all&amp;PlayedFor=0&amp;PlayedVs=0&amp;Park=0" TargetMode="External"/><Relationship Id="rId507" Type="http://schemas.openxmlformats.org/officeDocument/2006/relationships/hyperlink" Target="https://www.baseballmusings.com/cgi-bin/PlayerInfo.py?PlayerID=100780&amp;StartDate=04%2F10%2F1989&amp;EndDate=04%2F16%2F1989&amp;GameType=all&amp;PlayedFor=0&amp;PlayedVs=0&amp;Park=0" TargetMode="External"/><Relationship Id="rId549" Type="http://schemas.openxmlformats.org/officeDocument/2006/relationships/hyperlink" Target="https://www.baseballmusings.com/cgi-bin/PlayerInfo.py?PlayerID=100331&amp;StartDate=04%2F10%2F1989&amp;EndDate=04%2F16%2F1989&amp;GameType=all&amp;PlayedFor=0&amp;PlayedVs=0&amp;Park=0" TargetMode="External"/><Relationship Id="rId50" Type="http://schemas.openxmlformats.org/officeDocument/2006/relationships/hyperlink" Target="https://www.baseballmusings.com/cgi-bin/PlayerInfo.py?PlayerID=100463&amp;StartDate=04%2F10%2F1989&amp;EndDate=04%2F16%2F1989&amp;GameType=all&amp;PlayedFor=0&amp;PlayedVs=0&amp;Park=0" TargetMode="External"/><Relationship Id="rId104" Type="http://schemas.openxmlformats.org/officeDocument/2006/relationships/hyperlink" Target="https://www.baseballmusings.com/cgi-bin/PlayerInfo.py?PlayerID=100426&amp;StartDate=04%2F10%2F1989&amp;EndDate=04%2F16%2F1989&amp;GameType=all&amp;PlayedFor=0&amp;PlayedVs=0&amp;Park=0" TargetMode="External"/><Relationship Id="rId146" Type="http://schemas.openxmlformats.org/officeDocument/2006/relationships/hyperlink" Target="https://www.baseballmusings.com/cgi-bin/PlayerInfo.py?PlayerID=100016&amp;StartDate=04%2F10%2F1989&amp;EndDate=04%2F16%2F1989&amp;GameType=all&amp;PlayedFor=0&amp;PlayedVs=0&amp;Park=0" TargetMode="External"/><Relationship Id="rId188" Type="http://schemas.openxmlformats.org/officeDocument/2006/relationships/hyperlink" Target="https://www.baseballmusings.com/cgi-bin/PlayerInfo.py?PlayerID=100632&amp;StartDate=04%2F10%2F1989&amp;EndDate=04%2F16%2F1989&amp;GameType=all&amp;PlayedFor=0&amp;PlayedVs=0&amp;Park=0" TargetMode="External"/><Relationship Id="rId311" Type="http://schemas.openxmlformats.org/officeDocument/2006/relationships/hyperlink" Target="https://www.baseballmusings.com/cgi-bin/PlayerInfo.py?PlayerID=100600&amp;StartDate=04%2F10%2F1989&amp;EndDate=04%2F16%2F1989&amp;GameType=all&amp;PlayedFor=0&amp;PlayedVs=0&amp;Park=0" TargetMode="External"/><Relationship Id="rId353" Type="http://schemas.openxmlformats.org/officeDocument/2006/relationships/hyperlink" Target="https://www.baseballmusings.com/cgi-bin/PlayerInfo.py?PlayerID=101073&amp;StartDate=04%2F10%2F1989&amp;EndDate=04%2F16%2F1989&amp;GameType=all&amp;PlayedFor=0&amp;PlayedVs=0&amp;Park=0" TargetMode="External"/><Relationship Id="rId395" Type="http://schemas.openxmlformats.org/officeDocument/2006/relationships/hyperlink" Target="https://www.baseballmusings.com/cgi-bin/PlayerInfo.py?PlayerID=101243&amp;StartDate=04%2F10%2F1989&amp;EndDate=04%2F16%2F1989&amp;GameType=all&amp;PlayedFor=0&amp;PlayedVs=0&amp;Park=0" TargetMode="External"/><Relationship Id="rId409" Type="http://schemas.openxmlformats.org/officeDocument/2006/relationships/hyperlink" Target="https://www.baseballmusings.com/cgi-bin/PlayerInfo.py?PlayerID=100218&amp;StartDate=04%2F10%2F1989&amp;EndDate=04%2F16%2F1989&amp;GameType=all&amp;PlayedFor=0&amp;PlayedVs=0&amp;Park=0" TargetMode="External"/><Relationship Id="rId560" Type="http://schemas.openxmlformats.org/officeDocument/2006/relationships/hyperlink" Target="https://www.baseballmusings.com/cgi-bin/PlayerInfo.py?PlayerID=100360&amp;StartDate=04%2F10%2F1989&amp;EndDate=04%2F16%2F1989&amp;GameType=all&amp;PlayedFor=0&amp;PlayedVs=0&amp;Park=0" TargetMode="External"/><Relationship Id="rId92" Type="http://schemas.openxmlformats.org/officeDocument/2006/relationships/hyperlink" Target="https://www.baseballmusings.com/cgi-bin/PlayerInfo.py?PlayerID=100354&amp;StartDate=04%2F10%2F1989&amp;EndDate=04%2F16%2F1989&amp;GameType=all&amp;PlayedFor=0&amp;PlayedVs=0&amp;Park=0" TargetMode="External"/><Relationship Id="rId213" Type="http://schemas.openxmlformats.org/officeDocument/2006/relationships/hyperlink" Target="https://www.baseballmusings.com/cgi-bin/PlayerInfo.py?PlayerID=101174&amp;StartDate=04%2F10%2F1989&amp;EndDate=04%2F16%2F1989&amp;GameType=all&amp;PlayedFor=0&amp;PlayedVs=0&amp;Park=0" TargetMode="External"/><Relationship Id="rId420" Type="http://schemas.openxmlformats.org/officeDocument/2006/relationships/hyperlink" Target="https://www.baseballmusings.com/cgi-bin/PlayerInfo.py?PlayerID=101115&amp;StartDate=04%2F10%2F1989&amp;EndDate=04%2F16%2F1989&amp;GameType=all&amp;PlayedFor=0&amp;PlayedVs=0&amp;Park=0" TargetMode="External"/><Relationship Id="rId616" Type="http://schemas.openxmlformats.org/officeDocument/2006/relationships/hyperlink" Target="https://www.baseballmusings.com/cgi-bin/PlayerInfo.py?PlayerID=101221&amp;StartDate=04%2F10%2F1989&amp;EndDate=04%2F16%2F1989&amp;GameType=all&amp;PlayedFor=0&amp;PlayedVs=0&amp;Park=0" TargetMode="External"/><Relationship Id="rId255" Type="http://schemas.openxmlformats.org/officeDocument/2006/relationships/hyperlink" Target="https://www.baseballmusings.com/cgi-bin/PlayerInfo.py?PlayerID=100690&amp;StartDate=04%2F10%2F1989&amp;EndDate=04%2F16%2F1989&amp;GameType=all&amp;PlayedFor=0&amp;PlayedVs=0&amp;Park=0" TargetMode="External"/><Relationship Id="rId297" Type="http://schemas.openxmlformats.org/officeDocument/2006/relationships/hyperlink" Target="https://www.baseballmusings.com/cgi-bin/PlayerInfo.py?PlayerID=100500&amp;StartDate=04%2F10%2F1989&amp;EndDate=04%2F16%2F1989&amp;GameType=all&amp;PlayedFor=0&amp;PlayedVs=0&amp;Park=0" TargetMode="External"/><Relationship Id="rId462" Type="http://schemas.openxmlformats.org/officeDocument/2006/relationships/hyperlink" Target="https://www.baseballmusings.com/cgi-bin/PlayerInfo.py?PlayerID=101302&amp;StartDate=04%2F10%2F1989&amp;EndDate=04%2F16%2F1989&amp;GameType=all&amp;PlayedFor=0&amp;PlayedVs=0&amp;Park=0" TargetMode="External"/><Relationship Id="rId518" Type="http://schemas.openxmlformats.org/officeDocument/2006/relationships/hyperlink" Target="https://www.baseballmusings.com/cgi-bin/PlayerInfo.py?PlayerID=100834&amp;StartDate=04%2F10%2F1989&amp;EndDate=04%2F16%2F1989&amp;GameType=all&amp;PlayedFor=0&amp;PlayedVs=0&amp;Park=0" TargetMode="External"/><Relationship Id="rId115" Type="http://schemas.openxmlformats.org/officeDocument/2006/relationships/hyperlink" Target="https://www.baseballmusings.com/cgi-bin/PlayerInfo.py?PlayerID=100140&amp;StartDate=04%2F10%2F1989&amp;EndDate=04%2F16%2F1989&amp;GameType=all&amp;PlayedFor=0&amp;PlayedVs=0&amp;Park=0" TargetMode="External"/><Relationship Id="rId157" Type="http://schemas.openxmlformats.org/officeDocument/2006/relationships/hyperlink" Target="https://www.baseballmusings.com/cgi-bin/PlayerInfo.py?PlayerID=100578&amp;StartDate=04%2F10%2F1989&amp;EndDate=04%2F16%2F1989&amp;GameType=all&amp;PlayedFor=0&amp;PlayedVs=0&amp;Park=0" TargetMode="External"/><Relationship Id="rId322" Type="http://schemas.openxmlformats.org/officeDocument/2006/relationships/hyperlink" Target="https://www.baseballmusings.com/cgi-bin/PlayerInfo.py?PlayerID=100108&amp;StartDate=04%2F10%2F1989&amp;EndDate=04%2F16%2F1989&amp;GameType=all&amp;PlayedFor=0&amp;PlayedVs=0&amp;Park=0" TargetMode="External"/><Relationship Id="rId364" Type="http://schemas.openxmlformats.org/officeDocument/2006/relationships/hyperlink" Target="https://www.baseballmusings.com/cgi-bin/PlayerInfo.py?PlayerID=100285&amp;StartDate=04%2F10%2F1989&amp;EndDate=04%2F16%2F1989&amp;GameType=all&amp;PlayedFor=0&amp;PlayedVs=0&amp;Park=0" TargetMode="External"/><Relationship Id="rId61" Type="http://schemas.openxmlformats.org/officeDocument/2006/relationships/hyperlink" Target="https://www.baseballmusings.com/cgi-bin/PlayerInfo.py?PlayerID=100295&amp;StartDate=04%2F10%2F1989&amp;EndDate=04%2F16%2F1989&amp;GameType=all&amp;PlayedFor=0&amp;PlayedVs=0&amp;Park=0" TargetMode="External"/><Relationship Id="rId199" Type="http://schemas.openxmlformats.org/officeDocument/2006/relationships/hyperlink" Target="https://www.baseballmusings.com/cgi-bin/PlayerInfo.py?PlayerID=100513&amp;StartDate=04%2F10%2F1989&amp;EndDate=04%2F16%2F1989&amp;GameType=all&amp;PlayedFor=0&amp;PlayedVs=0&amp;Park=0" TargetMode="External"/><Relationship Id="rId571" Type="http://schemas.openxmlformats.org/officeDocument/2006/relationships/hyperlink" Target="https://www.baseballmusings.com/cgi-bin/PlayerInfo.py?PlayerID=100403&amp;StartDate=04%2F10%2F1989&amp;EndDate=04%2F16%2F1989&amp;GameType=all&amp;PlayedFor=0&amp;PlayedVs=0&amp;Park=0" TargetMode="External"/><Relationship Id="rId19" Type="http://schemas.openxmlformats.org/officeDocument/2006/relationships/hyperlink" Target="https://www.baseballmusings.com/cgi-bin/PlayerInfo.py?PlayerID=100698&amp;StartDate=04%2F10%2F1989&amp;EndDate=04%2F16%2F1989&amp;GameType=all&amp;PlayedFor=0&amp;PlayedVs=0&amp;Park=0" TargetMode="External"/><Relationship Id="rId224" Type="http://schemas.openxmlformats.org/officeDocument/2006/relationships/hyperlink" Target="https://www.baseballmusings.com/cgi-bin/PlayerInfo.py?PlayerID=101277&amp;StartDate=04%2F10%2F1989&amp;EndDate=04%2F16%2F1989&amp;GameType=all&amp;PlayedFor=0&amp;PlayedVs=0&amp;Park=0" TargetMode="External"/><Relationship Id="rId266" Type="http://schemas.openxmlformats.org/officeDocument/2006/relationships/hyperlink" Target="https://www.baseballmusings.com/cgi-bin/PlayerInfo.py?PlayerID=101100&amp;StartDate=04%2F10%2F1989&amp;EndDate=04%2F16%2F1989&amp;GameType=all&amp;PlayedFor=0&amp;PlayedVs=0&amp;Park=0" TargetMode="External"/><Relationship Id="rId431" Type="http://schemas.openxmlformats.org/officeDocument/2006/relationships/hyperlink" Target="https://www.baseballmusings.com/cgi-bin/PlayerInfo.py?PlayerID=1091&amp;StartDate=04%2F10%2F1989&amp;EndDate=04%2F16%2F1989&amp;GameType=all&amp;PlayedFor=0&amp;PlayedVs=0&amp;Park=0" TargetMode="External"/><Relationship Id="rId473" Type="http://schemas.openxmlformats.org/officeDocument/2006/relationships/hyperlink" Target="https://www.baseballmusings.com/cgi-bin/PlayerInfo.py?PlayerID=100647&amp;StartDate=04%2F10%2F1989&amp;EndDate=04%2F16%2F1989&amp;GameType=all&amp;PlayedFor=0&amp;PlayedVs=0&amp;Park=0" TargetMode="External"/><Relationship Id="rId529" Type="http://schemas.openxmlformats.org/officeDocument/2006/relationships/hyperlink" Target="https://www.baseballmusings.com/cgi-bin/PlayerInfo.py?PlayerID=100284&amp;StartDate=04%2F10%2F1989&amp;EndDate=04%2F16%2F1989&amp;GameType=all&amp;PlayedFor=0&amp;PlayedVs=0&amp;Park=0" TargetMode="External"/><Relationship Id="rId30" Type="http://schemas.openxmlformats.org/officeDocument/2006/relationships/hyperlink" Target="https://www.baseballmusings.com/cgi-bin/PlayerInfo.py?PlayerID=1266&amp;StartDate=04%2F10%2F1989&amp;EndDate=04%2F16%2F1989&amp;GameType=all&amp;PlayedFor=0&amp;PlayedVs=0&amp;Park=0" TargetMode="External"/><Relationship Id="rId126" Type="http://schemas.openxmlformats.org/officeDocument/2006/relationships/hyperlink" Target="https://www.baseballmusings.com/cgi-bin/PlayerInfo.py?PlayerID=100743&amp;StartDate=04%2F10%2F1989&amp;EndDate=04%2F16%2F1989&amp;GameType=all&amp;PlayedFor=0&amp;PlayedVs=0&amp;Park=0" TargetMode="External"/><Relationship Id="rId168" Type="http://schemas.openxmlformats.org/officeDocument/2006/relationships/hyperlink" Target="https://www.baseballmusings.com/cgi-bin/PlayerInfo.py?PlayerID=100854&amp;StartDate=04%2F10%2F1989&amp;EndDate=04%2F16%2F1989&amp;GameType=all&amp;PlayedFor=0&amp;PlayedVs=0&amp;Park=0" TargetMode="External"/><Relationship Id="rId333" Type="http://schemas.openxmlformats.org/officeDocument/2006/relationships/hyperlink" Target="https://www.baseballmusings.com/cgi-bin/PlayerInfo.py?PlayerID=101325&amp;StartDate=04%2F10%2F1989&amp;EndDate=04%2F16%2F1989&amp;GameType=all&amp;PlayedFor=0&amp;PlayedVs=0&amp;Park=0" TargetMode="External"/><Relationship Id="rId540" Type="http://schemas.openxmlformats.org/officeDocument/2006/relationships/hyperlink" Target="https://www.baseballmusings.com/cgi-bin/PlayerInfo.py?PlayerID=100316&amp;StartDate=04%2F10%2F1989&amp;EndDate=04%2F16%2F1989&amp;GameType=all&amp;PlayedFor=0&amp;PlayedVs=0&amp;Park=0" TargetMode="External"/><Relationship Id="rId72" Type="http://schemas.openxmlformats.org/officeDocument/2006/relationships/hyperlink" Target="https://www.baseballmusings.com/cgi-bin/PlayerInfo.py?PlayerID=100085&amp;StartDate=04%2F10%2F1989&amp;EndDate=04%2F16%2F1989&amp;GameType=all&amp;PlayedFor=0&amp;PlayedVs=0&amp;Park=0" TargetMode="External"/><Relationship Id="rId375" Type="http://schemas.openxmlformats.org/officeDocument/2006/relationships/hyperlink" Target="https://www.baseballmusings.com/cgi-bin/PlayerInfo.py?PlayerID=101358&amp;StartDate=04%2F10%2F1989&amp;EndDate=04%2F16%2F1989&amp;GameType=all&amp;PlayedFor=0&amp;PlayedVs=0&amp;Park=0" TargetMode="External"/><Relationship Id="rId582" Type="http://schemas.openxmlformats.org/officeDocument/2006/relationships/hyperlink" Target="https://www.baseballmusings.com/cgi-bin/PlayerInfo.py?PlayerID=100428&amp;StartDate=04%2F10%2F1989&amp;EndDate=04%2F16%2F1989&amp;GameType=all&amp;PlayedFor=0&amp;PlayedVs=0&amp;Park=0" TargetMode="External"/><Relationship Id="rId3" Type="http://schemas.openxmlformats.org/officeDocument/2006/relationships/hyperlink" Target="https://www.baseballmusings.com/cgi-bin/PlayerInfo.py?PlayerID=1088&amp;StartDate=04%2F10%2F1989&amp;EndDate=04%2F16%2F1989&amp;GameType=all&amp;PlayedFor=0&amp;PlayedVs=0&amp;Park=0" TargetMode="External"/><Relationship Id="rId235" Type="http://schemas.openxmlformats.org/officeDocument/2006/relationships/hyperlink" Target="https://www.baseballmusings.com/cgi-bin/PlayerInfo.py?PlayerID=100685&amp;StartDate=04%2F10%2F1989&amp;EndDate=04%2F16%2F1989&amp;GameType=all&amp;PlayedFor=0&amp;PlayedVs=0&amp;Park=0" TargetMode="External"/><Relationship Id="rId277" Type="http://schemas.openxmlformats.org/officeDocument/2006/relationships/hyperlink" Target="https://www.baseballmusings.com/cgi-bin/PlayerInfo.py?PlayerID=101093&amp;StartDate=04%2F10%2F1989&amp;EndDate=04%2F16%2F1989&amp;GameType=all&amp;PlayedFor=0&amp;PlayedVs=0&amp;Park=0" TargetMode="External"/><Relationship Id="rId400" Type="http://schemas.openxmlformats.org/officeDocument/2006/relationships/hyperlink" Target="https://www.baseballmusings.com/cgi-bin/PlayerInfo.py?PlayerID=100644&amp;StartDate=04%2F10%2F1989&amp;EndDate=04%2F16%2F1989&amp;GameType=all&amp;PlayedFor=0&amp;PlayedVs=0&amp;Park=0" TargetMode="External"/><Relationship Id="rId442" Type="http://schemas.openxmlformats.org/officeDocument/2006/relationships/hyperlink" Target="https://www.baseballmusings.com/cgi-bin/PlayerInfo.py?PlayerID=100573&amp;StartDate=04%2F10%2F1989&amp;EndDate=04%2F16%2F1989&amp;GameType=all&amp;PlayedFor=0&amp;PlayedVs=0&amp;Park=0" TargetMode="External"/><Relationship Id="rId484" Type="http://schemas.openxmlformats.org/officeDocument/2006/relationships/hyperlink" Target="https://www.baseballmusings.com/cgi-bin/PlayerInfo.py?PlayerID=101389&amp;StartDate=04%2F10%2F1989&amp;EndDate=04%2F16%2F1989&amp;GameType=all&amp;PlayedFor=0&amp;PlayedVs=0&amp;Park=0" TargetMode="External"/><Relationship Id="rId137" Type="http://schemas.openxmlformats.org/officeDocument/2006/relationships/hyperlink" Target="https://www.baseballmusings.com/cgi-bin/PlayerInfo.py?PlayerID=100614&amp;StartDate=04%2F10%2F1989&amp;EndDate=04%2F16%2F1989&amp;GameType=all&amp;PlayedFor=0&amp;PlayedVs=0&amp;Park=0" TargetMode="External"/><Relationship Id="rId302" Type="http://schemas.openxmlformats.org/officeDocument/2006/relationships/hyperlink" Target="https://www.baseballmusings.com/cgi-bin/PlayerInfo.py?PlayerID=101346&amp;StartDate=04%2F10%2F1989&amp;EndDate=04%2F16%2F1989&amp;GameType=all&amp;PlayedFor=0&amp;PlayedVs=0&amp;Park=0" TargetMode="External"/><Relationship Id="rId344" Type="http://schemas.openxmlformats.org/officeDocument/2006/relationships/hyperlink" Target="https://www.baseballmusings.com/cgi-bin/PlayerInfo.py?PlayerID=100145&amp;StartDate=04%2F10%2F1989&amp;EndDate=04%2F16%2F1989&amp;GameType=all&amp;PlayedFor=0&amp;PlayedVs=0&amp;Park=0" TargetMode="External"/><Relationship Id="rId41" Type="http://schemas.openxmlformats.org/officeDocument/2006/relationships/hyperlink" Target="https://www.baseballmusings.com/cgi-bin/PlayerInfo.py?PlayerID=100558&amp;StartDate=04%2F10%2F1989&amp;EndDate=04%2F16%2F1989&amp;GameType=all&amp;PlayedFor=0&amp;PlayedVs=0&amp;Park=0" TargetMode="External"/><Relationship Id="rId83" Type="http://schemas.openxmlformats.org/officeDocument/2006/relationships/hyperlink" Target="https://www.baseballmusings.com/cgi-bin/PlayerInfo.py?PlayerID=100853&amp;StartDate=04%2F10%2F1989&amp;EndDate=04%2F16%2F1989&amp;GameType=all&amp;PlayedFor=0&amp;PlayedVs=0&amp;Park=0" TargetMode="External"/><Relationship Id="rId179" Type="http://schemas.openxmlformats.org/officeDocument/2006/relationships/hyperlink" Target="https://www.baseballmusings.com/cgi-bin/PlayerInfo.py?PlayerID=101247&amp;StartDate=04%2F10%2F1989&amp;EndDate=04%2F16%2F1989&amp;GameType=all&amp;PlayedFor=0&amp;PlayedVs=0&amp;Park=0" TargetMode="External"/><Relationship Id="rId386" Type="http://schemas.openxmlformats.org/officeDocument/2006/relationships/hyperlink" Target="https://www.baseballmusings.com/cgi-bin/PlayerInfo.py?PlayerID=104&amp;StartDate=04%2F10%2F1989&amp;EndDate=04%2F16%2F1989&amp;GameType=all&amp;PlayedFor=0&amp;PlayedVs=0&amp;Park=0" TargetMode="External"/><Relationship Id="rId551" Type="http://schemas.openxmlformats.org/officeDocument/2006/relationships/hyperlink" Target="https://www.baseballmusings.com/cgi-bin/PlayerInfo.py?PlayerID=100989&amp;StartDate=04%2F10%2F1989&amp;EndDate=04%2F16%2F1989&amp;GameType=all&amp;PlayedFor=0&amp;PlayedVs=0&amp;Park=0" TargetMode="External"/><Relationship Id="rId593" Type="http://schemas.openxmlformats.org/officeDocument/2006/relationships/hyperlink" Target="https://www.baseballmusings.com/cgi-bin/PlayerInfo.py?PlayerID=100478&amp;StartDate=04%2F10%2F1989&amp;EndDate=04%2F16%2F1989&amp;GameType=all&amp;PlayedFor=0&amp;PlayedVs=0&amp;Park=0" TargetMode="External"/><Relationship Id="rId607" Type="http://schemas.openxmlformats.org/officeDocument/2006/relationships/hyperlink" Target="https://www.baseballmusings.com/cgi-bin/PlayerInfo.py?PlayerID=732&amp;StartDate=04%2F10%2F1989&amp;EndDate=04%2F16%2F1989&amp;GameType=all&amp;PlayedFor=0&amp;PlayedVs=0&amp;Park=0" TargetMode="External"/><Relationship Id="rId190" Type="http://schemas.openxmlformats.org/officeDocument/2006/relationships/hyperlink" Target="https://www.baseballmusings.com/cgi-bin/PlayerInfo.py?PlayerID=100091&amp;StartDate=04%2F10%2F1989&amp;EndDate=04%2F16%2F1989&amp;GameType=all&amp;PlayedFor=0&amp;PlayedVs=0&amp;Park=0" TargetMode="External"/><Relationship Id="rId204" Type="http://schemas.openxmlformats.org/officeDocument/2006/relationships/hyperlink" Target="https://www.baseballmusings.com/cgi-bin/PlayerInfo.py?PlayerID=101244&amp;StartDate=04%2F10%2F1989&amp;EndDate=04%2F16%2F1989&amp;GameType=all&amp;PlayedFor=0&amp;PlayedVs=0&amp;Park=0" TargetMode="External"/><Relationship Id="rId246" Type="http://schemas.openxmlformats.org/officeDocument/2006/relationships/hyperlink" Target="https://www.baseballmusings.com/cgi-bin/PlayerInfo.py?PlayerID=100799&amp;StartDate=04%2F10%2F1989&amp;EndDate=04%2F16%2F1989&amp;GameType=all&amp;PlayedFor=0&amp;PlayedVs=0&amp;Park=0" TargetMode="External"/><Relationship Id="rId288" Type="http://schemas.openxmlformats.org/officeDocument/2006/relationships/hyperlink" Target="https://www.baseballmusings.com/cgi-bin/PlayerInfo.py?PlayerID=100951&amp;StartDate=04%2F10%2F1989&amp;EndDate=04%2F16%2F1989&amp;GameType=all&amp;PlayedFor=0&amp;PlayedVs=0&amp;Park=0" TargetMode="External"/><Relationship Id="rId411" Type="http://schemas.openxmlformats.org/officeDocument/2006/relationships/hyperlink" Target="https://www.baseballmusings.com/cgi-bin/PlayerInfo.py?PlayerID=100241&amp;StartDate=04%2F10%2F1989&amp;EndDate=04%2F16%2F1989&amp;GameType=all&amp;PlayedFor=0&amp;PlayedVs=0&amp;Park=0" TargetMode="External"/><Relationship Id="rId453" Type="http://schemas.openxmlformats.org/officeDocument/2006/relationships/hyperlink" Target="https://www.baseballmusings.com/cgi-bin/PlayerInfo.py?PlayerID=101279&amp;StartDate=04%2F10%2F1989&amp;EndDate=04%2F16%2F1989&amp;GameType=all&amp;PlayedFor=0&amp;PlayedVs=0&amp;Park=0" TargetMode="External"/><Relationship Id="rId509" Type="http://schemas.openxmlformats.org/officeDocument/2006/relationships/hyperlink" Target="https://www.baseballmusings.com/cgi-bin/PlayerInfo.py?PlayerID=100200&amp;StartDate=04%2F10%2F1989&amp;EndDate=04%2F16%2F1989&amp;GameType=all&amp;PlayedFor=0&amp;PlayedVs=0&amp;Park=0" TargetMode="External"/><Relationship Id="rId106" Type="http://schemas.openxmlformats.org/officeDocument/2006/relationships/hyperlink" Target="https://www.baseballmusings.com/cgi-bin/PlayerInfo.py?PlayerID=101365&amp;StartDate=04%2F10%2F1989&amp;EndDate=04%2F16%2F1989&amp;GameType=all&amp;PlayedFor=0&amp;PlayedVs=0&amp;Park=0" TargetMode="External"/><Relationship Id="rId313" Type="http://schemas.openxmlformats.org/officeDocument/2006/relationships/hyperlink" Target="https://www.baseballmusings.com/cgi-bin/PlayerInfo.py?PlayerID=100709&amp;StartDate=04%2F10%2F1989&amp;EndDate=04%2F16%2F1989&amp;GameType=all&amp;PlayedFor=0&amp;PlayedVs=0&amp;Park=0" TargetMode="External"/><Relationship Id="rId495" Type="http://schemas.openxmlformats.org/officeDocument/2006/relationships/hyperlink" Target="https://www.baseballmusings.com/cgi-bin/PlayerInfo.py?PlayerID=100154&amp;StartDate=04%2F10%2F1989&amp;EndDate=04%2F16%2F1989&amp;GameType=all&amp;PlayedFor=0&amp;PlayedVs=0&amp;Park=0" TargetMode="External"/><Relationship Id="rId10" Type="http://schemas.openxmlformats.org/officeDocument/2006/relationships/hyperlink" Target="https://www.baseballmusings.com/cgi-bin/PlayerInfo.py?PlayerID=100101&amp;StartDate=04%2F10%2F1989&amp;EndDate=04%2F16%2F1989&amp;GameType=all&amp;PlayedFor=0&amp;PlayedVs=0&amp;Park=0" TargetMode="External"/><Relationship Id="rId52" Type="http://schemas.openxmlformats.org/officeDocument/2006/relationships/hyperlink" Target="https://www.baseballmusings.com/cgi-bin/PlayerInfo.py?PlayerID=100416&amp;StartDate=04%2F10%2F1989&amp;EndDate=04%2F16%2F1989&amp;GameType=all&amp;PlayedFor=0&amp;PlayedVs=0&amp;Park=0" TargetMode="External"/><Relationship Id="rId94" Type="http://schemas.openxmlformats.org/officeDocument/2006/relationships/hyperlink" Target="https://www.baseballmusings.com/cgi-bin/PlayerInfo.py?PlayerID=100170&amp;StartDate=04%2F10%2F1989&amp;EndDate=04%2F16%2F1989&amp;GameType=all&amp;PlayedFor=0&amp;PlayedVs=0&amp;Park=0" TargetMode="External"/><Relationship Id="rId148" Type="http://schemas.openxmlformats.org/officeDocument/2006/relationships/hyperlink" Target="https://www.baseballmusings.com/cgi-bin/PlayerInfo.py?PlayerID=100611&amp;StartDate=04%2F10%2F1989&amp;EndDate=04%2F16%2F1989&amp;GameType=all&amp;PlayedFor=0&amp;PlayedVs=0&amp;Park=0" TargetMode="External"/><Relationship Id="rId355" Type="http://schemas.openxmlformats.org/officeDocument/2006/relationships/hyperlink" Target="https://www.baseballmusings.com/cgi-bin/PlayerInfo.py?PlayerID=101209&amp;StartDate=04%2F10%2F1989&amp;EndDate=04%2F16%2F1989&amp;GameType=all&amp;PlayedFor=0&amp;PlayedVs=0&amp;Park=0" TargetMode="External"/><Relationship Id="rId397" Type="http://schemas.openxmlformats.org/officeDocument/2006/relationships/hyperlink" Target="https://www.baseballmusings.com/cgi-bin/PlayerInfo.py?PlayerID=100010&amp;StartDate=04%2F10%2F1989&amp;EndDate=04%2F16%2F1989&amp;GameType=all&amp;PlayedFor=0&amp;PlayedVs=0&amp;Park=0" TargetMode="External"/><Relationship Id="rId520" Type="http://schemas.openxmlformats.org/officeDocument/2006/relationships/hyperlink" Target="https://www.baseballmusings.com/cgi-bin/PlayerInfo.py?PlayerID=100845&amp;StartDate=04%2F10%2F1989&amp;EndDate=04%2F16%2F1989&amp;GameType=all&amp;PlayedFor=0&amp;PlayedVs=0&amp;Park=0" TargetMode="External"/><Relationship Id="rId562" Type="http://schemas.openxmlformats.org/officeDocument/2006/relationships/hyperlink" Target="https://www.baseballmusings.com/cgi-bin/PlayerInfo.py?PlayerID=100368&amp;StartDate=04%2F10%2F1989&amp;EndDate=04%2F16%2F1989&amp;GameType=all&amp;PlayedFor=0&amp;PlayedVs=0&amp;Park=0" TargetMode="External"/><Relationship Id="rId215" Type="http://schemas.openxmlformats.org/officeDocument/2006/relationships/hyperlink" Target="https://www.baseballmusings.com/cgi-bin/PlayerInfo.py?PlayerID=101087&amp;StartDate=04%2F10%2F1989&amp;EndDate=04%2F16%2F1989&amp;GameType=all&amp;PlayedFor=0&amp;PlayedVs=0&amp;Park=0" TargetMode="External"/><Relationship Id="rId257" Type="http://schemas.openxmlformats.org/officeDocument/2006/relationships/hyperlink" Target="https://www.baseballmusings.com/cgi-bin/PlayerInfo.py?PlayerID=101043&amp;StartDate=04%2F10%2F1989&amp;EndDate=04%2F16%2F1989&amp;GameType=all&amp;PlayedFor=0&amp;PlayedVs=0&amp;Park=0" TargetMode="External"/><Relationship Id="rId422" Type="http://schemas.openxmlformats.org/officeDocument/2006/relationships/hyperlink" Target="https://www.baseballmusings.com/cgi-bin/PlayerInfo.py?PlayerID=100505&amp;StartDate=04%2F10%2F1989&amp;EndDate=04%2F16%2F1989&amp;GameType=all&amp;PlayedFor=0&amp;PlayedVs=0&amp;Park=0" TargetMode="External"/><Relationship Id="rId464" Type="http://schemas.openxmlformats.org/officeDocument/2006/relationships/hyperlink" Target="https://www.baseballmusings.com/cgi-bin/PlayerInfo.py?PlayerID=100039&amp;StartDate=04%2F10%2F1989&amp;EndDate=04%2F16%2F1989&amp;GameType=all&amp;PlayedFor=0&amp;PlayedVs=0&amp;Park=0" TargetMode="External"/><Relationship Id="rId299" Type="http://schemas.openxmlformats.org/officeDocument/2006/relationships/hyperlink" Target="https://www.baseballmusings.com/cgi-bin/PlayerInfo.py?PlayerID=100520&amp;StartDate=04%2F10%2F1989&amp;EndDate=04%2F16%2F1989&amp;GameType=all&amp;PlayedFor=0&amp;PlayedVs=0&amp;Park=0" TargetMode="External"/><Relationship Id="rId63" Type="http://schemas.openxmlformats.org/officeDocument/2006/relationships/hyperlink" Target="https://www.baseballmusings.com/cgi-bin/PlayerInfo.py?PlayerID=100204&amp;StartDate=04%2F10%2F1989&amp;EndDate=04%2F16%2F1989&amp;GameType=all&amp;PlayedFor=0&amp;PlayedVs=0&amp;Park=0" TargetMode="External"/><Relationship Id="rId159" Type="http://schemas.openxmlformats.org/officeDocument/2006/relationships/hyperlink" Target="https://www.baseballmusings.com/cgi-bin/PlayerInfo.py?PlayerID=100137&amp;StartDate=04%2F10%2F1989&amp;EndDate=04%2F16%2F1989&amp;GameType=all&amp;PlayedFor=0&amp;PlayedVs=0&amp;Park=0" TargetMode="External"/><Relationship Id="rId366" Type="http://schemas.openxmlformats.org/officeDocument/2006/relationships/hyperlink" Target="https://www.baseballmusings.com/cgi-bin/PlayerInfo.py?PlayerID=100921&amp;StartDate=04%2F10%2F1989&amp;EndDate=04%2F16%2F1989&amp;GameType=all&amp;PlayedFor=0&amp;PlayedVs=0&amp;Park=0" TargetMode="External"/><Relationship Id="rId573" Type="http://schemas.openxmlformats.org/officeDocument/2006/relationships/hyperlink" Target="https://www.baseballmusings.com/cgi-bin/PlayerInfo.py?PlayerID=101061&amp;StartDate=04%2F10%2F1989&amp;EndDate=04%2F16%2F1989&amp;GameType=all&amp;PlayedFor=0&amp;PlayedVs=0&amp;Park=0" TargetMode="External"/><Relationship Id="rId226" Type="http://schemas.openxmlformats.org/officeDocument/2006/relationships/hyperlink" Target="https://www.baseballmusings.com/cgi-bin/PlayerInfo.py?PlayerID=100459&amp;StartDate=04%2F10%2F1989&amp;EndDate=04%2F16%2F1989&amp;GameType=all&amp;PlayedFor=0&amp;PlayedVs=0&amp;Park=0" TargetMode="External"/><Relationship Id="rId433" Type="http://schemas.openxmlformats.org/officeDocument/2006/relationships/hyperlink" Target="https://www.baseballmusings.com/cgi-bin/PlayerInfo.py?PlayerID=101241&amp;StartDate=04%2F10%2F1989&amp;EndDate=04%2F16%2F1989&amp;GameType=all&amp;PlayedFor=0&amp;PlayedVs=0&amp;Park=0" TargetMode="External"/><Relationship Id="rId74" Type="http://schemas.openxmlformats.org/officeDocument/2006/relationships/hyperlink" Target="https://www.baseballmusings.com/cgi-bin/PlayerInfo.py?PlayerID=364&amp;StartDate=04%2F10%2F1989&amp;EndDate=04%2F16%2F1989&amp;GameType=all&amp;PlayedFor=0&amp;PlayedVs=0&amp;Park=0" TargetMode="External"/><Relationship Id="rId377" Type="http://schemas.openxmlformats.org/officeDocument/2006/relationships/hyperlink" Target="https://www.baseballmusings.com/cgi-bin/PlayerInfo.py?PlayerID=101387&amp;StartDate=04%2F10%2F1989&amp;EndDate=04%2F16%2F1989&amp;GameType=all&amp;PlayedFor=0&amp;PlayedVs=0&amp;Park=0" TargetMode="External"/><Relationship Id="rId500" Type="http://schemas.openxmlformats.org/officeDocument/2006/relationships/hyperlink" Target="https://www.baseballmusings.com/cgi-bin/PlayerInfo.py?PlayerID=100762&amp;StartDate=04%2F10%2F1989&amp;EndDate=04%2F16%2F1989&amp;GameType=all&amp;PlayedFor=0&amp;PlayedVs=0&amp;Park=0" TargetMode="External"/><Relationship Id="rId584" Type="http://schemas.openxmlformats.org/officeDocument/2006/relationships/hyperlink" Target="https://www.baseballmusings.com/cgi-bin/PlayerInfo.py?PlayerID=100452&amp;StartDate=04%2F10%2F1989&amp;EndDate=04%2F16%2F1989&amp;GameType=all&amp;PlayedFor=0&amp;PlayedVs=0&amp;Park=0" TargetMode="External"/><Relationship Id="rId5" Type="http://schemas.openxmlformats.org/officeDocument/2006/relationships/hyperlink" Target="https://www.baseballmusings.com/cgi-bin/PlayerInfo.py?PlayerID=100456&amp;StartDate=04%2F10%2F1989&amp;EndDate=04%2F16%2F1989&amp;GameType=all&amp;PlayedFor=0&amp;PlayedVs=0&amp;Park=0" TargetMode="External"/><Relationship Id="rId237" Type="http://schemas.openxmlformats.org/officeDocument/2006/relationships/hyperlink" Target="https://www.baseballmusings.com/cgi-bin/PlayerInfo.py?PlayerID=100372&amp;StartDate=04%2F10%2F1989&amp;EndDate=04%2F16%2F1989&amp;GameType=all&amp;PlayedFor=0&amp;PlayedVs=0&amp;Park=0" TargetMode="External"/><Relationship Id="rId444" Type="http://schemas.openxmlformats.org/officeDocument/2006/relationships/hyperlink" Target="https://www.baseballmusings.com/cgi-bin/PlayerInfo.py?PlayerID=101258&amp;StartDate=04%2F10%2F1989&amp;EndDate=04%2F16%2F1989&amp;GameType=all&amp;PlayedFor=0&amp;PlayedVs=0&amp;Park=0" TargetMode="External"/><Relationship Id="rId290" Type="http://schemas.openxmlformats.org/officeDocument/2006/relationships/hyperlink" Target="https://www.baseballmusings.com/cgi-bin/PlayerInfo.py?PlayerID=100340&amp;StartDate=04%2F10%2F1989&amp;EndDate=04%2F16%2F1989&amp;GameType=all&amp;PlayedFor=0&amp;PlayedVs=0&amp;Park=0" TargetMode="External"/><Relationship Id="rId304" Type="http://schemas.openxmlformats.org/officeDocument/2006/relationships/hyperlink" Target="https://www.baseballmusings.com/cgi-bin/PlayerInfo.py?PlayerID=100744&amp;StartDate=04%2F10%2F1989&amp;EndDate=04%2F16%2F1989&amp;GameType=all&amp;PlayedFor=0&amp;PlayedVs=0&amp;Park=0" TargetMode="External"/><Relationship Id="rId388" Type="http://schemas.openxmlformats.org/officeDocument/2006/relationships/hyperlink" Target="https://www.baseballmusings.com/cgi-bin/PlayerInfo.py?PlayerID=100508&amp;StartDate=04%2F10%2F1989&amp;EndDate=04%2F16%2F1989&amp;GameType=all&amp;PlayedFor=0&amp;PlayedVs=0&amp;Park=0" TargetMode="External"/><Relationship Id="rId511" Type="http://schemas.openxmlformats.org/officeDocument/2006/relationships/hyperlink" Target="https://www.baseballmusings.com/cgi-bin/PlayerInfo.py?PlayerID=100794&amp;StartDate=04%2F10%2F1989&amp;EndDate=04%2F16%2F1989&amp;GameType=all&amp;PlayedFor=0&amp;PlayedVs=0&amp;Park=0" TargetMode="External"/><Relationship Id="rId609" Type="http://schemas.openxmlformats.org/officeDocument/2006/relationships/hyperlink" Target="https://www.baseballmusings.com/cgi-bin/PlayerInfo.py?PlayerID=100526&amp;StartDate=04%2F10%2F1989&amp;EndDate=04%2F16%2F1989&amp;GameType=all&amp;PlayedFor=0&amp;PlayedVs=0&amp;Park=0" TargetMode="External"/><Relationship Id="rId85" Type="http://schemas.openxmlformats.org/officeDocument/2006/relationships/hyperlink" Target="https://www.baseballmusings.com/cgi-bin/PlayerInfo.py?PlayerID=101094&amp;StartDate=04%2F10%2F1989&amp;EndDate=04%2F16%2F1989&amp;GameType=all&amp;PlayedFor=0&amp;PlayedVs=0&amp;Park=0" TargetMode="External"/><Relationship Id="rId150" Type="http://schemas.openxmlformats.org/officeDocument/2006/relationships/hyperlink" Target="https://www.baseballmusings.com/cgi-bin/PlayerInfo.py?PlayerID=100008&amp;StartDate=04%2F10%2F1989&amp;EndDate=04%2F16%2F1989&amp;GameType=all&amp;PlayedFor=0&amp;PlayedVs=0&amp;Park=0" TargetMode="External"/><Relationship Id="rId595" Type="http://schemas.openxmlformats.org/officeDocument/2006/relationships/hyperlink" Target="https://www.baseballmusings.com/cgi-bin/PlayerInfo.py?PlayerID=100493&amp;StartDate=04%2F10%2F1989&amp;EndDate=04%2F16%2F1989&amp;GameType=all&amp;PlayedFor=0&amp;PlayedVs=0&amp;Park=0" TargetMode="External"/><Relationship Id="rId248" Type="http://schemas.openxmlformats.org/officeDocument/2006/relationships/hyperlink" Target="https://www.baseballmusings.com/cgi-bin/PlayerInfo.py?PlayerID=100406&amp;StartDate=04%2F10%2F1989&amp;EndDate=04%2F16%2F1989&amp;GameType=all&amp;PlayedFor=0&amp;PlayedVs=0&amp;Park=0" TargetMode="External"/><Relationship Id="rId455" Type="http://schemas.openxmlformats.org/officeDocument/2006/relationships/hyperlink" Target="https://www.baseballmusings.com/cgi-bin/PlayerInfo.py?PlayerID=101287&amp;StartDate=04%2F10%2F1989&amp;EndDate=04%2F16%2F1989&amp;GameType=all&amp;PlayedFor=0&amp;PlayedVs=0&amp;Park=0" TargetMode="External"/><Relationship Id="rId12" Type="http://schemas.openxmlformats.org/officeDocument/2006/relationships/hyperlink" Target="https://www.baseballmusings.com/cgi-bin/PlayerInfo.py?PlayerID=100825&amp;StartDate=04%2F10%2F1989&amp;EndDate=04%2F16%2F1989&amp;GameType=all&amp;PlayedFor=0&amp;PlayedVs=0&amp;Park=0" TargetMode="External"/><Relationship Id="rId108" Type="http://schemas.openxmlformats.org/officeDocument/2006/relationships/hyperlink" Target="https://www.baseballmusings.com/cgi-bin/PlayerInfo.py?PlayerID=100802&amp;StartDate=04%2F10%2F1989&amp;EndDate=04%2F16%2F1989&amp;GameType=all&amp;PlayedFor=0&amp;PlayedVs=0&amp;Park=0" TargetMode="External"/><Relationship Id="rId315" Type="http://schemas.openxmlformats.org/officeDocument/2006/relationships/hyperlink" Target="https://www.baseballmusings.com/cgi-bin/PlayerInfo.py?PlayerID=100317&amp;StartDate=04%2F10%2F1989&amp;EndDate=04%2F16%2F1989&amp;GameType=all&amp;PlayedFor=0&amp;PlayedVs=0&amp;Park=0" TargetMode="External"/><Relationship Id="rId522" Type="http://schemas.openxmlformats.org/officeDocument/2006/relationships/hyperlink" Target="https://www.baseballmusings.com/cgi-bin/PlayerInfo.py?PlayerID=100260&amp;StartDate=04%2F10%2F1989&amp;EndDate=04%2F16%2F1989&amp;GameType=all&amp;PlayedFor=0&amp;PlayedVs=0&amp;Park=0" TargetMode="External"/><Relationship Id="rId96" Type="http://schemas.openxmlformats.org/officeDocument/2006/relationships/hyperlink" Target="https://www.baseballmusings.com/cgi-bin/PlayerInfo.py?PlayerID=100004&amp;StartDate=04%2F10%2F1989&amp;EndDate=04%2F16%2F1989&amp;GameType=all&amp;PlayedFor=0&amp;PlayedVs=0&amp;Park=0" TargetMode="External"/><Relationship Id="rId161" Type="http://schemas.openxmlformats.org/officeDocument/2006/relationships/hyperlink" Target="https://www.baseballmusings.com/cgi-bin/PlayerInfo.py?PlayerID=100517&amp;StartDate=04%2F10%2F1989&amp;EndDate=04%2F16%2F1989&amp;GameType=all&amp;PlayedFor=0&amp;PlayedVs=0&amp;Park=0" TargetMode="External"/><Relationship Id="rId399" Type="http://schemas.openxmlformats.org/officeDocument/2006/relationships/hyperlink" Target="https://www.baseballmusings.com/cgi-bin/PlayerInfo.py?PlayerID=101332&amp;StartDate=04%2F10%2F1989&amp;EndDate=04%2F16%2F1989&amp;GameType=all&amp;PlayedFor=0&amp;PlayedVs=0&amp;Park=0" TargetMode="External"/><Relationship Id="rId259" Type="http://schemas.openxmlformats.org/officeDocument/2006/relationships/hyperlink" Target="https://www.baseballmusings.com/cgi-bin/PlayerInfo.py?PlayerID=101213&amp;StartDate=04%2F10%2F1989&amp;EndDate=04%2F16%2F1989&amp;GameType=all&amp;PlayedFor=0&amp;PlayedVs=0&amp;Park=0" TargetMode="External"/><Relationship Id="rId466" Type="http://schemas.openxmlformats.org/officeDocument/2006/relationships/hyperlink" Target="https://www.baseballmusings.com/cgi-bin/PlayerInfo.py?PlayerID=100042&amp;StartDate=04%2F10%2F1989&amp;EndDate=04%2F16%2F1989&amp;GameType=all&amp;PlayedFor=0&amp;PlayedVs=0&amp;Park=0" TargetMode="External"/><Relationship Id="rId23" Type="http://schemas.openxmlformats.org/officeDocument/2006/relationships/hyperlink" Target="https://www.baseballmusings.com/cgi-bin/PlayerInfo.py?PlayerID=100544&amp;StartDate=04%2F10%2F1989&amp;EndDate=04%2F16%2F1989&amp;GameType=all&amp;PlayedFor=0&amp;PlayedVs=0&amp;Park=0" TargetMode="External"/><Relationship Id="rId119" Type="http://schemas.openxmlformats.org/officeDocument/2006/relationships/hyperlink" Target="https://www.baseballmusings.com/cgi-bin/PlayerInfo.py?PlayerID=100410&amp;StartDate=04%2F10%2F1989&amp;EndDate=04%2F16%2F1989&amp;GameType=all&amp;PlayedFor=0&amp;PlayedVs=0&amp;Park=0" TargetMode="External"/><Relationship Id="rId326" Type="http://schemas.openxmlformats.org/officeDocument/2006/relationships/hyperlink" Target="https://www.baseballmusings.com/cgi-bin/PlayerInfo.py?PlayerID=90&amp;StartDate=04%2F10%2F1989&amp;EndDate=04%2F16%2F1989&amp;GameType=all&amp;PlayedFor=0&amp;PlayedVs=0&amp;Park=0" TargetMode="External"/><Relationship Id="rId533" Type="http://schemas.openxmlformats.org/officeDocument/2006/relationships/hyperlink" Target="https://www.baseballmusings.com/cgi-bin/PlayerInfo.py?PlayerID=100292&amp;StartDate=04%2F10%2F1989&amp;EndDate=04%2F16%2F1989&amp;GameType=all&amp;PlayedFor=0&amp;PlayedVs=0&amp;Park=0" TargetMode="External"/><Relationship Id="rId172" Type="http://schemas.openxmlformats.org/officeDocument/2006/relationships/hyperlink" Target="https://www.baseballmusings.com/cgi-bin/PlayerInfo.py?PlayerID=100126&amp;StartDate=04%2F10%2F1989&amp;EndDate=04%2F16%2F1989&amp;GameType=all&amp;PlayedFor=0&amp;PlayedVs=0&amp;Park=0" TargetMode="External"/><Relationship Id="rId477" Type="http://schemas.openxmlformats.org/officeDocument/2006/relationships/hyperlink" Target="https://www.baseballmusings.com/cgi-bin/PlayerInfo.py?PlayerID=101359&amp;StartDate=04%2F10%2F1989&amp;EndDate=04%2F16%2F1989&amp;GameType=all&amp;PlayedFor=0&amp;PlayedVs=0&amp;Park=0" TargetMode="External"/><Relationship Id="rId600" Type="http://schemas.openxmlformats.org/officeDocument/2006/relationships/hyperlink" Target="https://www.baseballmusings.com/cgi-bin/PlayerInfo.py?PlayerID=101184&amp;StartDate=04%2F10%2F1989&amp;EndDate=04%2F16%2F1989&amp;GameType=all&amp;PlayedFor=0&amp;PlayedVs=0&amp;Park=0" TargetMode="External"/><Relationship Id="rId337" Type="http://schemas.openxmlformats.org/officeDocument/2006/relationships/hyperlink" Target="https://www.baseballmusings.com/cgi-bin/PlayerInfo.py?PlayerID=100252&amp;StartDate=04%2F10%2F1989&amp;EndDate=04%2F16%2F1989&amp;GameType=all&amp;PlayedFor=0&amp;PlayedVs=0&amp;Park=0" TargetMode="External"/><Relationship Id="rId34" Type="http://schemas.openxmlformats.org/officeDocument/2006/relationships/hyperlink" Target="https://www.baseballmusings.com/cgi-bin/PlayerInfo.py?PlayerID=100710&amp;StartDate=04%2F10%2F1989&amp;EndDate=04%2F16%2F1989&amp;GameType=all&amp;PlayedFor=0&amp;PlayedVs=0&amp;Park=0" TargetMode="External"/><Relationship Id="rId544" Type="http://schemas.openxmlformats.org/officeDocument/2006/relationships/hyperlink" Target="https://www.baseballmusings.com/cgi-bin/PlayerInfo.py?PlayerID=100324&amp;StartDate=04%2F10%2F1989&amp;EndDate=04%2F16%2F1989&amp;GameType=all&amp;PlayedFor=0&amp;PlayedVs=0&amp;Park=0" TargetMode="External"/><Relationship Id="rId183" Type="http://schemas.openxmlformats.org/officeDocument/2006/relationships/hyperlink" Target="https://www.baseballmusings.com/cgi-bin/PlayerInfo.py?PlayerID=100683&amp;StartDate=04%2F10%2F1989&amp;EndDate=04%2F16%2F1989&amp;GameType=all&amp;PlayedFor=0&amp;PlayedVs=0&amp;Park=0" TargetMode="External"/><Relationship Id="rId390" Type="http://schemas.openxmlformats.org/officeDocument/2006/relationships/hyperlink" Target="https://www.baseballmusings.com/cgi-bin/PlayerInfo.py?PlayerID=101395&amp;StartDate=04%2F10%2F1989&amp;EndDate=04%2F16%2F1989&amp;GameType=all&amp;PlayedFor=0&amp;PlayedVs=0&amp;Park=0" TargetMode="External"/><Relationship Id="rId404" Type="http://schemas.openxmlformats.org/officeDocument/2006/relationships/hyperlink" Target="https://www.baseballmusings.com/cgi-bin/PlayerInfo.py?PlayerID=100736&amp;StartDate=04%2F10%2F1989&amp;EndDate=04%2F16%2F1989&amp;GameType=all&amp;PlayedFor=0&amp;PlayedVs=0&amp;Park=0" TargetMode="External"/><Relationship Id="rId611" Type="http://schemas.openxmlformats.org/officeDocument/2006/relationships/hyperlink" Target="https://www.baseballmusings.com/cgi-bin/PlayerInfo.py?PlayerID=855&amp;StartDate=04%2F10%2F1989&amp;EndDate=04%2F16%2F1989&amp;GameType=all&amp;PlayedFor=0&amp;PlayedVs=0&amp;Park=0" TargetMode="External"/><Relationship Id="rId250" Type="http://schemas.openxmlformats.org/officeDocument/2006/relationships/hyperlink" Target="https://www.baseballmusings.com/cgi-bin/PlayerInfo.py?PlayerID=100041&amp;StartDate=04%2F10%2F1989&amp;EndDate=04%2F16%2F1989&amp;GameType=all&amp;PlayedFor=0&amp;PlayedVs=0&amp;Park=0" TargetMode="External"/><Relationship Id="rId488" Type="http://schemas.openxmlformats.org/officeDocument/2006/relationships/hyperlink" Target="https://www.baseballmusings.com/cgi-bin/PlayerInfo.py?PlayerID=100713&amp;StartDate=04%2F10%2F1989&amp;EndDate=04%2F16%2F1989&amp;GameType=all&amp;PlayedFor=0&amp;PlayedVs=0&amp;Park=0" TargetMode="External"/><Relationship Id="rId45" Type="http://schemas.openxmlformats.org/officeDocument/2006/relationships/hyperlink" Target="https://www.baseballmusings.com/cgi-bin/PlayerInfo.py?PlayerID=100598&amp;StartDate=04%2F10%2F1989&amp;EndDate=04%2F16%2F1989&amp;GameType=all&amp;PlayedFor=0&amp;PlayedVs=0&amp;Park=0" TargetMode="External"/><Relationship Id="rId110" Type="http://schemas.openxmlformats.org/officeDocument/2006/relationships/hyperlink" Target="https://www.baseballmusings.com/cgi-bin/PlayerInfo.py?PlayerID=1130&amp;StartDate=04%2F10%2F1989&amp;EndDate=04%2F16%2F1989&amp;GameType=all&amp;PlayedFor=0&amp;PlayedVs=0&amp;Park=0" TargetMode="External"/><Relationship Id="rId348" Type="http://schemas.openxmlformats.org/officeDocument/2006/relationships/hyperlink" Target="https://www.baseballmusings.com/cgi-bin/PlayerInfo.py?PlayerID=100867&amp;StartDate=04%2F10%2F1989&amp;EndDate=04%2F16%2F1989&amp;GameType=all&amp;PlayedFor=0&amp;PlayedVs=0&amp;Park=0" TargetMode="External"/><Relationship Id="rId555" Type="http://schemas.openxmlformats.org/officeDocument/2006/relationships/hyperlink" Target="https://www.baseballmusings.com/cgi-bin/PlayerInfo.py?PlayerID=100347&amp;StartDate=04%2F10%2F1989&amp;EndDate=04%2F16%2F1989&amp;GameType=all&amp;PlayedFor=0&amp;PlayedVs=0&amp;Park=0" TargetMode="External"/><Relationship Id="rId194" Type="http://schemas.openxmlformats.org/officeDocument/2006/relationships/hyperlink" Target="https://www.baseballmusings.com/cgi-bin/PlayerInfo.py?PlayerID=100626&amp;StartDate=04%2F10%2F1989&amp;EndDate=04%2F16%2F1989&amp;GameType=all&amp;PlayedFor=0&amp;PlayedVs=0&amp;Park=0" TargetMode="External"/><Relationship Id="rId208" Type="http://schemas.openxmlformats.org/officeDocument/2006/relationships/hyperlink" Target="https://www.baseballmusings.com/cgi-bin/PlayerInfo.py?PlayerID=100654&amp;StartDate=04%2F10%2F1989&amp;EndDate=04%2F16%2F1989&amp;GameType=all&amp;PlayedFor=0&amp;PlayedVs=0&amp;Park=0" TargetMode="External"/><Relationship Id="rId415" Type="http://schemas.openxmlformats.org/officeDocument/2006/relationships/hyperlink" Target="https://www.baseballmusings.com/cgi-bin/PlayerInfo.py?PlayerID=100330&amp;StartDate=04%2F10%2F1989&amp;EndDate=04%2F16%2F1989&amp;GameType=all&amp;PlayedFor=0&amp;PlayedVs=0&amp;Park=0" TargetMode="External"/><Relationship Id="rId261" Type="http://schemas.openxmlformats.org/officeDocument/2006/relationships/hyperlink" Target="https://www.baseballmusings.com/cgi-bin/PlayerInfo.py?PlayerID=101394&amp;StartDate=04%2F10%2F1989&amp;EndDate=04%2F16%2F1989&amp;GameType=all&amp;PlayedFor=0&amp;PlayedVs=0&amp;Park=0" TargetMode="External"/><Relationship Id="rId499" Type="http://schemas.openxmlformats.org/officeDocument/2006/relationships/hyperlink" Target="https://www.baseballmusings.com/cgi-bin/PlayerInfo.py?PlayerID=100189&amp;StartDate=04%2F10%2F1989&amp;EndDate=04%2F16%2F1989&amp;GameType=all&amp;PlayedFor=0&amp;PlayedVs=0&amp;Park=0" TargetMode="External"/><Relationship Id="rId56" Type="http://schemas.openxmlformats.org/officeDocument/2006/relationships/hyperlink" Target="https://www.baseballmusings.com/cgi-bin/PlayerInfo.py?PlayerID=1109&amp;StartDate=04%2F10%2F1989&amp;EndDate=04%2F16%2F1989&amp;GameType=all&amp;PlayedFor=0&amp;PlayedVs=0&amp;Park=0" TargetMode="External"/><Relationship Id="rId359" Type="http://schemas.openxmlformats.org/officeDocument/2006/relationships/hyperlink" Target="https://www.baseballmusings.com/cgi-bin/PlayerInfo.py?PlayerID=101232&amp;StartDate=04%2F10%2F1989&amp;EndDate=04%2F16%2F1989&amp;GameType=all&amp;PlayedFor=0&amp;PlayedVs=0&amp;Park=0" TargetMode="External"/><Relationship Id="rId566" Type="http://schemas.openxmlformats.org/officeDocument/2006/relationships/hyperlink" Target="https://www.baseballmusings.com/cgi-bin/PlayerInfo.py?PlayerID=100378&amp;StartDate=04%2F10%2F1989&amp;EndDate=04%2F16%2F1989&amp;GameType=all&amp;PlayedFor=0&amp;PlayedVs=0&amp;Park=0" TargetMode="External"/><Relationship Id="rId121" Type="http://schemas.openxmlformats.org/officeDocument/2006/relationships/hyperlink" Target="https://www.baseballmusings.com/cgi-bin/PlayerInfo.py?PlayerID=100072&amp;StartDate=04%2F10%2F1989&amp;EndDate=04%2F16%2F1989&amp;GameType=all&amp;PlayedFor=0&amp;PlayedVs=0&amp;Park=0" TargetMode="External"/><Relationship Id="rId219" Type="http://schemas.openxmlformats.org/officeDocument/2006/relationships/hyperlink" Target="https://www.baseballmusings.com/cgi-bin/PlayerInfo.py?PlayerID=100237&amp;StartDate=04%2F10%2F1989&amp;EndDate=04%2F16%2F1989&amp;GameType=all&amp;PlayedFor=0&amp;PlayedVs=0&amp;Park=0" TargetMode="External"/><Relationship Id="rId426" Type="http://schemas.openxmlformats.org/officeDocument/2006/relationships/hyperlink" Target="https://www.baseballmusings.com/cgi-bin/PlayerInfo.py?PlayerID=101338&amp;StartDate=04%2F10%2F1989&amp;EndDate=04%2F16%2F1989&amp;GameType=all&amp;PlayedFor=0&amp;PlayedVs=0&amp;Park=0" TargetMode="External"/><Relationship Id="rId67" Type="http://schemas.openxmlformats.org/officeDocument/2006/relationships/hyperlink" Target="https://www.baseballmusings.com/cgi-bin/PlayerInfo.py?PlayerID=100069&amp;StartDate=04%2F10%2F1989&amp;EndDate=04%2F16%2F1989&amp;GameType=all&amp;PlayedFor=0&amp;PlayedVs=0&amp;Park=0" TargetMode="External"/><Relationship Id="rId272" Type="http://schemas.openxmlformats.org/officeDocument/2006/relationships/hyperlink" Target="https://www.baseballmusings.com/cgi-bin/PlayerInfo.py?PlayerID=100117&amp;StartDate=04%2F10%2F1989&amp;EndDate=04%2F16%2F1989&amp;GameType=all&amp;PlayedFor=0&amp;PlayedVs=0&amp;Park=0" TargetMode="External"/><Relationship Id="rId577" Type="http://schemas.openxmlformats.org/officeDocument/2006/relationships/hyperlink" Target="https://www.baseballmusings.com/cgi-bin/PlayerInfo.py?PlayerID=101070&amp;StartDate=04%2F10%2F1989&amp;EndDate=04%2F16%2F1989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947&amp;StartDate=04%2F10%2F1989&amp;EndDate=04%2F16%2F1989&amp;GameType=all&amp;PlayedFor=0&amp;PlayedVs=0&amp;Park=0" TargetMode="External"/><Relationship Id="rId21" Type="http://schemas.openxmlformats.org/officeDocument/2006/relationships/hyperlink" Target="https://www.baseballmusings.com/cgi-bin/PitcherInfo.py?PlayerID=100569&amp;StartDate=04%2F10%2F1989&amp;EndDate=04%2F16%2F1989&amp;GameType=all&amp;PlayedFor=0&amp;PlayedVs=0&amp;Park=0" TargetMode="External"/><Relationship Id="rId42" Type="http://schemas.openxmlformats.org/officeDocument/2006/relationships/hyperlink" Target="https://www.baseballmusings.com/cgi-bin/PitcherInfo.py?PlayerID=1680&amp;StartDate=04%2F10%2F1989&amp;EndDate=04%2F16%2F1989&amp;GameType=all&amp;PlayedFor=0&amp;PlayedVs=0&amp;Park=0" TargetMode="External"/><Relationship Id="rId63" Type="http://schemas.openxmlformats.org/officeDocument/2006/relationships/hyperlink" Target="https://www.baseballmusings.com/cgi-bin/PitcherInfo.py?PlayerID=100622&amp;StartDate=04%2F10%2F1989&amp;EndDate=04%2F16%2F1989&amp;GameType=all&amp;PlayedFor=0&amp;PlayedVs=0&amp;Park=0" TargetMode="External"/><Relationship Id="rId84" Type="http://schemas.openxmlformats.org/officeDocument/2006/relationships/hyperlink" Target="https://www.baseballmusings.com/cgi-bin/PitcherInfo.py?PlayerID=100080&amp;StartDate=04%2F10%2F1989&amp;EndDate=04%2F16%2F1989&amp;GameType=all&amp;PlayedFor=0&amp;PlayedVs=0&amp;Park=0" TargetMode="External"/><Relationship Id="rId138" Type="http://schemas.openxmlformats.org/officeDocument/2006/relationships/hyperlink" Target="https://www.baseballmusings.com/cgi-bin/PitcherInfo.py?PlayerID=100994&amp;StartDate=04%2F10%2F1989&amp;EndDate=04%2F16%2F1989&amp;GameType=all&amp;PlayedFor=0&amp;PlayedVs=0&amp;Park=0" TargetMode="External"/><Relationship Id="rId159" Type="http://schemas.openxmlformats.org/officeDocument/2006/relationships/hyperlink" Target="https://www.baseballmusings.com/cgi-bin/PitcherInfo.py?PlayerID=101281&amp;StartDate=04%2F10%2F1989&amp;EndDate=04%2F16%2F1989&amp;GameType=all&amp;PlayedFor=0&amp;PlayedVs=0&amp;Park=0" TargetMode="External"/><Relationship Id="rId170" Type="http://schemas.openxmlformats.org/officeDocument/2006/relationships/hyperlink" Target="https://www.baseballmusings.com/cgi-bin/PitcherInfo.py?PlayerID=100898&amp;StartDate=04%2F10%2F1989&amp;EndDate=04%2F16%2F1989&amp;GameType=all&amp;PlayedFor=0&amp;PlayedVs=0&amp;Park=0" TargetMode="External"/><Relationship Id="rId191" Type="http://schemas.openxmlformats.org/officeDocument/2006/relationships/hyperlink" Target="https://www.baseballmusings.com/cgi-bin/PitcherInfo.py?PlayerID=101389&amp;StartDate=04%2F10%2F1989&amp;EndDate=04%2F16%2F1989&amp;GameType=all&amp;PlayedFor=0&amp;PlayedVs=0&amp;Park=0" TargetMode="External"/><Relationship Id="rId205" Type="http://schemas.openxmlformats.org/officeDocument/2006/relationships/hyperlink" Target="https://www.baseballmusings.com/cgi-bin/PitcherInfo.py?PlayerID=100344&amp;StartDate=04%2F10%2F1989&amp;EndDate=04%2F16%2F1989&amp;GameType=all&amp;PlayedFor=0&amp;PlayedVs=0&amp;Park=0" TargetMode="External"/><Relationship Id="rId226" Type="http://schemas.openxmlformats.org/officeDocument/2006/relationships/hyperlink" Target="https://www.baseballmusings.com/cgi-bin/PitcherInfo.py?PlayerID=100413&amp;StartDate=04%2F10%2F1989&amp;EndDate=04%2F16%2F1989&amp;GameType=all&amp;PlayedFor=0&amp;PlayedVs=0&amp;Park=0" TargetMode="External"/><Relationship Id="rId247" Type="http://schemas.openxmlformats.org/officeDocument/2006/relationships/hyperlink" Target="https://www.baseballmusings.com/cgi-bin/PitcherInfo.py?PlayerID=100747&amp;StartDate=04%2F10%2F1989&amp;EndDate=04%2F16%2F1989&amp;GameType=all&amp;PlayedFor=0&amp;PlayedVs=0&amp;Park=0" TargetMode="External"/><Relationship Id="rId107" Type="http://schemas.openxmlformats.org/officeDocument/2006/relationships/hyperlink" Target="https://www.baseballmusings.com/cgi-bin/PitcherInfo.py?PlayerID=100637&amp;StartDate=04%2F10%2F1989&amp;EndDate=04%2F16%2F1989&amp;GameType=all&amp;PlayedFor=0&amp;PlayedVs=0&amp;Park=0" TargetMode="External"/><Relationship Id="rId11" Type="http://schemas.openxmlformats.org/officeDocument/2006/relationships/hyperlink" Target="https://www.baseballmusings.com/cgi-bin/PitcherInfo.py?PlayerID=100471&amp;StartDate=04%2F10%2F1989&amp;EndDate=04%2F16%2F1989&amp;GameType=all&amp;PlayedFor=0&amp;PlayedVs=0&amp;Park=0" TargetMode="External"/><Relationship Id="rId32" Type="http://schemas.openxmlformats.org/officeDocument/2006/relationships/hyperlink" Target="https://www.baseballmusings.com/cgi-bin/PitcherInfo.py?PlayerID=100768&amp;StartDate=04%2F10%2F1989&amp;EndDate=04%2F16%2F1989&amp;GameType=all&amp;PlayedFor=0&amp;PlayedVs=0&amp;Park=0" TargetMode="External"/><Relationship Id="rId53" Type="http://schemas.openxmlformats.org/officeDocument/2006/relationships/hyperlink" Target="https://www.baseballmusings.com/cgi-bin/PitcherInfo.py?PlayerID=883&amp;StartDate=04%2F10%2F1989&amp;EndDate=04%2F16%2F1989&amp;GameType=all&amp;PlayedFor=0&amp;PlayedVs=0&amp;Park=0" TargetMode="External"/><Relationship Id="rId74" Type="http://schemas.openxmlformats.org/officeDocument/2006/relationships/hyperlink" Target="https://www.baseballmusings.com/cgi-bin/PitcherInfo.py?PlayerID=100445&amp;StartDate=04%2F10%2F1989&amp;EndDate=04%2F16%2F1989&amp;GameType=all&amp;PlayedFor=0&amp;PlayedVs=0&amp;Park=0" TargetMode="External"/><Relationship Id="rId128" Type="http://schemas.openxmlformats.org/officeDocument/2006/relationships/hyperlink" Target="https://www.baseballmusings.com/cgi-bin/PitcherInfo.py?PlayerID=100653&amp;StartDate=04%2F10%2F1989&amp;EndDate=04%2F16%2F1989&amp;GameType=all&amp;PlayedFor=0&amp;PlayedVs=0&amp;Park=0" TargetMode="External"/><Relationship Id="rId149" Type="http://schemas.openxmlformats.org/officeDocument/2006/relationships/hyperlink" Target="https://www.baseballmusings.com/cgi-bin/PitcherInfo.py?PlayerID=100177&amp;StartDate=04%2F10%2F1989&amp;EndDate=04%2F16%2F1989&amp;GameType=all&amp;PlayedFor=0&amp;PlayedVs=0&amp;Park=0" TargetMode="External"/><Relationship Id="rId5" Type="http://schemas.openxmlformats.org/officeDocument/2006/relationships/hyperlink" Target="https://www.baseballmusings.com/cgi-bin/PitcherInfo.py?PlayerID=100457&amp;StartDate=04%2F10%2F1989&amp;EndDate=04%2F16%2F1989&amp;GameType=all&amp;PlayedFor=0&amp;PlayedVs=0&amp;Park=0" TargetMode="External"/><Relationship Id="rId95" Type="http://schemas.openxmlformats.org/officeDocument/2006/relationships/hyperlink" Target="https://www.baseballmusings.com/cgi-bin/PitcherInfo.py?PlayerID=100421&amp;StartDate=04%2F10%2F1989&amp;EndDate=04%2F16%2F1989&amp;GameType=all&amp;PlayedFor=0&amp;PlayedVs=0&amp;Park=0" TargetMode="External"/><Relationship Id="rId160" Type="http://schemas.openxmlformats.org/officeDocument/2006/relationships/hyperlink" Target="https://www.baseballmusings.com/cgi-bin/PitcherInfo.py?PlayerID=100082&amp;StartDate=04%2F10%2F1989&amp;EndDate=04%2F16%2F1989&amp;GameType=all&amp;PlayedFor=0&amp;PlayedVs=0&amp;Park=0" TargetMode="External"/><Relationship Id="rId181" Type="http://schemas.openxmlformats.org/officeDocument/2006/relationships/hyperlink" Target="https://www.baseballmusings.com/cgi-bin/PitcherInfo.py?PlayerID=100941&amp;StartDate=04%2F10%2F1989&amp;EndDate=04%2F16%2F1989&amp;GameType=all&amp;PlayedFor=0&amp;PlayedVs=0&amp;Park=0" TargetMode="External"/><Relationship Id="rId216" Type="http://schemas.openxmlformats.org/officeDocument/2006/relationships/hyperlink" Target="https://www.baseballmusings.com/cgi-bin/PitcherInfo.py?PlayerID=100154&amp;StartDate=04%2F10%2F1989&amp;EndDate=04%2F16%2F1989&amp;GameType=all&amp;PlayedFor=0&amp;PlayedVs=0&amp;Park=0" TargetMode="External"/><Relationship Id="rId237" Type="http://schemas.openxmlformats.org/officeDocument/2006/relationships/hyperlink" Target="https://www.baseballmusings.com/cgi-bin/PitcherInfo.py?PlayerID=101130&amp;StartDate=04%2F10%2F1989&amp;EndDate=04%2F16%2F1989&amp;GameType=all&amp;PlayedFor=0&amp;PlayedVs=0&amp;Park=0" TargetMode="External"/><Relationship Id="rId22" Type="http://schemas.openxmlformats.org/officeDocument/2006/relationships/hyperlink" Target="https://www.baseballmusings.com/cgi-bin/PitcherInfo.py?PlayerID=384&amp;StartDate=04%2F10%2F1989&amp;EndDate=04%2F16%2F1989&amp;GameType=all&amp;PlayedFor=0&amp;PlayedVs=0&amp;Park=0" TargetMode="External"/><Relationship Id="rId43" Type="http://schemas.openxmlformats.org/officeDocument/2006/relationships/hyperlink" Target="https://www.baseballmusings.com/cgi-bin/PitcherInfo.py?PlayerID=100574&amp;StartDate=04%2F10%2F1989&amp;EndDate=04%2F16%2F1989&amp;GameType=all&amp;PlayedFor=0&amp;PlayedVs=0&amp;Park=0" TargetMode="External"/><Relationship Id="rId64" Type="http://schemas.openxmlformats.org/officeDocument/2006/relationships/hyperlink" Target="https://www.baseballmusings.com/cgi-bin/PitcherInfo.py?PlayerID=100076&amp;StartDate=04%2F10%2F1989&amp;EndDate=04%2F16%2F1989&amp;GameType=all&amp;PlayedFor=0&amp;PlayedVs=0&amp;Park=0" TargetMode="External"/><Relationship Id="rId118" Type="http://schemas.openxmlformats.org/officeDocument/2006/relationships/hyperlink" Target="https://www.baseballmusings.com/cgi-bin/PitcherInfo.py?PlayerID=100042&amp;StartDate=04%2F10%2F1989&amp;EndDate=04%2F16%2F1989&amp;GameType=all&amp;PlayedFor=0&amp;PlayedVs=0&amp;Park=0" TargetMode="External"/><Relationship Id="rId139" Type="http://schemas.openxmlformats.org/officeDocument/2006/relationships/hyperlink" Target="https://www.baseballmusings.com/cgi-bin/PitcherInfo.py?PlayerID=101078&amp;StartDate=04%2F10%2F1989&amp;EndDate=04%2F16%2F1989&amp;GameType=all&amp;PlayedFor=0&amp;PlayedVs=0&amp;Park=0" TargetMode="External"/><Relationship Id="rId85" Type="http://schemas.openxmlformats.org/officeDocument/2006/relationships/hyperlink" Target="https://www.baseballmusings.com/cgi-bin/PitcherInfo.py?PlayerID=101269&amp;StartDate=04%2F10%2F1989&amp;EndDate=04%2F16%2F1989&amp;GameType=all&amp;PlayedFor=0&amp;PlayedVs=0&amp;Park=0" TargetMode="External"/><Relationship Id="rId150" Type="http://schemas.openxmlformats.org/officeDocument/2006/relationships/hyperlink" Target="https://www.baseballmusings.com/cgi-bin/PitcherInfo.py?PlayerID=100316&amp;StartDate=04%2F10%2F1989&amp;EndDate=04%2F16%2F1989&amp;GameType=all&amp;PlayedFor=0&amp;PlayedVs=0&amp;Park=0" TargetMode="External"/><Relationship Id="rId171" Type="http://schemas.openxmlformats.org/officeDocument/2006/relationships/hyperlink" Target="https://www.baseballmusings.com/cgi-bin/PitcherInfo.py?PlayerID=101184&amp;StartDate=04%2F10%2F1989&amp;EndDate=04%2F16%2F1989&amp;GameType=all&amp;PlayedFor=0&amp;PlayedVs=0&amp;Park=0" TargetMode="External"/><Relationship Id="rId192" Type="http://schemas.openxmlformats.org/officeDocument/2006/relationships/hyperlink" Target="https://www.baseballmusings.com/cgi-bin/PitcherInfo.py?PlayerID=100301&amp;StartDate=04%2F10%2F1989&amp;EndDate=04%2F16%2F1989&amp;GameType=all&amp;PlayedFor=0&amp;PlayedVs=0&amp;Park=0" TargetMode="External"/><Relationship Id="rId206" Type="http://schemas.openxmlformats.org/officeDocument/2006/relationships/hyperlink" Target="https://www.baseballmusings.com/cgi-bin/PitcherInfo.py?PlayerID=100762&amp;StartDate=04%2F10%2F1989&amp;EndDate=04%2F16%2F1989&amp;GameType=all&amp;PlayedFor=0&amp;PlayedVs=0&amp;Park=0" TargetMode="External"/><Relationship Id="rId227" Type="http://schemas.openxmlformats.org/officeDocument/2006/relationships/hyperlink" Target="https://www.baseballmusings.com/cgi-bin/PitcherInfo.py?PlayerID=101034&amp;StartDate=04%2F10%2F1989&amp;EndDate=04%2F16%2F1989&amp;GameType=all&amp;PlayedFor=0&amp;PlayedVs=0&amp;Park=0" TargetMode="External"/><Relationship Id="rId248" Type="http://schemas.openxmlformats.org/officeDocument/2006/relationships/hyperlink" Target="https://www.baseballmusings.com/cgi-bin/PitcherInfo.py?PlayerID=100774&amp;StartDate=04%2F10%2F1989&amp;EndDate=04%2F16%2F1989&amp;GameType=all&amp;PlayedFor=0&amp;PlayedVs=0&amp;Park=0" TargetMode="External"/><Relationship Id="rId12" Type="http://schemas.openxmlformats.org/officeDocument/2006/relationships/hyperlink" Target="https://www.baseballmusings.com/cgi-bin/PitcherInfo.py?PlayerID=101332&amp;StartDate=04%2F10%2F1989&amp;EndDate=04%2F16%2F1989&amp;GameType=all&amp;PlayedFor=0&amp;PlayedVs=0&amp;Park=0" TargetMode="External"/><Relationship Id="rId33" Type="http://schemas.openxmlformats.org/officeDocument/2006/relationships/hyperlink" Target="https://www.baseballmusings.com/cgi-bin/PitcherInfo.py?PlayerID=100196&amp;StartDate=04%2F10%2F1989&amp;EndDate=04%2F16%2F1989&amp;GameType=all&amp;PlayedFor=0&amp;PlayedVs=0&amp;Park=0" TargetMode="External"/><Relationship Id="rId108" Type="http://schemas.openxmlformats.org/officeDocument/2006/relationships/hyperlink" Target="https://www.baseballmusings.com/cgi-bin/PitcherInfo.py?PlayerID=100948&amp;StartDate=04%2F10%2F1989&amp;EndDate=04%2F16%2F1989&amp;GameType=all&amp;PlayedFor=0&amp;PlayedVs=0&amp;Park=0" TargetMode="External"/><Relationship Id="rId129" Type="http://schemas.openxmlformats.org/officeDocument/2006/relationships/hyperlink" Target="https://www.baseballmusings.com/cgi-bin/PitcherInfo.py?PlayerID=100732&amp;StartDate=04%2F10%2F1989&amp;EndDate=04%2F16%2F1989&amp;GameType=all&amp;PlayedFor=0&amp;PlayedVs=0&amp;Park=0" TargetMode="External"/><Relationship Id="rId54" Type="http://schemas.openxmlformats.org/officeDocument/2006/relationships/hyperlink" Target="https://www.baseballmusings.com/cgi-bin/PitcherInfo.py?PlayerID=100190&amp;StartDate=04%2F10%2F1989&amp;EndDate=04%2F16%2F1989&amp;GameType=all&amp;PlayedFor=0&amp;PlayedVs=0&amp;Park=0" TargetMode="External"/><Relationship Id="rId75" Type="http://schemas.openxmlformats.org/officeDocument/2006/relationships/hyperlink" Target="https://www.baseballmusings.com/cgi-bin/PitcherInfo.py?PlayerID=101258&amp;StartDate=04%2F10%2F1989&amp;EndDate=04%2F16%2F1989&amp;GameType=all&amp;PlayedFor=0&amp;PlayedVs=0&amp;Park=0" TargetMode="External"/><Relationship Id="rId96" Type="http://schemas.openxmlformats.org/officeDocument/2006/relationships/hyperlink" Target="https://www.baseballmusings.com/cgi-bin/PitcherInfo.py?PlayerID=101011&amp;StartDate=04%2F10%2F1989&amp;EndDate=04%2F16%2F1989&amp;GameType=all&amp;PlayedFor=0&amp;PlayedVs=0&amp;Park=0" TargetMode="External"/><Relationship Id="rId140" Type="http://schemas.openxmlformats.org/officeDocument/2006/relationships/hyperlink" Target="https://www.baseballmusings.com/cgi-bin/PitcherInfo.py?PlayerID=100356&amp;StartDate=04%2F10%2F1989&amp;EndDate=04%2F16%2F1989&amp;GameType=all&amp;PlayedFor=0&amp;PlayedVs=0&amp;Park=0" TargetMode="External"/><Relationship Id="rId161" Type="http://schemas.openxmlformats.org/officeDocument/2006/relationships/hyperlink" Target="https://www.baseballmusings.com/cgi-bin/PitcherInfo.py?PlayerID=100505&amp;StartDate=04%2F10%2F1989&amp;EndDate=04%2F16%2F1989&amp;GameType=all&amp;PlayedFor=0&amp;PlayedVs=0&amp;Park=0" TargetMode="External"/><Relationship Id="rId182" Type="http://schemas.openxmlformats.org/officeDocument/2006/relationships/hyperlink" Target="https://www.baseballmusings.com/cgi-bin/PitcherInfo.py?PlayerID=101320&amp;StartDate=04%2F10%2F1989&amp;EndDate=04%2F16%2F1989&amp;GameType=all&amp;PlayedFor=0&amp;PlayedVs=0&amp;Park=0" TargetMode="External"/><Relationship Id="rId217" Type="http://schemas.openxmlformats.org/officeDocument/2006/relationships/hyperlink" Target="https://www.baseballmusings.com/cgi-bin/PitcherInfo.py?PlayerID=100484&amp;StartDate=04%2F10%2F1989&amp;EndDate=04%2F16%2F1989&amp;GameType=all&amp;PlayedFor=0&amp;PlayedVs=0&amp;Park=0" TargetMode="External"/><Relationship Id="rId6" Type="http://schemas.openxmlformats.org/officeDocument/2006/relationships/hyperlink" Target="https://www.baseballmusings.com/cgi-bin/PitcherInfo.py?PlayerID=100300&amp;StartDate=04%2F10%2F1989&amp;EndDate=04%2F16%2F1989&amp;GameType=all&amp;PlayedFor=0&amp;PlayedVs=0&amp;Park=0" TargetMode="External"/><Relationship Id="rId238" Type="http://schemas.openxmlformats.org/officeDocument/2006/relationships/hyperlink" Target="https://www.baseballmusings.com/cgi-bin/PitcherInfo.py?PlayerID=100020&amp;StartDate=04%2F10%2F1989&amp;EndDate=04%2F16%2F1989&amp;GameType=all&amp;PlayedFor=0&amp;PlayedVs=0&amp;Park=0" TargetMode="External"/><Relationship Id="rId23" Type="http://schemas.openxmlformats.org/officeDocument/2006/relationships/hyperlink" Target="https://www.baseballmusings.com/cgi-bin/PitcherInfo.py?PlayerID=100275&amp;StartDate=04%2F10%2F1989&amp;EndDate=04%2F16%2F1989&amp;GameType=all&amp;PlayedFor=0&amp;PlayedVs=0&amp;Park=0" TargetMode="External"/><Relationship Id="rId119" Type="http://schemas.openxmlformats.org/officeDocument/2006/relationships/hyperlink" Target="https://www.baseballmusings.com/cgi-bin/PitcherInfo.py?PlayerID=100285&amp;StartDate=04%2F10%2F1989&amp;EndDate=04%2F16%2F1989&amp;GameType=all&amp;PlayedFor=0&amp;PlayedVs=0&amp;Park=0" TargetMode="External"/><Relationship Id="rId44" Type="http://schemas.openxmlformats.org/officeDocument/2006/relationships/hyperlink" Target="https://www.baseballmusings.com/cgi-bin/PitcherInfo.py?PlayerID=100975&amp;StartDate=04%2F10%2F1989&amp;EndDate=04%2F16%2F1989&amp;GameType=all&amp;PlayedFor=0&amp;PlayedVs=0&amp;Park=0" TargetMode="External"/><Relationship Id="rId65" Type="http://schemas.openxmlformats.org/officeDocument/2006/relationships/hyperlink" Target="https://www.baseballmusings.com/cgi-bin/PitcherInfo.py?PlayerID=100200&amp;StartDate=04%2F10%2F1989&amp;EndDate=04%2F16%2F1989&amp;GameType=all&amp;PlayedFor=0&amp;PlayedVs=0&amp;Park=0" TargetMode="External"/><Relationship Id="rId86" Type="http://schemas.openxmlformats.org/officeDocument/2006/relationships/hyperlink" Target="https://www.baseballmusings.com/cgi-bin/PitcherInfo.py?PlayerID=101302&amp;StartDate=04%2F10%2F1989&amp;EndDate=04%2F16%2F1989&amp;GameType=all&amp;PlayedFor=0&amp;PlayedVs=0&amp;Park=0" TargetMode="External"/><Relationship Id="rId130" Type="http://schemas.openxmlformats.org/officeDocument/2006/relationships/hyperlink" Target="https://www.baseballmusings.com/cgi-bin/PitcherInfo.py?PlayerID=101295&amp;StartDate=04%2F10%2F1989&amp;EndDate=04%2F16%2F1989&amp;GameType=all&amp;PlayedFor=0&amp;PlayedVs=0&amp;Park=0" TargetMode="External"/><Relationship Id="rId151" Type="http://schemas.openxmlformats.org/officeDocument/2006/relationships/hyperlink" Target="https://www.baseballmusings.com/cgi-bin/PitcherInfo.py?PlayerID=101350&amp;StartDate=04%2F10%2F1989&amp;EndDate=04%2F16%2F1989&amp;GameType=all&amp;PlayedFor=0&amp;PlayedVs=0&amp;Park=0" TargetMode="External"/><Relationship Id="rId172" Type="http://schemas.openxmlformats.org/officeDocument/2006/relationships/hyperlink" Target="https://www.baseballmusings.com/cgi-bin/PitcherInfo.py?PlayerID=100198&amp;StartDate=04%2F10%2F1989&amp;EndDate=04%2F16%2F1989&amp;GameType=all&amp;PlayedFor=0&amp;PlayedVs=0&amp;Park=0" TargetMode="External"/><Relationship Id="rId193" Type="http://schemas.openxmlformats.org/officeDocument/2006/relationships/hyperlink" Target="https://www.baseballmusings.com/cgi-bin/PitcherInfo.py?PlayerID=100563&amp;StartDate=04%2F10%2F1989&amp;EndDate=04%2F16%2F1989&amp;GameType=all&amp;PlayedFor=0&amp;PlayedVs=0&amp;Park=0" TargetMode="External"/><Relationship Id="rId207" Type="http://schemas.openxmlformats.org/officeDocument/2006/relationships/hyperlink" Target="https://www.baseballmusings.com/cgi-bin/PitcherInfo.py?PlayerID=100370&amp;StartDate=04%2F10%2F1989&amp;EndDate=04%2F16%2F1989&amp;GameType=all&amp;PlayedFor=0&amp;PlayedVs=0&amp;Park=0" TargetMode="External"/><Relationship Id="rId228" Type="http://schemas.openxmlformats.org/officeDocument/2006/relationships/hyperlink" Target="https://www.baseballmusings.com/cgi-bin/PitcherInfo.py?PlayerID=101061&amp;StartDate=04%2F10%2F1989&amp;EndDate=04%2F16%2F1989&amp;GameType=all&amp;PlayedFor=0&amp;PlayedVs=0&amp;Park=0" TargetMode="External"/><Relationship Id="rId13" Type="http://schemas.openxmlformats.org/officeDocument/2006/relationships/hyperlink" Target="https://www.baseballmusings.com/cgi-bin/PitcherInfo.py?PlayerID=100267&amp;StartDate=04%2F10%2F1989&amp;EndDate=04%2F16%2F1989&amp;GameType=all&amp;PlayedFor=0&amp;PlayedVs=0&amp;Park=0" TargetMode="External"/><Relationship Id="rId109" Type="http://schemas.openxmlformats.org/officeDocument/2006/relationships/hyperlink" Target="https://www.baseballmusings.com/cgi-bin/PitcherInfo.py?PlayerID=100002&amp;StartDate=04%2F10%2F1989&amp;EndDate=04%2F16%2F1989&amp;GameType=all&amp;PlayedFor=0&amp;PlayedVs=0&amp;Park=0" TargetMode="External"/><Relationship Id="rId34" Type="http://schemas.openxmlformats.org/officeDocument/2006/relationships/hyperlink" Target="https://www.baseballmusings.com/cgi-bin/PitcherInfo.py?PlayerID=101378&amp;StartDate=04%2F10%2F1989&amp;EndDate=04%2F16%2F1989&amp;GameType=all&amp;PlayedFor=0&amp;PlayedVs=0&amp;Park=0" TargetMode="External"/><Relationship Id="rId55" Type="http://schemas.openxmlformats.org/officeDocument/2006/relationships/hyperlink" Target="https://www.baseballmusings.com/cgi-bin/PitcherInfo.py?PlayerID=100329&amp;StartDate=04%2F10%2F1989&amp;EndDate=04%2F16%2F1989&amp;GameType=all&amp;PlayedFor=0&amp;PlayedVs=0&amp;Park=0" TargetMode="External"/><Relationship Id="rId76" Type="http://schemas.openxmlformats.org/officeDocument/2006/relationships/hyperlink" Target="https://www.baseballmusings.com/cgi-bin/PitcherInfo.py?PlayerID=101353&amp;StartDate=04%2F10%2F1989&amp;EndDate=04%2F16%2F1989&amp;GameType=all&amp;PlayedFor=0&amp;PlayedVs=0&amp;Park=0" TargetMode="External"/><Relationship Id="rId97" Type="http://schemas.openxmlformats.org/officeDocument/2006/relationships/hyperlink" Target="https://www.baseballmusings.com/cgi-bin/PitcherInfo.py?PlayerID=855&amp;StartDate=04%2F10%2F1989&amp;EndDate=04%2F16%2F1989&amp;GameType=all&amp;PlayedFor=0&amp;PlayedVs=0&amp;Park=0" TargetMode="External"/><Relationship Id="rId120" Type="http://schemas.openxmlformats.org/officeDocument/2006/relationships/hyperlink" Target="https://www.baseballmusings.com/cgi-bin/PitcherInfo.py?PlayerID=100793&amp;StartDate=04%2F10%2F1989&amp;EndDate=04%2F16%2F1989&amp;GameType=all&amp;PlayedFor=0&amp;PlayedVs=0&amp;Park=0" TargetMode="External"/><Relationship Id="rId141" Type="http://schemas.openxmlformats.org/officeDocument/2006/relationships/hyperlink" Target="https://www.baseballmusings.com/cgi-bin/PitcherInfo.py?PlayerID=100827&amp;StartDate=04%2F10%2F1989&amp;EndDate=04%2F16%2F1989&amp;GameType=all&amp;PlayedFor=0&amp;PlayedVs=0&amp;Park=0" TargetMode="External"/><Relationship Id="rId7" Type="http://schemas.openxmlformats.org/officeDocument/2006/relationships/hyperlink" Target="https://www.baseballmusings.com/cgi-bin/PitcherInfo.py?PlayerID=101232&amp;StartDate=04%2F10%2F1989&amp;EndDate=04%2F16%2F1989&amp;GameType=all&amp;PlayedFor=0&amp;PlayedVs=0&amp;Park=0" TargetMode="External"/><Relationship Id="rId162" Type="http://schemas.openxmlformats.org/officeDocument/2006/relationships/hyperlink" Target="https://www.baseballmusings.com/cgi-bin/PitcherInfo.py?PlayerID=100360&amp;StartDate=04%2F10%2F1989&amp;EndDate=04%2F16%2F1989&amp;GameType=all&amp;PlayedFor=0&amp;PlayedVs=0&amp;Park=0" TargetMode="External"/><Relationship Id="rId183" Type="http://schemas.openxmlformats.org/officeDocument/2006/relationships/hyperlink" Target="https://www.baseballmusings.com/cgi-bin/PitcherInfo.py?PlayerID=100260&amp;StartDate=04%2F10%2F1989&amp;EndDate=04%2F16%2F1989&amp;GameType=all&amp;PlayedFor=0&amp;PlayedVs=0&amp;Park=0" TargetMode="External"/><Relationship Id="rId218" Type="http://schemas.openxmlformats.org/officeDocument/2006/relationships/hyperlink" Target="https://www.baseballmusings.com/cgi-bin/PitcherInfo.py?PlayerID=101250&amp;StartDate=04%2F10%2F1989&amp;EndDate=04%2F16%2F1989&amp;GameType=all&amp;PlayedFor=0&amp;PlayedVs=0&amp;Park=0" TargetMode="External"/><Relationship Id="rId239" Type="http://schemas.openxmlformats.org/officeDocument/2006/relationships/hyperlink" Target="https://www.baseballmusings.com/cgi-bin/PitcherInfo.py?PlayerID=100573&amp;StartDate=04%2F10%2F1989&amp;EndDate=04%2F16%2F1989&amp;GameType=all&amp;PlayedFor=0&amp;PlayedVs=0&amp;Park=0" TargetMode="External"/><Relationship Id="rId24" Type="http://schemas.openxmlformats.org/officeDocument/2006/relationships/hyperlink" Target="https://www.baseballmusings.com/cgi-bin/PitcherInfo.py?PlayerID=100179&amp;StartDate=04%2F10%2F1989&amp;EndDate=04%2F16%2F1989&amp;GameType=all&amp;PlayedFor=0&amp;PlayedVs=0&amp;Park=0" TargetMode="External"/><Relationship Id="rId45" Type="http://schemas.openxmlformats.org/officeDocument/2006/relationships/hyperlink" Target="https://www.baseballmusings.com/cgi-bin/PitcherInfo.py?PlayerID=642&amp;StartDate=04%2F10%2F1989&amp;EndDate=04%2F16%2F1989&amp;GameType=all&amp;PlayedFor=0&amp;PlayedVs=0&amp;Park=0" TargetMode="External"/><Relationship Id="rId66" Type="http://schemas.openxmlformats.org/officeDocument/2006/relationships/hyperlink" Target="https://www.baseballmusings.com/cgi-bin/PitcherInfo.py?PlayerID=100145&amp;StartDate=04%2F10%2F1989&amp;EndDate=04%2F16%2F1989&amp;GameType=all&amp;PlayedFor=0&amp;PlayedVs=0&amp;Park=0" TargetMode="External"/><Relationship Id="rId87" Type="http://schemas.openxmlformats.org/officeDocument/2006/relationships/hyperlink" Target="https://www.baseballmusings.com/cgi-bin/PitcherInfo.py?PlayerID=100989&amp;StartDate=04%2F10%2F1989&amp;EndDate=04%2F16%2F1989&amp;GameType=all&amp;PlayedFor=0&amp;PlayedVs=0&amp;Park=0" TargetMode="External"/><Relationship Id="rId110" Type="http://schemas.openxmlformats.org/officeDocument/2006/relationships/hyperlink" Target="https://www.baseballmusings.com/cgi-bin/PitcherInfo.py?PlayerID=100359&amp;StartDate=04%2F10%2F1989&amp;EndDate=04%2F16%2F1989&amp;GameType=all&amp;PlayedFor=0&amp;PlayedVs=0&amp;Park=0" TargetMode="External"/><Relationship Id="rId131" Type="http://schemas.openxmlformats.org/officeDocument/2006/relationships/hyperlink" Target="https://www.baseballmusings.com/cgi-bin/PitcherInfo.py?PlayerID=100321&amp;StartDate=04%2F10%2F1989&amp;EndDate=04%2F16%2F1989&amp;GameType=all&amp;PlayedFor=0&amp;PlayedVs=0&amp;Park=0" TargetMode="External"/><Relationship Id="rId152" Type="http://schemas.openxmlformats.org/officeDocument/2006/relationships/hyperlink" Target="https://www.baseballmusings.com/cgi-bin/PitcherInfo.py?PlayerID=101238&amp;StartDate=04%2F10%2F1989&amp;EndDate=04%2F16%2F1989&amp;GameType=all&amp;PlayedFor=0&amp;PlayedVs=0&amp;Park=0" TargetMode="External"/><Relationship Id="rId173" Type="http://schemas.openxmlformats.org/officeDocument/2006/relationships/hyperlink" Target="https://www.baseballmusings.com/cgi-bin/PitcherInfo.py?PlayerID=100647&amp;StartDate=04%2F10%2F1989&amp;EndDate=04%2F16%2F1989&amp;GameType=all&amp;PlayedFor=0&amp;PlayedVs=0&amp;Park=0" TargetMode="External"/><Relationship Id="rId194" Type="http://schemas.openxmlformats.org/officeDocument/2006/relationships/hyperlink" Target="https://www.baseballmusings.com/cgi-bin/PitcherInfo.py?PlayerID=100541&amp;StartDate=04%2F10%2F1989&amp;EndDate=04%2F16%2F1989&amp;GameType=all&amp;PlayedFor=0&amp;PlayedVs=0&amp;Park=0" TargetMode="External"/><Relationship Id="rId208" Type="http://schemas.openxmlformats.org/officeDocument/2006/relationships/hyperlink" Target="https://www.baseballmusings.com/cgi-bin/PitcherInfo.py?PlayerID=100475&amp;StartDate=04%2F10%2F1989&amp;EndDate=04%2F16%2F1989&amp;GameType=all&amp;PlayedFor=0&amp;PlayedVs=0&amp;Park=0" TargetMode="External"/><Relationship Id="rId229" Type="http://schemas.openxmlformats.org/officeDocument/2006/relationships/hyperlink" Target="https://www.baseballmusings.com/cgi-bin/PitcherInfo.py?PlayerID=101221&amp;StartDate=04%2F10%2F1989&amp;EndDate=04%2F16%2F1989&amp;GameType=all&amp;PlayedFor=0&amp;PlayedVs=0&amp;Park=0" TargetMode="External"/><Relationship Id="rId240" Type="http://schemas.openxmlformats.org/officeDocument/2006/relationships/hyperlink" Target="https://www.baseballmusings.com/cgi-bin/PitcherInfo.py?PlayerID=101056&amp;StartDate=04%2F10%2F1989&amp;EndDate=04%2F16%2F1989&amp;GameType=all&amp;PlayedFor=0&amp;PlayedVs=0&amp;Park=0" TargetMode="External"/><Relationship Id="rId14" Type="http://schemas.openxmlformats.org/officeDocument/2006/relationships/hyperlink" Target="https://www.baseballmusings.com/cgi-bin/PitcherInfo.py?PlayerID=100452&amp;StartDate=04%2F10%2F1989&amp;EndDate=04%2F16%2F1989&amp;GameType=all&amp;PlayedFor=0&amp;PlayedVs=0&amp;Park=0" TargetMode="External"/><Relationship Id="rId35" Type="http://schemas.openxmlformats.org/officeDocument/2006/relationships/hyperlink" Target="https://www.baseballmusings.com/cgi-bin/PitcherInfo.py?PlayerID=100906&amp;StartDate=04%2F10%2F1989&amp;EndDate=04%2F16%2F1989&amp;GameType=all&amp;PlayedFor=0&amp;PlayedVs=0&amp;Park=0" TargetMode="External"/><Relationship Id="rId56" Type="http://schemas.openxmlformats.org/officeDocument/2006/relationships/hyperlink" Target="https://www.baseballmusings.com/cgi-bin/PitcherInfo.py?PlayerID=100403&amp;StartDate=04%2F10%2F1989&amp;EndDate=04%2F16%2F1989&amp;GameType=all&amp;PlayedFor=0&amp;PlayedVs=0&amp;Park=0" TargetMode="External"/><Relationship Id="rId77" Type="http://schemas.openxmlformats.org/officeDocument/2006/relationships/hyperlink" Target="https://www.baseballmusings.com/cgi-bin/PitcherInfo.py?PlayerID=100921&amp;StartDate=04%2F10%2F1989&amp;EndDate=04%2F16%2F1989&amp;GameType=all&amp;PlayedFor=0&amp;PlayedVs=0&amp;Park=0" TargetMode="External"/><Relationship Id="rId100" Type="http://schemas.openxmlformats.org/officeDocument/2006/relationships/hyperlink" Target="https://www.baseballmusings.com/cgi-bin/PitcherInfo.py?PlayerID=104&amp;StartDate=04%2F10%2F1989&amp;EndDate=04%2F16%2F1989&amp;GameType=all&amp;PlayedFor=0&amp;PlayedVs=0&amp;Park=0" TargetMode="External"/><Relationship Id="rId8" Type="http://schemas.openxmlformats.org/officeDocument/2006/relationships/hyperlink" Target="https://www.baseballmusings.com/cgi-bin/PitcherInfo.py?PlayerID=100763&amp;StartDate=04%2F10%2F1989&amp;EndDate=04%2F16%2F1989&amp;GameType=all&amp;PlayedFor=0&amp;PlayedVs=0&amp;Park=0" TargetMode="External"/><Relationship Id="rId98" Type="http://schemas.openxmlformats.org/officeDocument/2006/relationships/hyperlink" Target="https://www.baseballmusings.com/cgi-bin/PitcherInfo.py?PlayerID=100119&amp;StartDate=04%2F10%2F1989&amp;EndDate=04%2F16%2F1989&amp;GameType=all&amp;PlayedFor=0&amp;PlayedVs=0&amp;Park=0" TargetMode="External"/><Relationship Id="rId121" Type="http://schemas.openxmlformats.org/officeDocument/2006/relationships/hyperlink" Target="https://www.baseballmusings.com/cgi-bin/PitcherInfo.py?PlayerID=100780&amp;StartDate=04%2F10%2F1989&amp;EndDate=04%2F16%2F1989&amp;GameType=all&amp;PlayedFor=0&amp;PlayedVs=0&amp;Park=0" TargetMode="External"/><Relationship Id="rId142" Type="http://schemas.openxmlformats.org/officeDocument/2006/relationships/hyperlink" Target="https://www.baseballmusings.com/cgi-bin/PitcherInfo.py?PlayerID=100889&amp;StartDate=04%2F10%2F1989&amp;EndDate=04%2F16%2F1989&amp;GameType=all&amp;PlayedFor=0&amp;PlayedVs=0&amp;Park=0" TargetMode="External"/><Relationship Id="rId163" Type="http://schemas.openxmlformats.org/officeDocument/2006/relationships/hyperlink" Target="https://www.baseballmusings.com/cgi-bin/PitcherInfo.py?PlayerID=101079&amp;StartDate=04%2F10%2F1989&amp;EndDate=04%2F16%2F1989&amp;GameType=all&amp;PlayedFor=0&amp;PlayedVs=0&amp;Park=0" TargetMode="External"/><Relationship Id="rId184" Type="http://schemas.openxmlformats.org/officeDocument/2006/relationships/hyperlink" Target="https://www.baseballmusings.com/cgi-bin/PitcherInfo.py?PlayerID=100727&amp;StartDate=04%2F10%2F1989&amp;EndDate=04%2F16%2F1989&amp;GameType=all&amp;PlayedFor=0&amp;PlayedVs=0&amp;Park=0" TargetMode="External"/><Relationship Id="rId219" Type="http://schemas.openxmlformats.org/officeDocument/2006/relationships/hyperlink" Target="https://www.baseballmusings.com/cgi-bin/PitcherInfo.py?PlayerID=101291&amp;StartDate=04%2F10%2F1989&amp;EndDate=04%2F16%2F1989&amp;GameType=all&amp;PlayedFor=0&amp;PlayedVs=0&amp;Park=0" TargetMode="External"/><Relationship Id="rId230" Type="http://schemas.openxmlformats.org/officeDocument/2006/relationships/hyperlink" Target="https://www.baseballmusings.com/cgi-bin/PitcherInfo.py?PlayerID=1319&amp;StartDate=04%2F10%2F1989&amp;EndDate=04%2F16%2F1989&amp;GameType=all&amp;PlayedFor=0&amp;PlayedVs=0&amp;Park=0" TargetMode="External"/><Relationship Id="rId25" Type="http://schemas.openxmlformats.org/officeDocument/2006/relationships/hyperlink" Target="https://www.baseballmusings.com/cgi-bin/PitcherInfo.py?PlayerID=100327&amp;StartDate=04%2F10%2F1989&amp;EndDate=04%2F16%2F1989&amp;GameType=all&amp;PlayedFor=0&amp;PlayedVs=0&amp;Park=0" TargetMode="External"/><Relationship Id="rId46" Type="http://schemas.openxmlformats.org/officeDocument/2006/relationships/hyperlink" Target="https://www.baseballmusings.com/cgi-bin/PitcherInfo.py?PlayerID=100368&amp;StartDate=04%2F10%2F1989&amp;EndDate=04%2F16%2F1989&amp;GameType=all&amp;PlayedFor=0&amp;PlayedVs=0&amp;Park=0" TargetMode="External"/><Relationship Id="rId67" Type="http://schemas.openxmlformats.org/officeDocument/2006/relationships/hyperlink" Target="https://www.baseballmusings.com/cgi-bin/PitcherInfo.py?PlayerID=100911&amp;StartDate=04%2F10%2F1989&amp;EndDate=04%2F16%2F1989&amp;GameType=all&amp;PlayedFor=0&amp;PlayedVs=0&amp;Park=0" TargetMode="External"/><Relationship Id="rId88" Type="http://schemas.openxmlformats.org/officeDocument/2006/relationships/hyperlink" Target="https://www.baseballmusings.com/cgi-bin/PitcherInfo.py?PlayerID=100648&amp;StartDate=04%2F10%2F1989&amp;EndDate=04%2F16%2F1989&amp;GameType=all&amp;PlayedFor=0&amp;PlayedVs=0&amp;Park=0" TargetMode="External"/><Relationship Id="rId111" Type="http://schemas.openxmlformats.org/officeDocument/2006/relationships/hyperlink" Target="https://www.baseballmusings.com/cgi-bin/PitcherInfo.py?PlayerID=100830&amp;StartDate=04%2F10%2F1989&amp;EndDate=04%2F16%2F1989&amp;GameType=all&amp;PlayedFor=0&amp;PlayedVs=0&amp;Park=0" TargetMode="External"/><Relationship Id="rId132" Type="http://schemas.openxmlformats.org/officeDocument/2006/relationships/hyperlink" Target="https://www.baseballmusings.com/cgi-bin/PitcherInfo.py?PlayerID=100981&amp;StartDate=04%2F10%2F1989&amp;EndDate=04%2F16%2F1989&amp;GameType=all&amp;PlayedFor=0&amp;PlayedVs=0&amp;Park=0" TargetMode="External"/><Relationship Id="rId153" Type="http://schemas.openxmlformats.org/officeDocument/2006/relationships/hyperlink" Target="https://www.baseballmusings.com/cgi-bin/PitcherInfo.py?PlayerID=101195&amp;StartDate=04%2F10%2F1989&amp;EndDate=04%2F16%2F1989&amp;GameType=all&amp;PlayedFor=0&amp;PlayedVs=0&amp;Park=0" TargetMode="External"/><Relationship Id="rId174" Type="http://schemas.openxmlformats.org/officeDocument/2006/relationships/hyperlink" Target="https://www.baseballmusings.com/cgi-bin/PitcherInfo.py?PlayerID=100885&amp;StartDate=04%2F10%2F1989&amp;EndDate=04%2F16%2F1989&amp;GameType=all&amp;PlayedFor=0&amp;PlayedVs=0&amp;Park=0" TargetMode="External"/><Relationship Id="rId195" Type="http://schemas.openxmlformats.org/officeDocument/2006/relationships/hyperlink" Target="https://www.baseballmusings.com/cgi-bin/PitcherInfo.py?PlayerID=100715&amp;StartDate=04%2F10%2F1989&amp;EndDate=04%2F16%2F1989&amp;GameType=all&amp;PlayedFor=0&amp;PlayedVs=0&amp;Park=0" TargetMode="External"/><Relationship Id="rId209" Type="http://schemas.openxmlformats.org/officeDocument/2006/relationships/hyperlink" Target="https://www.baseballmusings.com/cgi-bin/PitcherInfo.py?PlayerID=101047&amp;StartDate=04%2F10%2F1989&amp;EndDate=04%2F16%2F1989&amp;GameType=all&amp;PlayedFor=0&amp;PlayedVs=0&amp;Park=0" TargetMode="External"/><Relationship Id="rId220" Type="http://schemas.openxmlformats.org/officeDocument/2006/relationships/hyperlink" Target="https://www.baseballmusings.com/cgi-bin/PitcherInfo.py?PlayerID=100090&amp;StartDate=04%2F10%2F1989&amp;EndDate=04%2F16%2F1989&amp;GameType=all&amp;PlayedFor=0&amp;PlayedVs=0&amp;Park=0" TargetMode="External"/><Relationship Id="rId241" Type="http://schemas.openxmlformats.org/officeDocument/2006/relationships/hyperlink" Target="https://www.baseballmusings.com/cgi-bin/PitcherInfo.py?PlayerID=101101&amp;StartDate=04%2F10%2F1989&amp;EndDate=04%2F16%2F1989&amp;GameType=all&amp;PlayedFor=0&amp;PlayedVs=0&amp;Park=0" TargetMode="External"/><Relationship Id="rId15" Type="http://schemas.openxmlformats.org/officeDocument/2006/relationships/hyperlink" Target="https://www.baseballmusings.com/cgi-bin/PitcherInfo.py?PlayerID=60&amp;StartDate=04%2F10%2F1989&amp;EndDate=04%2F16%2F1989&amp;GameType=all&amp;PlayedFor=0&amp;PlayedVs=0&amp;Park=0" TargetMode="External"/><Relationship Id="rId36" Type="http://schemas.openxmlformats.org/officeDocument/2006/relationships/hyperlink" Target="https://www.baseballmusings.com/cgi-bin/PitcherInfo.py?PlayerID=100039&amp;StartDate=04%2F10%2F1989&amp;EndDate=04%2F16%2F1989&amp;GameType=all&amp;PlayedFor=0&amp;PlayedVs=0&amp;Park=0" TargetMode="External"/><Relationship Id="rId57" Type="http://schemas.openxmlformats.org/officeDocument/2006/relationships/hyperlink" Target="https://www.baseballmusings.com/cgi-bin/PitcherInfo.py?PlayerID=100562&amp;StartDate=04%2F10%2F1989&amp;EndDate=04%2F16%2F1989&amp;GameType=all&amp;PlayedFor=0&amp;PlayedVs=0&amp;Park=0" TargetMode="External"/><Relationship Id="rId10" Type="http://schemas.openxmlformats.org/officeDocument/2006/relationships/hyperlink" Target="https://www.baseballmusings.com/cgi-bin/PitcherInfo.py?PlayerID=349&amp;StartDate=04%2F10%2F1989&amp;EndDate=04%2F16%2F1989&amp;GameType=all&amp;PlayedFor=0&amp;PlayedVs=0&amp;Park=0" TargetMode="External"/><Relationship Id="rId31" Type="http://schemas.openxmlformats.org/officeDocument/2006/relationships/hyperlink" Target="https://www.baseballmusings.com/cgi-bin/PitcherInfo.py?PlayerID=100493&amp;StartDate=04%2F10%2F1989&amp;EndDate=04%2F16%2F1989&amp;GameType=all&amp;PlayedFor=0&amp;PlayedVs=0&amp;Park=0" TargetMode="External"/><Relationship Id="rId52" Type="http://schemas.openxmlformats.org/officeDocument/2006/relationships/hyperlink" Target="https://www.baseballmusings.com/cgi-bin/PitcherInfo.py?PlayerID=100064&amp;StartDate=04%2F10%2F1989&amp;EndDate=04%2F16%2F1989&amp;GameType=all&amp;PlayedFor=0&amp;PlayedVs=0&amp;Park=0" TargetMode="External"/><Relationship Id="rId73" Type="http://schemas.openxmlformats.org/officeDocument/2006/relationships/hyperlink" Target="https://www.baseballmusings.com/cgi-bin/PitcherInfo.py?PlayerID=100347&amp;StartDate=04%2F10%2F1989&amp;EndDate=04%2F16%2F1989&amp;GameType=all&amp;PlayedFor=0&amp;PlayedVs=0&amp;Park=0" TargetMode="External"/><Relationship Id="rId78" Type="http://schemas.openxmlformats.org/officeDocument/2006/relationships/hyperlink" Target="https://www.baseballmusings.com/cgi-bin/PitcherInfo.py?PlayerID=101209&amp;StartDate=04%2F10%2F1989&amp;EndDate=04%2F16%2F1989&amp;GameType=all&amp;PlayedFor=0&amp;PlayedVs=0&amp;Park=0" TargetMode="External"/><Relationship Id="rId94" Type="http://schemas.openxmlformats.org/officeDocument/2006/relationships/hyperlink" Target="https://www.baseballmusings.com/cgi-bin/PitcherInfo.py?PlayerID=100053&amp;StartDate=04%2F10%2F1989&amp;EndDate=04%2F16%2F1989&amp;GameType=all&amp;PlayedFor=0&amp;PlayedVs=0&amp;Park=0" TargetMode="External"/><Relationship Id="rId99" Type="http://schemas.openxmlformats.org/officeDocument/2006/relationships/hyperlink" Target="https://www.baseballmusings.com/cgi-bin/PitcherInfo.py?PlayerID=100603&amp;StartDate=04%2F10%2F1989&amp;EndDate=04%2F16%2F1989&amp;GameType=all&amp;PlayedFor=0&amp;PlayedVs=0&amp;Park=0" TargetMode="External"/><Relationship Id="rId101" Type="http://schemas.openxmlformats.org/officeDocument/2006/relationships/hyperlink" Target="https://www.baseballmusings.com/cgi-bin/PitcherInfo.py?PlayerID=100001&amp;StartDate=04%2F10%2F1989&amp;EndDate=04%2F16%2F1989&amp;GameType=all&amp;PlayedFor=0&amp;PlayedVs=0&amp;Park=0" TargetMode="External"/><Relationship Id="rId122" Type="http://schemas.openxmlformats.org/officeDocument/2006/relationships/hyperlink" Target="https://www.baseballmusings.com/cgi-bin/PitcherInfo.py?PlayerID=101200&amp;StartDate=04%2F10%2F1989&amp;EndDate=04%2F16%2F1989&amp;GameType=all&amp;PlayedFor=0&amp;PlayedVs=0&amp;Park=0" TargetMode="External"/><Relationship Id="rId143" Type="http://schemas.openxmlformats.org/officeDocument/2006/relationships/hyperlink" Target="https://www.baseballmusings.com/cgi-bin/PitcherInfo.py?PlayerID=100241&amp;StartDate=04%2F10%2F1989&amp;EndDate=04%2F16%2F1989&amp;GameType=all&amp;PlayedFor=0&amp;PlayedVs=0&amp;Park=0" TargetMode="External"/><Relationship Id="rId148" Type="http://schemas.openxmlformats.org/officeDocument/2006/relationships/hyperlink" Target="https://www.baseballmusings.com/cgi-bin/PitcherInfo.py?PlayerID=100938&amp;StartDate=04%2F10%2F1989&amp;EndDate=04%2F16%2F1989&amp;GameType=all&amp;PlayedFor=0&amp;PlayedVs=0&amp;Park=0" TargetMode="External"/><Relationship Id="rId164" Type="http://schemas.openxmlformats.org/officeDocument/2006/relationships/hyperlink" Target="https://www.baseballmusings.com/cgi-bin/PitcherInfo.py?PlayerID=100597&amp;StartDate=04%2F10%2F1989&amp;EndDate=04%2F16%2F1989&amp;GameType=all&amp;PlayedFor=0&amp;PlayedVs=0&amp;Park=0" TargetMode="External"/><Relationship Id="rId169" Type="http://schemas.openxmlformats.org/officeDocument/2006/relationships/hyperlink" Target="https://www.baseballmusings.com/cgi-bin/PitcherInfo.py?PlayerID=100215&amp;StartDate=04%2F10%2F1989&amp;EndDate=04%2F16%2F1989&amp;GameType=all&amp;PlayedFor=0&amp;PlayedVs=0&amp;Park=0" TargetMode="External"/><Relationship Id="rId185" Type="http://schemas.openxmlformats.org/officeDocument/2006/relationships/hyperlink" Target="https://www.baseballmusings.com/cgi-bin/PitcherInfo.py?PlayerID=100933&amp;StartDate=04%2F10%2F1989&amp;EndDate=04%2F16%2F1989&amp;GameType=all&amp;PlayedFor=0&amp;PlayedVs=0&amp;Park=0" TargetMode="External"/><Relationship Id="rId4" Type="http://schemas.openxmlformats.org/officeDocument/2006/relationships/hyperlink" Target="https://www.baseballmusings.com/cgi-bin/PitcherInfo.py?PlayerID=100500&amp;StartDate=04%2F10%2F1989&amp;EndDate=04%2F16%2F1989&amp;GameType=all&amp;PlayedFor=0&amp;PlayedVs=0&amp;Park=0" TargetMode="External"/><Relationship Id="rId9" Type="http://schemas.openxmlformats.org/officeDocument/2006/relationships/hyperlink" Target="https://www.baseballmusings.com/cgi-bin/PitcherInfo.py?PlayerID=100533&amp;StartDate=04%2F10%2F1989&amp;EndDate=04%2F16%2F1989&amp;GameType=all&amp;PlayedFor=0&amp;PlayedVs=0&amp;Park=0" TargetMode="External"/><Relationship Id="rId180" Type="http://schemas.openxmlformats.org/officeDocument/2006/relationships/hyperlink" Target="https://www.baseballmusings.com/cgi-bin/PitcherInfo.py?PlayerID=100461&amp;StartDate=04%2F10%2F1989&amp;EndDate=04%2F16%2F1989&amp;GameType=all&amp;PlayedFor=0&amp;PlayedVs=0&amp;Park=0" TargetMode="External"/><Relationship Id="rId210" Type="http://schemas.openxmlformats.org/officeDocument/2006/relationships/hyperlink" Target="https://www.baseballmusings.com/cgi-bin/PitcherInfo.py?PlayerID=100303&amp;StartDate=04%2F10%2F1989&amp;EndDate=04%2F16%2F1989&amp;GameType=all&amp;PlayedFor=0&amp;PlayedVs=0&amp;Park=0" TargetMode="External"/><Relationship Id="rId215" Type="http://schemas.openxmlformats.org/officeDocument/2006/relationships/hyperlink" Target="https://www.baseballmusings.com/cgi-bin/PitcherInfo.py?PlayerID=100118&amp;StartDate=04%2F10%2F1989&amp;EndDate=04%2F16%2F1989&amp;GameType=all&amp;PlayedFor=0&amp;PlayedVs=0&amp;Park=0" TargetMode="External"/><Relationship Id="rId236" Type="http://schemas.openxmlformats.org/officeDocument/2006/relationships/hyperlink" Target="https://www.baseballmusings.com/cgi-bin/PitcherInfo.py?PlayerID=667&amp;StartDate=04%2F10%2F1989&amp;EndDate=04%2F16%2F1989&amp;GameType=all&amp;PlayedFor=0&amp;PlayedVs=0&amp;Park=0" TargetMode="External"/><Relationship Id="rId26" Type="http://schemas.openxmlformats.org/officeDocument/2006/relationships/hyperlink" Target="https://www.baseballmusings.com/cgi-bin/PitcherInfo.py?PlayerID=100897&amp;StartDate=04%2F10%2F1989&amp;EndDate=04%2F16%2F1989&amp;GameType=all&amp;PlayedFor=0&amp;PlayedVs=0&amp;Park=0" TargetMode="External"/><Relationship Id="rId231" Type="http://schemas.openxmlformats.org/officeDocument/2006/relationships/hyperlink" Target="https://www.baseballmusings.com/cgi-bin/PitcherInfo.py?PlayerID=100713&amp;StartDate=04%2F10%2F1989&amp;EndDate=04%2F16%2F1989&amp;GameType=all&amp;PlayedFor=0&amp;PlayedVs=0&amp;Park=0" TargetMode="External"/><Relationship Id="rId47" Type="http://schemas.openxmlformats.org/officeDocument/2006/relationships/hyperlink" Target="https://www.baseballmusings.com/cgi-bin/PitcherInfo.py?PlayerID=100837&amp;StartDate=04%2F10%2F1989&amp;EndDate=04%2F16%2F1989&amp;GameType=all&amp;PlayedFor=0&amp;PlayedVs=0&amp;Park=0" TargetMode="External"/><Relationship Id="rId68" Type="http://schemas.openxmlformats.org/officeDocument/2006/relationships/hyperlink" Target="https://www.baseballmusings.com/cgi-bin/PitcherInfo.py?PlayerID=101273&amp;StartDate=04%2F10%2F1989&amp;EndDate=04%2F16%2F1989&amp;GameType=all&amp;PlayedFor=0&amp;PlayedVs=0&amp;Park=0" TargetMode="External"/><Relationship Id="rId89" Type="http://schemas.openxmlformats.org/officeDocument/2006/relationships/hyperlink" Target="https://www.baseballmusings.com/cgi-bin/PitcherInfo.py?PlayerID=100056&amp;StartDate=04%2F10%2F1989&amp;EndDate=04%2F16%2F1989&amp;GameType=all&amp;PlayedFor=0&amp;PlayedVs=0&amp;Park=0" TargetMode="External"/><Relationship Id="rId112" Type="http://schemas.openxmlformats.org/officeDocument/2006/relationships/hyperlink" Target="https://www.baseballmusings.com/cgi-bin/PitcherInfo.py?PlayerID=76&amp;StartDate=04%2F10%2F1989&amp;EndDate=04%2F16%2F1989&amp;GameType=all&amp;PlayedFor=0&amp;PlayedVs=0&amp;Park=0" TargetMode="External"/><Relationship Id="rId133" Type="http://schemas.openxmlformats.org/officeDocument/2006/relationships/hyperlink" Target="https://www.baseballmusings.com/cgi-bin/PitcherInfo.py?PlayerID=100284&amp;StartDate=04%2F10%2F1989&amp;EndDate=04%2F16%2F1989&amp;GameType=all&amp;PlayedFor=0&amp;PlayedVs=0&amp;Park=0" TargetMode="External"/><Relationship Id="rId154" Type="http://schemas.openxmlformats.org/officeDocument/2006/relationships/hyperlink" Target="https://www.baseballmusings.com/cgi-bin/PitcherInfo.py?PlayerID=101231&amp;StartDate=04%2F10%2F1989&amp;EndDate=04%2F16%2F1989&amp;GameType=all&amp;PlayedFor=0&amp;PlayedVs=0&amp;Park=0" TargetMode="External"/><Relationship Id="rId175" Type="http://schemas.openxmlformats.org/officeDocument/2006/relationships/hyperlink" Target="https://www.baseballmusings.com/cgi-bin/PitcherInfo.py?PlayerID=101125&amp;StartDate=04%2F10%2F1989&amp;EndDate=04%2F16%2F1989&amp;GameType=all&amp;PlayedFor=0&amp;PlayedVs=0&amp;Park=0" TargetMode="External"/><Relationship Id="rId196" Type="http://schemas.openxmlformats.org/officeDocument/2006/relationships/hyperlink" Target="https://www.baseballmusings.com/cgi-bin/PitcherInfo.py?PlayerID=100331&amp;StartDate=04%2F10%2F1989&amp;EndDate=04%2F16%2F1989&amp;GameType=all&amp;PlayedFor=0&amp;PlayedVs=0&amp;Park=0" TargetMode="External"/><Relationship Id="rId200" Type="http://schemas.openxmlformats.org/officeDocument/2006/relationships/hyperlink" Target="https://www.baseballmusings.com/cgi-bin/PitcherInfo.py?PlayerID=101241&amp;StartDate=04%2F10%2F1989&amp;EndDate=04%2F16%2F1989&amp;GameType=all&amp;PlayedFor=0&amp;PlayedVs=0&amp;Park=0" TargetMode="External"/><Relationship Id="rId16" Type="http://schemas.openxmlformats.org/officeDocument/2006/relationships/hyperlink" Target="https://www.baseballmusings.com/cgi-bin/PitcherInfo.py?PlayerID=101070&amp;StartDate=04%2F10%2F1989&amp;EndDate=04%2F16%2F1989&amp;GameType=all&amp;PlayedFor=0&amp;PlayedVs=0&amp;Park=0" TargetMode="External"/><Relationship Id="rId221" Type="http://schemas.openxmlformats.org/officeDocument/2006/relationships/hyperlink" Target="https://www.baseballmusings.com/cgi-bin/PitcherInfo.py?PlayerID=100227&amp;StartDate=04%2F10%2F1989&amp;EndDate=04%2F16%2F1989&amp;GameType=all&amp;PlayedFor=0&amp;PlayedVs=0&amp;Park=0" TargetMode="External"/><Relationship Id="rId242" Type="http://schemas.openxmlformats.org/officeDocument/2006/relationships/hyperlink" Target="https://www.baseballmusings.com/cgi-bin/PitcherInfo.py?PlayerID=101279&amp;StartDate=04%2F10%2F1989&amp;EndDate=04%2F16%2F1989&amp;GameType=all&amp;PlayedFor=0&amp;PlayedVs=0&amp;Park=0" TargetMode="External"/><Relationship Id="rId37" Type="http://schemas.openxmlformats.org/officeDocument/2006/relationships/hyperlink" Target="https://www.baseballmusings.com/cgi-bin/PitcherInfo.py?PlayerID=100425&amp;StartDate=04%2F10%2F1989&amp;EndDate=04%2F16%2F1989&amp;GameType=all&amp;PlayedFor=0&amp;PlayedVs=0&amp;Park=0" TargetMode="External"/><Relationship Id="rId58" Type="http://schemas.openxmlformats.org/officeDocument/2006/relationships/hyperlink" Target="https://www.baseballmusings.com/cgi-bin/PitcherInfo.py?PlayerID=100561&amp;StartDate=04%2F10%2F1989&amp;EndDate=04%2F16%2F1989&amp;GameType=all&amp;PlayedFor=0&amp;PlayedVs=0&amp;Park=0" TargetMode="External"/><Relationship Id="rId79" Type="http://schemas.openxmlformats.org/officeDocument/2006/relationships/hyperlink" Target="https://www.baseballmusings.com/cgi-bin/PitcherInfo.py?PlayerID=1091&amp;StartDate=04%2F10%2F1989&amp;EndDate=04%2F16%2F1989&amp;GameType=all&amp;PlayedFor=0&amp;PlayedVs=0&amp;Park=0" TargetMode="External"/><Relationship Id="rId102" Type="http://schemas.openxmlformats.org/officeDocument/2006/relationships/hyperlink" Target="https://www.baseballmusings.com/cgi-bin/PitcherInfo.py?PlayerID=100075&amp;StartDate=04%2F10%2F1989&amp;EndDate=04%2F16%2F1989&amp;GameType=all&amp;PlayedFor=0&amp;PlayedVs=0&amp;Park=0" TargetMode="External"/><Relationship Id="rId123" Type="http://schemas.openxmlformats.org/officeDocument/2006/relationships/hyperlink" Target="https://www.baseballmusings.com/cgi-bin/PitcherInfo.py?PlayerID=100123&amp;StartDate=04%2F10%2F1989&amp;EndDate=04%2F16%2F1989&amp;GameType=all&amp;PlayedFor=0&amp;PlayedVs=0&amp;Park=0" TargetMode="External"/><Relationship Id="rId144" Type="http://schemas.openxmlformats.org/officeDocument/2006/relationships/hyperlink" Target="https://www.baseballmusings.com/cgi-bin/PitcherInfo.py?PlayerID=100131&amp;StartDate=04%2F10%2F1989&amp;EndDate=04%2F16%2F1989&amp;GameType=all&amp;PlayedFor=0&amp;PlayedVs=0&amp;Park=0" TargetMode="External"/><Relationship Id="rId90" Type="http://schemas.openxmlformats.org/officeDocument/2006/relationships/hyperlink" Target="https://www.baseballmusings.com/cgi-bin/PitcherInfo.py?PlayerID=100006&amp;StartDate=04%2F10%2F1989&amp;EndDate=04%2F16%2F1989&amp;GameType=all&amp;PlayedFor=0&amp;PlayedVs=0&amp;Park=0" TargetMode="External"/><Relationship Id="rId165" Type="http://schemas.openxmlformats.org/officeDocument/2006/relationships/hyperlink" Target="https://www.baseballmusings.com/cgi-bin/PitcherInfo.py?PlayerID=100794&amp;StartDate=04%2F10%2F1989&amp;EndDate=04%2F16%2F1989&amp;GameType=all&amp;PlayedFor=0&amp;PlayedVs=0&amp;Park=0" TargetMode="External"/><Relationship Id="rId186" Type="http://schemas.openxmlformats.org/officeDocument/2006/relationships/hyperlink" Target="https://www.baseballmusings.com/cgi-bin/PitcherInfo.py?PlayerID=100428&amp;StartDate=04%2F10%2F1989&amp;EndDate=04%2F16%2F1989&amp;GameType=all&amp;PlayedFor=0&amp;PlayedVs=0&amp;Park=0" TargetMode="External"/><Relationship Id="rId211" Type="http://schemas.openxmlformats.org/officeDocument/2006/relationships/hyperlink" Target="https://www.baseballmusings.com/cgi-bin/PitcherInfo.py?PlayerID=874&amp;StartDate=04%2F10%2F1989&amp;EndDate=04%2F16%2F1989&amp;GameType=all&amp;PlayedFor=0&amp;PlayedVs=0&amp;Park=0" TargetMode="External"/><Relationship Id="rId232" Type="http://schemas.openxmlformats.org/officeDocument/2006/relationships/hyperlink" Target="https://www.baseballmusings.com/cgi-bin/PitcherInfo.py?PlayerID=100043&amp;StartDate=04%2F10%2F1989&amp;EndDate=04%2F16%2F1989&amp;GameType=all&amp;PlayedFor=0&amp;PlayedVs=0&amp;Park=0" TargetMode="External"/><Relationship Id="rId27" Type="http://schemas.openxmlformats.org/officeDocument/2006/relationships/hyperlink" Target="https://www.baseballmusings.com/cgi-bin/PitcherInfo.py?PlayerID=100709&amp;StartDate=04%2F10%2F1989&amp;EndDate=04%2F16%2F1989&amp;GameType=all&amp;PlayedFor=0&amp;PlayedVs=0&amp;Park=0" TargetMode="External"/><Relationship Id="rId48" Type="http://schemas.openxmlformats.org/officeDocument/2006/relationships/hyperlink" Target="https://www.baseballmusings.com/cgi-bin/PitcherInfo.py?PlayerID=282&amp;StartDate=04%2F10%2F1989&amp;EndDate=04%2F16%2F1989&amp;GameType=all&amp;PlayedFor=0&amp;PlayedVs=0&amp;Park=0" TargetMode="External"/><Relationship Id="rId69" Type="http://schemas.openxmlformats.org/officeDocument/2006/relationships/hyperlink" Target="https://www.baseballmusings.com/cgi-bin/PitcherInfo.py?PlayerID=100189&amp;StartDate=04%2F10%2F1989&amp;EndDate=04%2F16%2F1989&amp;GameType=all&amp;PlayedFor=0&amp;PlayedVs=0&amp;Park=0" TargetMode="External"/><Relationship Id="rId113" Type="http://schemas.openxmlformats.org/officeDocument/2006/relationships/hyperlink" Target="https://www.baseballmusings.com/cgi-bin/PitcherInfo.py?PlayerID=100106&amp;StartDate=04%2F10%2F1989&amp;EndDate=04%2F16%2F1989&amp;GameType=all&amp;PlayedFor=0&amp;PlayedVs=0&amp;Park=0" TargetMode="External"/><Relationship Id="rId134" Type="http://schemas.openxmlformats.org/officeDocument/2006/relationships/hyperlink" Target="https://www.baseballmusings.com/cgi-bin/PitcherInfo.py?PlayerID=101059&amp;StartDate=04%2F10%2F1989&amp;EndDate=04%2F16%2F1989&amp;GameType=all&amp;PlayedFor=0&amp;PlayedVs=0&amp;Park=0" TargetMode="External"/><Relationship Id="rId80" Type="http://schemas.openxmlformats.org/officeDocument/2006/relationships/hyperlink" Target="https://www.baseballmusings.com/cgi-bin/PitcherInfo.py?PlayerID=100048&amp;StartDate=04%2F10%2F1989&amp;EndDate=04%2F16%2F1989&amp;GameType=all&amp;PlayedFor=0&amp;PlayedVs=0&amp;Park=0" TargetMode="External"/><Relationship Id="rId155" Type="http://schemas.openxmlformats.org/officeDocument/2006/relationships/hyperlink" Target="https://www.baseballmusings.com/cgi-bin/PitcherInfo.py?PlayerID=100259&amp;StartDate=04%2F10%2F1989&amp;EndDate=04%2F16%2F1989&amp;GameType=all&amp;PlayedFor=0&amp;PlayedVs=0&amp;Park=0" TargetMode="External"/><Relationship Id="rId176" Type="http://schemas.openxmlformats.org/officeDocument/2006/relationships/hyperlink" Target="https://www.baseballmusings.com/cgi-bin/PitcherInfo.py?PlayerID=101345&amp;StartDate=04%2F10%2F1989&amp;EndDate=04%2F16%2F1989&amp;GameType=all&amp;PlayedFor=0&amp;PlayedVs=0&amp;Park=0" TargetMode="External"/><Relationship Id="rId197" Type="http://schemas.openxmlformats.org/officeDocument/2006/relationships/hyperlink" Target="https://www.baseballmusings.com/cgi-bin/PitcherInfo.py?PlayerID=100526&amp;StartDate=04%2F10%2F1989&amp;EndDate=04%2F16%2F1989&amp;GameType=all&amp;PlayedFor=0&amp;PlayedVs=0&amp;Park=0" TargetMode="External"/><Relationship Id="rId201" Type="http://schemas.openxmlformats.org/officeDocument/2006/relationships/hyperlink" Target="https://www.baseballmusings.com/cgi-bin/PitcherInfo.py?PlayerID=101338&amp;StartDate=04%2F10%2F1989&amp;EndDate=04%2F16%2F1989&amp;GameType=all&amp;PlayedFor=0&amp;PlayedVs=0&amp;Park=0" TargetMode="External"/><Relationship Id="rId222" Type="http://schemas.openxmlformats.org/officeDocument/2006/relationships/hyperlink" Target="https://www.baseballmusings.com/cgi-bin/PitcherInfo.py?PlayerID=100502&amp;StartDate=04%2F10%2F1989&amp;EndDate=04%2F16%2F1989&amp;GameType=all&amp;PlayedFor=0&amp;PlayedVs=0&amp;Park=0" TargetMode="External"/><Relationship Id="rId243" Type="http://schemas.openxmlformats.org/officeDocument/2006/relationships/hyperlink" Target="https://www.baseballmusings.com/cgi-bin/PitcherInfo.py?PlayerID=100392&amp;StartDate=04%2F10%2F1989&amp;EndDate=04%2F16%2F1989&amp;GameType=all&amp;PlayedFor=0&amp;PlayedVs=0&amp;Park=0" TargetMode="External"/><Relationship Id="rId17" Type="http://schemas.openxmlformats.org/officeDocument/2006/relationships/hyperlink" Target="https://www.baseballmusings.com/cgi-bin/PitcherInfo.py?PlayerID=101293&amp;StartDate=04%2F10%2F1989&amp;EndDate=04%2F16%2F1989&amp;GameType=all&amp;PlayedFor=0&amp;PlayedVs=0&amp;Park=0" TargetMode="External"/><Relationship Id="rId38" Type="http://schemas.openxmlformats.org/officeDocument/2006/relationships/hyperlink" Target="https://www.baseballmusings.com/cgi-bin/PitcherInfo.py?PlayerID=100414&amp;StartDate=04%2F10%2F1989&amp;EndDate=04%2F16%2F1989&amp;GameType=all&amp;PlayedFor=0&amp;PlayedVs=0&amp;Park=0" TargetMode="External"/><Relationship Id="rId59" Type="http://schemas.openxmlformats.org/officeDocument/2006/relationships/hyperlink" Target="https://www.baseballmusings.com/cgi-bin/PitcherInfo.py?PlayerID=100346&amp;StartDate=04%2F10%2F1989&amp;EndDate=04%2F16%2F1989&amp;GameType=all&amp;PlayedFor=0&amp;PlayedVs=0&amp;Park=0" TargetMode="External"/><Relationship Id="rId103" Type="http://schemas.openxmlformats.org/officeDocument/2006/relationships/hyperlink" Target="https://www.baseballmusings.com/cgi-bin/PitcherInfo.py?PlayerID=101359&amp;StartDate=04%2F10%2F1989&amp;EndDate=04%2F16%2F1989&amp;GameType=all&amp;PlayedFor=0&amp;PlayedVs=0&amp;Park=0" TargetMode="External"/><Relationship Id="rId124" Type="http://schemas.openxmlformats.org/officeDocument/2006/relationships/hyperlink" Target="https://www.baseballmusings.com/cgi-bin/PitcherInfo.py?PlayerID=100218&amp;StartDate=04%2F10%2F1989&amp;EndDate=04%2F16%2F1989&amp;GameType=all&amp;PlayedFor=0&amp;PlayedVs=0&amp;Park=0" TargetMode="External"/><Relationship Id="rId70" Type="http://schemas.openxmlformats.org/officeDocument/2006/relationships/hyperlink" Target="https://www.baseballmusings.com/cgi-bin/PitcherInfo.py?PlayerID=815&amp;StartDate=04%2F10%2F1989&amp;EndDate=04%2F16%2F1989&amp;GameType=all&amp;PlayedFor=0&amp;PlayedVs=0&amp;Park=0" TargetMode="External"/><Relationship Id="rId91" Type="http://schemas.openxmlformats.org/officeDocument/2006/relationships/hyperlink" Target="https://www.baseballmusings.com/cgi-bin/PitcherInfo.py?PlayerID=100330&amp;StartDate=04%2F10%2F1989&amp;EndDate=04%2F16%2F1989&amp;GameType=all&amp;PlayedFor=0&amp;PlayedVs=0&amp;Park=0" TargetMode="External"/><Relationship Id="rId145" Type="http://schemas.openxmlformats.org/officeDocument/2006/relationships/hyperlink" Target="https://www.baseballmusings.com/cgi-bin/PitcherInfo.py?PlayerID=100566&amp;StartDate=04%2F10%2F1989&amp;EndDate=04%2F16%2F1989&amp;GameType=all&amp;PlayedFor=0&amp;PlayedVs=0&amp;Park=0" TargetMode="External"/><Relationship Id="rId166" Type="http://schemas.openxmlformats.org/officeDocument/2006/relationships/hyperlink" Target="https://www.baseballmusings.com/cgi-bin/PitcherInfo.py?PlayerID=101287&amp;StartDate=04%2F10%2F1989&amp;EndDate=04%2F16%2F1989&amp;GameType=all&amp;PlayedFor=0&amp;PlayedVs=0&amp;Park=0" TargetMode="External"/><Relationship Id="rId187" Type="http://schemas.openxmlformats.org/officeDocument/2006/relationships/hyperlink" Target="https://www.baseballmusings.com/cgi-bin/PitcherInfo.py?PlayerID=100812&amp;StartDate=04%2F10%2F1989&amp;EndDate=04%2F16%2F1989&amp;GameType=all&amp;PlayedFor=0&amp;PlayedVs=0&amp;Park=0" TargetMode="External"/><Relationship Id="rId1" Type="http://schemas.openxmlformats.org/officeDocument/2006/relationships/hyperlink" Target="https://www.baseballmusings.com/cgi-bin/PitcherInfo.py?PlayerID=100951&amp;StartDate=04%2F10%2F1989&amp;EndDate=04%2F16%2F1989&amp;GameType=all&amp;PlayedFor=0&amp;PlayedVs=0&amp;Park=0" TargetMode="External"/><Relationship Id="rId212" Type="http://schemas.openxmlformats.org/officeDocument/2006/relationships/hyperlink" Target="https://www.baseballmusings.com/cgi-bin/PitcherInfo.py?PlayerID=100621&amp;StartDate=04%2F10%2F1989&amp;EndDate=04%2F16%2F1989&amp;GameType=all&amp;PlayedFor=0&amp;PlayedVs=0&amp;Park=0" TargetMode="External"/><Relationship Id="rId233" Type="http://schemas.openxmlformats.org/officeDocument/2006/relationships/hyperlink" Target="https://www.baseballmusings.com/cgi-bin/PitcherInfo.py?PlayerID=100202&amp;StartDate=04%2F10%2F1989&amp;EndDate=04%2F16%2F1989&amp;GameType=all&amp;PlayedFor=0&amp;PlayedVs=0&amp;Park=0" TargetMode="External"/><Relationship Id="rId28" Type="http://schemas.openxmlformats.org/officeDocument/2006/relationships/hyperlink" Target="https://www.baseballmusings.com/cgi-bin/PitcherInfo.py?PlayerID=100662&amp;StartDate=04%2F10%2F1989&amp;EndDate=04%2F16%2F1989&amp;GameType=all&amp;PlayedFor=0&amp;PlayedVs=0&amp;Park=0" TargetMode="External"/><Relationship Id="rId49" Type="http://schemas.openxmlformats.org/officeDocument/2006/relationships/hyperlink" Target="https://www.baseballmusings.com/cgi-bin/PitcherInfo.py?PlayerID=100252&amp;StartDate=04%2F10%2F1989&amp;EndDate=04%2F16%2F1989&amp;GameType=all&amp;PlayedFor=0&amp;PlayedVs=0&amp;Park=0" TargetMode="External"/><Relationship Id="rId114" Type="http://schemas.openxmlformats.org/officeDocument/2006/relationships/hyperlink" Target="https://www.baseballmusings.com/cgi-bin/PitcherInfo.py?PlayerID=100872&amp;StartDate=04%2F10%2F1989&amp;EndDate=04%2F16%2F1989&amp;GameType=all&amp;PlayedFor=0&amp;PlayedVs=0&amp;Park=0" TargetMode="External"/><Relationship Id="rId60" Type="http://schemas.openxmlformats.org/officeDocument/2006/relationships/hyperlink" Target="https://www.baseballmusings.com/cgi-bin/PitcherInfo.py?PlayerID=100313&amp;StartDate=04%2F10%2F1989&amp;EndDate=04%2F16%2F1989&amp;GameType=all&amp;PlayedFor=0&amp;PlayedVs=0&amp;Park=0" TargetMode="External"/><Relationship Id="rId81" Type="http://schemas.openxmlformats.org/officeDocument/2006/relationships/hyperlink" Target="https://www.baseballmusings.com/cgi-bin/PitcherInfo.py?PlayerID=100194&amp;StartDate=04%2F10%2F1989&amp;EndDate=04%2F16%2F1989&amp;GameType=all&amp;PlayedFor=0&amp;PlayedVs=0&amp;Park=0" TargetMode="External"/><Relationship Id="rId135" Type="http://schemas.openxmlformats.org/officeDocument/2006/relationships/hyperlink" Target="https://www.baseballmusings.com/cgi-bin/PitcherInfo.py?PlayerID=100095&amp;StartDate=04%2F10%2F1989&amp;EndDate=04%2F16%2F1989&amp;GameType=all&amp;PlayedFor=0&amp;PlayedVs=0&amp;Park=0" TargetMode="External"/><Relationship Id="rId156" Type="http://schemas.openxmlformats.org/officeDocument/2006/relationships/hyperlink" Target="https://www.baseballmusings.com/cgi-bin/PitcherInfo.py?PlayerID=101262&amp;StartDate=04%2F10%2F1989&amp;EndDate=04%2F16%2F1989&amp;GameType=all&amp;PlayedFor=0&amp;PlayedVs=0&amp;Park=0" TargetMode="External"/><Relationship Id="rId177" Type="http://schemas.openxmlformats.org/officeDocument/2006/relationships/hyperlink" Target="https://www.baseballmusings.com/cgi-bin/PitcherInfo.py?PlayerID=100570&amp;StartDate=04%2F10%2F1989&amp;EndDate=04%2F16%2F1989&amp;GameType=all&amp;PlayedFor=0&amp;PlayedVs=0&amp;Park=0" TargetMode="External"/><Relationship Id="rId198" Type="http://schemas.openxmlformats.org/officeDocument/2006/relationships/hyperlink" Target="https://www.baseballmusings.com/cgi-bin/PitcherInfo.py?PlayerID=100845&amp;StartDate=04%2F10%2F1989&amp;EndDate=04%2F16%2F1989&amp;GameType=all&amp;PlayedFor=0&amp;PlayedVs=0&amp;Park=0" TargetMode="External"/><Relationship Id="rId202" Type="http://schemas.openxmlformats.org/officeDocument/2006/relationships/hyperlink" Target="https://www.baseballmusings.com/cgi-bin/PitcherInfo.py?PlayerID=100129&amp;StartDate=04%2F10%2F1989&amp;EndDate=04%2F16%2F1989&amp;GameType=all&amp;PlayedFor=0&amp;PlayedVs=0&amp;Park=0" TargetMode="External"/><Relationship Id="rId223" Type="http://schemas.openxmlformats.org/officeDocument/2006/relationships/hyperlink" Target="https://www.baseballmusings.com/cgi-bin/PitcherInfo.py?PlayerID=100834&amp;StartDate=04%2F10%2F1989&amp;EndDate=04%2F16%2F1989&amp;GameType=all&amp;PlayedFor=0&amp;PlayedVs=0&amp;Park=0" TargetMode="External"/><Relationship Id="rId244" Type="http://schemas.openxmlformats.org/officeDocument/2006/relationships/hyperlink" Target="https://www.baseballmusings.com/cgi-bin/PitcherInfo.py?PlayerID=101027&amp;StartDate=04%2F10%2F1989&amp;EndDate=04%2F16%2F1989&amp;GameType=all&amp;PlayedFor=0&amp;PlayedVs=0&amp;Park=0" TargetMode="External"/><Relationship Id="rId18" Type="http://schemas.openxmlformats.org/officeDocument/2006/relationships/hyperlink" Target="https://www.baseballmusings.com/cgi-bin/PitcherInfo.py?PlayerID=100003&amp;StartDate=04%2F10%2F1989&amp;EndDate=04%2F16%2F1989&amp;GameType=all&amp;PlayedFor=0&amp;PlayedVs=0&amp;Park=0" TargetMode="External"/><Relationship Id="rId39" Type="http://schemas.openxmlformats.org/officeDocument/2006/relationships/hyperlink" Target="https://www.baseballmusings.com/cgi-bin/PitcherInfo.py?PlayerID=100400&amp;StartDate=04%2F10%2F1989&amp;EndDate=04%2F16%2F1989&amp;GameType=all&amp;PlayedFor=0&amp;PlayedVs=0&amp;Park=0" TargetMode="External"/><Relationship Id="rId50" Type="http://schemas.openxmlformats.org/officeDocument/2006/relationships/hyperlink" Target="https://www.baseballmusings.com/cgi-bin/PitcherInfo.py?PlayerID=100371&amp;StartDate=04%2F10%2F1989&amp;EndDate=04%2F16%2F1989&amp;GameType=all&amp;PlayedFor=0&amp;PlayedVs=0&amp;Park=0" TargetMode="External"/><Relationship Id="rId104" Type="http://schemas.openxmlformats.org/officeDocument/2006/relationships/hyperlink" Target="https://www.baseballmusings.com/cgi-bin/PitcherInfo.py?PlayerID=100067&amp;StartDate=04%2F10%2F1989&amp;EndDate=04%2F16%2F1989&amp;GameType=all&amp;PlayedFor=0&amp;PlayedVs=0&amp;Park=0" TargetMode="External"/><Relationship Id="rId125" Type="http://schemas.openxmlformats.org/officeDocument/2006/relationships/hyperlink" Target="https://www.baseballmusings.com/cgi-bin/PitcherInfo.py?PlayerID=101387&amp;StartDate=04%2F10%2F1989&amp;EndDate=04%2F16%2F1989&amp;GameType=all&amp;PlayedFor=0&amp;PlayedVs=0&amp;Park=0" TargetMode="External"/><Relationship Id="rId146" Type="http://schemas.openxmlformats.org/officeDocument/2006/relationships/hyperlink" Target="https://www.baseballmusings.com/cgi-bin/PitcherInfo.py?PlayerID=100903&amp;StartDate=04%2F10%2F1989&amp;EndDate=04%2F16%2F1989&amp;GameType=all&amp;PlayedFor=0&amp;PlayedVs=0&amp;Park=0" TargetMode="External"/><Relationship Id="rId167" Type="http://schemas.openxmlformats.org/officeDocument/2006/relationships/hyperlink" Target="https://www.baseballmusings.com/cgi-bin/PitcherInfo.py?PlayerID=100704&amp;StartDate=04%2F10%2F1989&amp;EndDate=04%2F16%2F1989&amp;GameType=all&amp;PlayedFor=0&amp;PlayedVs=0&amp;Park=0" TargetMode="External"/><Relationship Id="rId188" Type="http://schemas.openxmlformats.org/officeDocument/2006/relationships/hyperlink" Target="https://www.baseballmusings.com/cgi-bin/PitcherInfo.py?PlayerID=100644&amp;StartDate=04%2F10%2F1989&amp;EndDate=04%2F16%2F1989&amp;GameType=all&amp;PlayedFor=0&amp;PlayedVs=0&amp;Park=0" TargetMode="External"/><Relationship Id="rId71" Type="http://schemas.openxmlformats.org/officeDocument/2006/relationships/hyperlink" Target="https://www.baseballmusings.com/cgi-bin/PitcherInfo.py?PlayerID=100299&amp;StartDate=04%2F10%2F1989&amp;EndDate=04%2F16%2F1989&amp;GameType=all&amp;PlayedFor=0&amp;PlayedVs=0&amp;Park=0" TargetMode="External"/><Relationship Id="rId92" Type="http://schemas.openxmlformats.org/officeDocument/2006/relationships/hyperlink" Target="https://www.baseballmusings.com/cgi-bin/PitcherInfo.py?PlayerID=100324&amp;StartDate=04%2F10%2F1989&amp;EndDate=04%2F16%2F1989&amp;GameType=all&amp;PlayedFor=0&amp;PlayedVs=0&amp;Park=0" TargetMode="External"/><Relationship Id="rId213" Type="http://schemas.openxmlformats.org/officeDocument/2006/relationships/hyperlink" Target="https://www.baseballmusings.com/cgi-bin/PitcherInfo.py?PlayerID=100739&amp;StartDate=04%2F10%2F1989&amp;EndDate=04%2F16%2F1989&amp;GameType=all&amp;PlayedFor=0&amp;PlayedVs=0&amp;Park=0" TargetMode="External"/><Relationship Id="rId234" Type="http://schemas.openxmlformats.org/officeDocument/2006/relationships/hyperlink" Target="https://www.baseballmusings.com/cgi-bin/PitcherInfo.py?PlayerID=101222&amp;StartDate=04%2F10%2F1989&amp;EndDate=04%2F16%2F1989&amp;GameType=all&amp;PlayedFor=0&amp;PlayedVs=0&amp;Park=0" TargetMode="External"/><Relationship Id="rId2" Type="http://schemas.openxmlformats.org/officeDocument/2006/relationships/hyperlink" Target="https://www.baseballmusings.com/cgi-bin/PitcherInfo.py?PlayerID=101035&amp;StartDate=04%2F10%2F1989&amp;EndDate=04%2F16%2F1989&amp;GameType=all&amp;PlayedFor=0&amp;PlayedVs=0&amp;Park=0" TargetMode="External"/><Relationship Id="rId29" Type="http://schemas.openxmlformats.org/officeDocument/2006/relationships/hyperlink" Target="https://www.baseballmusings.com/cgi-bin/PitcherInfo.py?PlayerID=115&amp;StartDate=04%2F10%2F1989&amp;EndDate=04%2F16%2F1989&amp;GameType=all&amp;PlayedFor=0&amp;PlayedVs=0&amp;Park=0" TargetMode="External"/><Relationship Id="rId40" Type="http://schemas.openxmlformats.org/officeDocument/2006/relationships/hyperlink" Target="https://www.baseballmusings.com/cgi-bin/PitcherInfo.py?PlayerID=100494&amp;StartDate=04%2F10%2F1989&amp;EndDate=04%2F16%2F1989&amp;GameType=all&amp;PlayedFor=0&amp;PlayedVs=0&amp;Park=0" TargetMode="External"/><Relationship Id="rId115" Type="http://schemas.openxmlformats.org/officeDocument/2006/relationships/hyperlink" Target="https://www.baseballmusings.com/cgi-bin/PitcherInfo.py?PlayerID=101249&amp;StartDate=04%2F10%2F1989&amp;EndDate=04%2F16%2F1989&amp;GameType=all&amp;PlayedFor=0&amp;PlayedVs=0&amp;Park=0" TargetMode="External"/><Relationship Id="rId136" Type="http://schemas.openxmlformats.org/officeDocument/2006/relationships/hyperlink" Target="https://www.baseballmusings.com/cgi-bin/PitcherInfo.py?PlayerID=100306&amp;StartDate=04%2F10%2F1989&amp;EndDate=04%2F16%2F1989&amp;GameType=all&amp;PlayedFor=0&amp;PlayedVs=0&amp;Park=0" TargetMode="External"/><Relationship Id="rId157" Type="http://schemas.openxmlformats.org/officeDocument/2006/relationships/hyperlink" Target="https://www.baseballmusings.com/cgi-bin/PitcherInfo.py?PlayerID=75&amp;StartDate=04%2F10%2F1989&amp;EndDate=04%2F16%2F1989&amp;GameType=all&amp;PlayedFor=0&amp;PlayedVs=0&amp;Park=0" TargetMode="External"/><Relationship Id="rId178" Type="http://schemas.openxmlformats.org/officeDocument/2006/relationships/hyperlink" Target="https://www.baseballmusings.com/cgi-bin/PitcherInfo.py?PlayerID=101024&amp;StartDate=04%2F10%2F1989&amp;EndDate=04%2F16%2F1989&amp;GameType=all&amp;PlayedFor=0&amp;PlayedVs=0&amp;Park=0" TargetMode="External"/><Relationship Id="rId61" Type="http://schemas.openxmlformats.org/officeDocument/2006/relationships/hyperlink" Target="https://www.baseballmusings.com/cgi-bin/PitcherInfo.py?PlayerID=101029&amp;StartDate=04%2F10%2F1989&amp;EndDate=04%2F16%2F1989&amp;GameType=all&amp;PlayedFor=0&amp;PlayedVs=0&amp;Park=0" TargetMode="External"/><Relationship Id="rId82" Type="http://schemas.openxmlformats.org/officeDocument/2006/relationships/hyperlink" Target="https://www.baseballmusings.com/cgi-bin/PitcherInfo.py?PlayerID=100226&amp;StartDate=04%2F10%2F1989&amp;EndDate=04%2F16%2F1989&amp;GameType=all&amp;PlayedFor=0&amp;PlayedVs=0&amp;Park=0" TargetMode="External"/><Relationship Id="rId199" Type="http://schemas.openxmlformats.org/officeDocument/2006/relationships/hyperlink" Target="https://www.baseballmusings.com/cgi-bin/PitcherInfo.py?PlayerID=101112&amp;StartDate=04%2F10%2F1989&amp;EndDate=04%2F16%2F1989&amp;GameType=all&amp;PlayedFor=0&amp;PlayedVs=0&amp;Park=0" TargetMode="External"/><Relationship Id="rId203" Type="http://schemas.openxmlformats.org/officeDocument/2006/relationships/hyperlink" Target="https://www.baseballmusings.com/cgi-bin/PitcherInfo.py?PlayerID=101177&amp;StartDate=04%2F10%2F1989&amp;EndDate=04%2F16%2F1989&amp;GameType=all&amp;PlayedFor=0&amp;PlayedVs=0&amp;Park=0" TargetMode="External"/><Relationship Id="rId19" Type="http://schemas.openxmlformats.org/officeDocument/2006/relationships/hyperlink" Target="https://www.baseballmusings.com/cgi-bin/PitcherInfo.py?PlayerID=100684&amp;StartDate=04%2F10%2F1989&amp;EndDate=04%2F16%2F1989&amp;GameType=all&amp;PlayedFor=0&amp;PlayedVs=0&amp;Park=0" TargetMode="External"/><Relationship Id="rId224" Type="http://schemas.openxmlformats.org/officeDocument/2006/relationships/hyperlink" Target="https://www.baseballmusings.com/cgi-bin/PitcherInfo.py?PlayerID=1277&amp;StartDate=04%2F10%2F1989&amp;EndDate=04%2F16%2F1989&amp;GameType=all&amp;PlayedFor=0&amp;PlayedVs=0&amp;Park=0" TargetMode="External"/><Relationship Id="rId245" Type="http://schemas.openxmlformats.org/officeDocument/2006/relationships/hyperlink" Target="https://www.baseballmusings.com/cgi-bin/PitcherInfo.py?PlayerID=100778&amp;StartDate=04%2F10%2F1989&amp;EndDate=04%2F16%2F1989&amp;GameType=all&amp;PlayedFor=0&amp;PlayedVs=0&amp;Park=0" TargetMode="External"/><Relationship Id="rId30" Type="http://schemas.openxmlformats.org/officeDocument/2006/relationships/hyperlink" Target="https://www.baseballmusings.com/cgi-bin/PitcherInfo.py?PlayerID=100030&amp;StartDate=04%2F10%2F1989&amp;EndDate=04%2F16%2F1989&amp;GameType=all&amp;PlayedFor=0&amp;PlayedVs=0&amp;Park=0" TargetMode="External"/><Relationship Id="rId105" Type="http://schemas.openxmlformats.org/officeDocument/2006/relationships/hyperlink" Target="https://www.baseballmusings.com/cgi-bin/PitcherInfo.py?PlayerID=100926&amp;StartDate=04%2F10%2F1989&amp;EndDate=04%2F16%2F1989&amp;GameType=all&amp;PlayedFor=0&amp;PlayedVs=0&amp;Park=0" TargetMode="External"/><Relationship Id="rId126" Type="http://schemas.openxmlformats.org/officeDocument/2006/relationships/hyperlink" Target="https://www.baseballmusings.com/cgi-bin/PitcherInfo.py?PlayerID=100831&amp;StartDate=04%2F10%2F1989&amp;EndDate=04%2F16%2F1989&amp;GameType=all&amp;PlayedFor=0&amp;PlayedVs=0&amp;Park=0" TargetMode="External"/><Relationship Id="rId147" Type="http://schemas.openxmlformats.org/officeDocument/2006/relationships/hyperlink" Target="https://www.baseballmusings.com/cgi-bin/PitcherInfo.py?PlayerID=100736&amp;StartDate=04%2F10%2F1989&amp;EndDate=04%2F16%2F1989&amp;GameType=all&amp;PlayedFor=0&amp;PlayedVs=0&amp;Park=0" TargetMode="External"/><Relationship Id="rId168" Type="http://schemas.openxmlformats.org/officeDocument/2006/relationships/hyperlink" Target="https://www.baseballmusings.com/cgi-bin/PitcherInfo.py?PlayerID=101038&amp;StartDate=04%2F10%2F1989&amp;EndDate=04%2F16%2F1989&amp;GameType=all&amp;PlayedFor=0&amp;PlayedVs=0&amp;Park=0" TargetMode="External"/><Relationship Id="rId51" Type="http://schemas.openxmlformats.org/officeDocument/2006/relationships/hyperlink" Target="https://www.baseballmusings.com/cgi-bin/PitcherInfo.py?PlayerID=100023&amp;StartDate=04%2F10%2F1989&amp;EndDate=04%2F16%2F1989&amp;GameType=all&amp;PlayedFor=0&amp;PlayedVs=0&amp;Park=0" TargetMode="External"/><Relationship Id="rId72" Type="http://schemas.openxmlformats.org/officeDocument/2006/relationships/hyperlink" Target="https://www.baseballmusings.com/cgi-bin/PitcherInfo.py?PlayerID=100113&amp;StartDate=04%2F10%2F1989&amp;EndDate=04%2F16%2F1989&amp;GameType=all&amp;PlayedFor=0&amp;PlayedVs=0&amp;Park=0" TargetMode="External"/><Relationship Id="rId93" Type="http://schemas.openxmlformats.org/officeDocument/2006/relationships/hyperlink" Target="https://www.baseballmusings.com/cgi-bin/PitcherInfo.py?PlayerID=100373&amp;StartDate=04%2F10%2F1989&amp;EndDate=04%2F16%2F1989&amp;GameType=all&amp;PlayedFor=0&amp;PlayedVs=0&amp;Park=0" TargetMode="External"/><Relationship Id="rId189" Type="http://schemas.openxmlformats.org/officeDocument/2006/relationships/hyperlink" Target="https://www.baseballmusings.com/cgi-bin/PitcherInfo.py?PlayerID=100011&amp;StartDate=04%2F10%2F1989&amp;EndDate=04%2F16%2F1989&amp;GameType=all&amp;PlayedFor=0&amp;PlayedVs=0&amp;Park=0" TargetMode="External"/><Relationship Id="rId3" Type="http://schemas.openxmlformats.org/officeDocument/2006/relationships/hyperlink" Target="https://www.baseballmusings.com/cgi-bin/PitcherInfo.py?PlayerID=100584&amp;StartDate=04%2F10%2F1989&amp;EndDate=04%2F16%2F1989&amp;GameType=all&amp;PlayedFor=0&amp;PlayedVs=0&amp;Park=0" TargetMode="External"/><Relationship Id="rId214" Type="http://schemas.openxmlformats.org/officeDocument/2006/relationships/hyperlink" Target="https://www.baseballmusings.com/cgi-bin/PitcherInfo.py?PlayerID=100940&amp;StartDate=04%2F10%2F1989&amp;EndDate=04%2F16%2F1989&amp;GameType=all&amp;PlayedFor=0&amp;PlayedVs=0&amp;Park=0" TargetMode="External"/><Relationship Id="rId235" Type="http://schemas.openxmlformats.org/officeDocument/2006/relationships/hyperlink" Target="https://www.baseballmusings.com/cgi-bin/PitcherInfo.py?PlayerID=100254&amp;StartDate=04%2F10%2F1989&amp;EndDate=04%2F16%2F1989&amp;GameType=all&amp;PlayedFor=0&amp;PlayedVs=0&amp;Park=0" TargetMode="External"/><Relationship Id="rId116" Type="http://schemas.openxmlformats.org/officeDocument/2006/relationships/hyperlink" Target="https://www.baseballmusings.com/cgi-bin/PitcherInfo.py?PlayerID=100263&amp;StartDate=04%2F10%2F1989&amp;EndDate=04%2F16%2F1989&amp;GameType=all&amp;PlayedFor=0&amp;PlayedVs=0&amp;Park=0" TargetMode="External"/><Relationship Id="rId137" Type="http://schemas.openxmlformats.org/officeDocument/2006/relationships/hyperlink" Target="https://www.baseballmusings.com/cgi-bin/PitcherInfo.py?PlayerID=100746&amp;StartDate=04%2F10%2F1989&amp;EndDate=04%2F16%2F1989&amp;GameType=all&amp;PlayedFor=0&amp;PlayedVs=0&amp;Park=0" TargetMode="External"/><Relationship Id="rId158" Type="http://schemas.openxmlformats.org/officeDocument/2006/relationships/hyperlink" Target="https://www.baseballmusings.com/cgi-bin/PitcherInfo.py?PlayerID=100478&amp;StartDate=04%2F10%2F1989&amp;EndDate=04%2F16%2F1989&amp;GameType=all&amp;PlayedFor=0&amp;PlayedVs=0&amp;Park=0" TargetMode="External"/><Relationship Id="rId20" Type="http://schemas.openxmlformats.org/officeDocument/2006/relationships/hyperlink" Target="https://www.baseballmusings.com/cgi-bin/PitcherInfo.py?PlayerID=100776&amp;StartDate=04%2F10%2F1989&amp;EndDate=04%2F16%2F1989&amp;GameType=all&amp;PlayedFor=0&amp;PlayedVs=0&amp;Park=0" TargetMode="External"/><Relationship Id="rId41" Type="http://schemas.openxmlformats.org/officeDocument/2006/relationships/hyperlink" Target="https://www.baseballmusings.com/cgi-bin/PitcherInfo.py?PlayerID=90&amp;StartDate=04%2F10%2F1989&amp;EndDate=04%2F16%2F1989&amp;GameType=all&amp;PlayedFor=0&amp;PlayedVs=0&amp;Park=0" TargetMode="External"/><Relationship Id="rId62" Type="http://schemas.openxmlformats.org/officeDocument/2006/relationships/hyperlink" Target="https://www.baseballmusings.com/cgi-bin/PitcherInfo.py?PlayerID=67&amp;StartDate=04%2F10%2F1989&amp;EndDate=04%2F16%2F1989&amp;GameType=all&amp;PlayedFor=0&amp;PlayedVs=0&amp;Park=0" TargetMode="External"/><Relationship Id="rId83" Type="http://schemas.openxmlformats.org/officeDocument/2006/relationships/hyperlink" Target="https://www.baseballmusings.com/cgi-bin/PitcherInfo.py?PlayerID=101041&amp;StartDate=04%2F10%2F1989&amp;EndDate=04%2F16%2F1989&amp;GameType=all&amp;PlayedFor=0&amp;PlayedVs=0&amp;Park=0" TargetMode="External"/><Relationship Id="rId179" Type="http://schemas.openxmlformats.org/officeDocument/2006/relationships/hyperlink" Target="https://www.baseballmusings.com/cgi-bin/PitcherInfo.py?PlayerID=100261&amp;StartDate=04%2F10%2F1989&amp;EndDate=04%2F16%2F1989&amp;GameType=all&amp;PlayedFor=0&amp;PlayedVs=0&amp;Park=0" TargetMode="External"/><Relationship Id="rId190" Type="http://schemas.openxmlformats.org/officeDocument/2006/relationships/hyperlink" Target="https://www.baseballmusings.com/cgi-bin/PitcherInfo.py?PlayerID=100195&amp;StartDate=04%2F10%2F1989&amp;EndDate=04%2F16%2F1989&amp;GameType=all&amp;PlayedFor=0&amp;PlayedVs=0&amp;Park=0" TargetMode="External"/><Relationship Id="rId204" Type="http://schemas.openxmlformats.org/officeDocument/2006/relationships/hyperlink" Target="https://www.baseballmusings.com/cgi-bin/PitcherInfo.py?PlayerID=732&amp;StartDate=04%2F10%2F1989&amp;EndDate=04%2F16%2F1989&amp;GameType=all&amp;PlayedFor=0&amp;PlayedVs=0&amp;Park=0" TargetMode="External"/><Relationship Id="rId225" Type="http://schemas.openxmlformats.org/officeDocument/2006/relationships/hyperlink" Target="https://www.baseballmusings.com/cgi-bin/PitcherInfo.py?PlayerID=101204&amp;StartDate=04%2F10%2F1989&amp;EndDate=04%2F16%2F1989&amp;GameType=all&amp;PlayedFor=0&amp;PlayedVs=0&amp;Park=0" TargetMode="External"/><Relationship Id="rId246" Type="http://schemas.openxmlformats.org/officeDocument/2006/relationships/hyperlink" Target="https://www.baseballmusings.com/cgi-bin/PitcherInfo.py?PlayerID=101173&amp;StartDate=04%2F10%2F1989&amp;EndDate=04%2F16%2F1989&amp;GameType=all&amp;PlayedFor=0&amp;PlayedVs=0&amp;Park=0" TargetMode="External"/><Relationship Id="rId106" Type="http://schemas.openxmlformats.org/officeDocument/2006/relationships/hyperlink" Target="https://www.baseballmusings.com/cgi-bin/PitcherInfo.py?PlayerID=101212&amp;StartDate=04%2F10%2F1989&amp;EndDate=04%2F16%2F1989&amp;GameType=all&amp;PlayedFor=0&amp;PlayedVs=0&amp;Park=0" TargetMode="External"/><Relationship Id="rId127" Type="http://schemas.openxmlformats.org/officeDocument/2006/relationships/hyperlink" Target="https://www.baseballmusings.com/cgi-bin/PitcherInfo.py?PlayerID=101036&amp;StartDate=04%2F10%2F1989&amp;EndDate=04%2F16%2F1989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EO90"/>
  <sheetViews>
    <sheetView tabSelected="1" topLeftCell="A45" zoomScale="112" zoomScaleNormal="174" workbookViewId="0">
      <selection activeCell="DO66" sqref="DO66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8"/>
    <col min="8" max="8" width="14.1640625" style="38" customWidth="1"/>
    <col min="9" max="22" width="10.83203125" style="38"/>
    <col min="23" max="25" width="10.83203125" style="39"/>
    <col min="26" max="27" width="10.83203125" style="38"/>
    <col min="28" max="28" width="14.5" style="38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8"/>
    <col min="56" max="56" width="10.83203125" style="38" customWidth="1"/>
    <col min="57" max="57" width="15.33203125" style="38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8"/>
    <col min="86" max="86" width="14.83203125" style="38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8"/>
    <col min="116" max="116" width="15.1640625" style="38" customWidth="1"/>
    <col min="117" max="117" width="3.33203125" style="1" customWidth="1"/>
    <col min="118" max="118" width="10.83203125" style="1"/>
    <col min="119" max="119" width="21.5" style="1" customWidth="1"/>
    <col min="120" max="120" width="20.5" style="1" customWidth="1"/>
    <col min="121" max="144" width="10.83203125" style="38"/>
    <col min="145" max="145" width="15.1640625" style="38" customWidth="1"/>
    <col min="146" max="16384" width="10.83203125" style="1"/>
  </cols>
  <sheetData>
    <row r="2" spans="1:145" s="12" customFormat="1" ht="25" x14ac:dyDescent="0.3">
      <c r="A2" s="77" t="s">
        <v>667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D2" s="77" t="s">
        <v>668</v>
      </c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G2" s="77" t="s">
        <v>669</v>
      </c>
      <c r="BH2" s="77"/>
      <c r="BI2" s="77"/>
      <c r="BJ2" s="77"/>
      <c r="BK2" s="77"/>
      <c r="BL2" s="77"/>
      <c r="BM2" s="77"/>
      <c r="BN2" s="77"/>
      <c r="BO2" s="77"/>
      <c r="BP2" s="77"/>
      <c r="BQ2" s="77"/>
      <c r="BR2" s="77"/>
      <c r="BS2" s="77"/>
      <c r="BT2" s="77"/>
      <c r="BU2" s="77"/>
      <c r="BV2" s="77"/>
      <c r="BW2" s="77"/>
      <c r="BX2" s="77"/>
      <c r="BY2" s="77"/>
      <c r="BZ2" s="77"/>
      <c r="CA2" s="77"/>
      <c r="CB2" s="77"/>
      <c r="CC2" s="77"/>
      <c r="CD2" s="77"/>
      <c r="CE2" s="77"/>
      <c r="CF2" s="77"/>
      <c r="CG2" s="77"/>
      <c r="CH2" s="77"/>
      <c r="CK2" s="77" t="s">
        <v>670</v>
      </c>
      <c r="CL2" s="77"/>
      <c r="CM2" s="77"/>
      <c r="CN2" s="77"/>
      <c r="CO2" s="77"/>
      <c r="CP2" s="77"/>
      <c r="CQ2" s="77"/>
      <c r="CR2" s="77"/>
      <c r="CS2" s="77"/>
      <c r="CT2" s="77"/>
      <c r="CU2" s="77"/>
      <c r="CV2" s="77"/>
      <c r="CW2" s="77"/>
      <c r="CX2" s="77"/>
      <c r="CY2" s="77"/>
      <c r="CZ2" s="77"/>
      <c r="DA2" s="77"/>
      <c r="DB2" s="77"/>
      <c r="DC2" s="77"/>
      <c r="DD2" s="77"/>
      <c r="DE2" s="77"/>
      <c r="DF2" s="77"/>
      <c r="DG2" s="77"/>
      <c r="DH2" s="77"/>
      <c r="DI2" s="77"/>
      <c r="DJ2" s="77"/>
      <c r="DK2" s="77"/>
      <c r="DL2" s="77"/>
      <c r="DN2" s="77" t="s">
        <v>671</v>
      </c>
      <c r="DO2" s="77"/>
      <c r="DP2" s="77"/>
      <c r="DQ2" s="77"/>
      <c r="DR2" s="77"/>
      <c r="DS2" s="77"/>
      <c r="DT2" s="77"/>
      <c r="DU2" s="77"/>
      <c r="DV2" s="77"/>
      <c r="DW2" s="77"/>
      <c r="DX2" s="77"/>
      <c r="DY2" s="77"/>
      <c r="DZ2" s="77"/>
      <c r="EA2" s="77"/>
      <c r="EB2" s="77"/>
      <c r="EC2" s="77"/>
      <c r="ED2" s="77"/>
      <c r="EE2" s="77"/>
      <c r="EF2" s="77"/>
      <c r="EG2" s="77"/>
      <c r="EH2" s="77"/>
      <c r="EI2" s="77"/>
      <c r="EJ2" s="77"/>
      <c r="EK2" s="77"/>
      <c r="EL2" s="77"/>
      <c r="EM2" s="77"/>
      <c r="EN2" s="77"/>
      <c r="EO2" s="77"/>
    </row>
    <row r="4" spans="1:145" x14ac:dyDescent="0.3">
      <c r="A4" s="2" t="s">
        <v>481</v>
      </c>
      <c r="B4" s="2"/>
      <c r="AC4" s="11"/>
      <c r="AD4" s="3" t="s">
        <v>83</v>
      </c>
      <c r="AE4" s="3"/>
      <c r="BF4" s="11"/>
      <c r="BG4" s="3" t="s">
        <v>530</v>
      </c>
      <c r="BH4" s="3"/>
      <c r="CJ4" s="11"/>
      <c r="CK4" s="3" t="s">
        <v>531</v>
      </c>
      <c r="CL4" s="3"/>
      <c r="DM4" s="11"/>
      <c r="DN4" s="3" t="s">
        <v>528</v>
      </c>
      <c r="DO4" s="3"/>
    </row>
    <row r="5" spans="1:145" x14ac:dyDescent="0.3">
      <c r="A5" s="4"/>
      <c r="B5" s="4"/>
      <c r="C5" s="3" t="s">
        <v>24</v>
      </c>
      <c r="D5" s="10" t="s">
        <v>25</v>
      </c>
      <c r="E5" s="10" t="s">
        <v>26</v>
      </c>
      <c r="F5" s="10" t="s">
        <v>127</v>
      </c>
      <c r="G5" s="10" t="s">
        <v>22</v>
      </c>
      <c r="H5" s="10" t="s">
        <v>20</v>
      </c>
      <c r="I5" s="10" t="s">
        <v>27</v>
      </c>
      <c r="J5" s="10" t="s">
        <v>9</v>
      </c>
      <c r="K5" s="10" t="s">
        <v>10</v>
      </c>
      <c r="L5" s="10" t="s">
        <v>1</v>
      </c>
      <c r="M5" s="10" t="s">
        <v>2</v>
      </c>
      <c r="N5" s="10" t="s">
        <v>28</v>
      </c>
      <c r="O5" s="10" t="s">
        <v>29</v>
      </c>
      <c r="P5" s="10" t="s">
        <v>30</v>
      </c>
      <c r="Q5" s="10" t="s">
        <v>31</v>
      </c>
      <c r="R5" s="10" t="s">
        <v>3</v>
      </c>
      <c r="S5" s="10" t="s">
        <v>32</v>
      </c>
      <c r="T5" s="10" t="s">
        <v>33</v>
      </c>
      <c r="U5" s="10" t="s">
        <v>34</v>
      </c>
      <c r="V5" s="10" t="s">
        <v>35</v>
      </c>
      <c r="W5" s="10" t="s">
        <v>36</v>
      </c>
      <c r="X5" s="10" t="s">
        <v>128</v>
      </c>
      <c r="Y5" s="50" t="s">
        <v>0</v>
      </c>
      <c r="Z5" s="50" t="s">
        <v>37</v>
      </c>
      <c r="AA5" s="50" t="s">
        <v>38</v>
      </c>
      <c r="AB5" s="10" t="s">
        <v>129</v>
      </c>
      <c r="AC5" s="11"/>
      <c r="AF5" s="3" t="s">
        <v>24</v>
      </c>
      <c r="AG5" s="10" t="s">
        <v>25</v>
      </c>
      <c r="AH5" s="10" t="s">
        <v>26</v>
      </c>
      <c r="AI5" s="10" t="s">
        <v>127</v>
      </c>
      <c r="AJ5" s="10" t="s">
        <v>22</v>
      </c>
      <c r="AK5" s="10" t="s">
        <v>20</v>
      </c>
      <c r="AL5" s="10" t="s">
        <v>27</v>
      </c>
      <c r="AM5" s="10" t="s">
        <v>9</v>
      </c>
      <c r="AN5" s="10" t="s">
        <v>10</v>
      </c>
      <c r="AO5" s="10" t="s">
        <v>1</v>
      </c>
      <c r="AP5" s="10" t="s">
        <v>2</v>
      </c>
      <c r="AQ5" s="10" t="s">
        <v>28</v>
      </c>
      <c r="AR5" s="10" t="s">
        <v>29</v>
      </c>
      <c r="AS5" s="10" t="s">
        <v>30</v>
      </c>
      <c r="AT5" s="10" t="s">
        <v>31</v>
      </c>
      <c r="AU5" s="10" t="s">
        <v>3</v>
      </c>
      <c r="AV5" s="10" t="s">
        <v>32</v>
      </c>
      <c r="AW5" s="10" t="s">
        <v>33</v>
      </c>
      <c r="AX5" s="10" t="s">
        <v>34</v>
      </c>
      <c r="AY5" s="10" t="s">
        <v>35</v>
      </c>
      <c r="AZ5" s="10" t="s">
        <v>36</v>
      </c>
      <c r="BA5" s="10" t="s">
        <v>128</v>
      </c>
      <c r="BB5" s="50" t="s">
        <v>0</v>
      </c>
      <c r="BC5" s="50" t="s">
        <v>37</v>
      </c>
      <c r="BD5" s="50" t="s">
        <v>38</v>
      </c>
      <c r="BE5" s="10" t="s">
        <v>129</v>
      </c>
      <c r="BF5" s="11"/>
      <c r="BI5" s="3" t="s">
        <v>24</v>
      </c>
      <c r="BJ5" s="10" t="s">
        <v>25</v>
      </c>
      <c r="BK5" s="10" t="s">
        <v>26</v>
      </c>
      <c r="BL5" s="10" t="s">
        <v>127</v>
      </c>
      <c r="BM5" s="10" t="s">
        <v>22</v>
      </c>
      <c r="BN5" s="10" t="s">
        <v>20</v>
      </c>
      <c r="BO5" s="10" t="s">
        <v>27</v>
      </c>
      <c r="BP5" s="10" t="s">
        <v>9</v>
      </c>
      <c r="BQ5" s="10" t="s">
        <v>10</v>
      </c>
      <c r="BR5" s="10" t="s">
        <v>1</v>
      </c>
      <c r="BS5" s="10" t="s">
        <v>2</v>
      </c>
      <c r="BT5" s="10" t="s">
        <v>28</v>
      </c>
      <c r="BU5" s="10" t="s">
        <v>29</v>
      </c>
      <c r="BV5" s="10" t="s">
        <v>30</v>
      </c>
      <c r="BW5" s="10" t="s">
        <v>31</v>
      </c>
      <c r="BX5" s="10" t="s">
        <v>3</v>
      </c>
      <c r="BY5" s="10" t="s">
        <v>32</v>
      </c>
      <c r="BZ5" s="10" t="s">
        <v>33</v>
      </c>
      <c r="CA5" s="10" t="s">
        <v>34</v>
      </c>
      <c r="CB5" s="10" t="s">
        <v>35</v>
      </c>
      <c r="CC5" s="10" t="s">
        <v>36</v>
      </c>
      <c r="CD5" s="10" t="s">
        <v>128</v>
      </c>
      <c r="CE5" s="50" t="s">
        <v>0</v>
      </c>
      <c r="CF5" s="50" t="s">
        <v>37</v>
      </c>
      <c r="CG5" s="50" t="s">
        <v>38</v>
      </c>
      <c r="CH5" s="10" t="s">
        <v>129</v>
      </c>
      <c r="CJ5" s="11"/>
      <c r="CL5" s="3" t="s">
        <v>24</v>
      </c>
      <c r="CM5" s="3" t="s">
        <v>24</v>
      </c>
      <c r="CN5" s="10" t="s">
        <v>25</v>
      </c>
      <c r="CO5" s="10" t="s">
        <v>26</v>
      </c>
      <c r="CP5" s="10" t="s">
        <v>127</v>
      </c>
      <c r="CQ5" s="10" t="s">
        <v>22</v>
      </c>
      <c r="CR5" s="10" t="s">
        <v>20</v>
      </c>
      <c r="CS5" s="10" t="s">
        <v>27</v>
      </c>
      <c r="CT5" s="10" t="s">
        <v>9</v>
      </c>
      <c r="CU5" s="10" t="s">
        <v>10</v>
      </c>
      <c r="CV5" s="10" t="s">
        <v>1</v>
      </c>
      <c r="CW5" s="10" t="s">
        <v>2</v>
      </c>
      <c r="CX5" s="10" t="s">
        <v>28</v>
      </c>
      <c r="CY5" s="10" t="s">
        <v>29</v>
      </c>
      <c r="CZ5" s="10" t="s">
        <v>30</v>
      </c>
      <c r="DA5" s="10" t="s">
        <v>31</v>
      </c>
      <c r="DB5" s="10" t="s">
        <v>3</v>
      </c>
      <c r="DC5" s="10" t="s">
        <v>32</v>
      </c>
      <c r="DD5" s="10" t="s">
        <v>33</v>
      </c>
      <c r="DE5" s="10" t="s">
        <v>34</v>
      </c>
      <c r="DF5" s="10" t="s">
        <v>35</v>
      </c>
      <c r="DG5" s="10" t="s">
        <v>36</v>
      </c>
      <c r="DH5" s="10" t="s">
        <v>128</v>
      </c>
      <c r="DI5" s="50" t="s">
        <v>0</v>
      </c>
      <c r="DJ5" s="50" t="s">
        <v>37</v>
      </c>
      <c r="DK5" s="50" t="s">
        <v>38</v>
      </c>
      <c r="DL5" s="10" t="s">
        <v>129</v>
      </c>
      <c r="DM5" s="11"/>
      <c r="DO5" s="3" t="s">
        <v>24</v>
      </c>
      <c r="DP5" s="3" t="s">
        <v>24</v>
      </c>
      <c r="DQ5" s="10" t="s">
        <v>25</v>
      </c>
      <c r="DR5" s="10" t="s">
        <v>26</v>
      </c>
      <c r="DS5" s="10" t="s">
        <v>127</v>
      </c>
      <c r="DT5" s="10" t="s">
        <v>22</v>
      </c>
      <c r="DU5" s="10" t="s">
        <v>20</v>
      </c>
      <c r="DV5" s="10" t="s">
        <v>27</v>
      </c>
      <c r="DW5" s="10" t="s">
        <v>9</v>
      </c>
      <c r="DX5" s="10" t="s">
        <v>10</v>
      </c>
      <c r="DY5" s="10" t="s">
        <v>1</v>
      </c>
      <c r="DZ5" s="10" t="s">
        <v>2</v>
      </c>
      <c r="EA5" s="10" t="s">
        <v>28</v>
      </c>
      <c r="EB5" s="10" t="s">
        <v>29</v>
      </c>
      <c r="EC5" s="10" t="s">
        <v>30</v>
      </c>
      <c r="ED5" s="10" t="s">
        <v>31</v>
      </c>
      <c r="EE5" s="10" t="s">
        <v>3</v>
      </c>
      <c r="EF5" s="10" t="s">
        <v>32</v>
      </c>
      <c r="EG5" s="10" t="s">
        <v>33</v>
      </c>
      <c r="EH5" s="10" t="s">
        <v>34</v>
      </c>
      <c r="EI5" s="10" t="s">
        <v>35</v>
      </c>
      <c r="EJ5" s="10" t="s">
        <v>36</v>
      </c>
      <c r="EK5" s="10" t="s">
        <v>128</v>
      </c>
      <c r="EL5" s="50" t="s">
        <v>0</v>
      </c>
      <c r="EM5" s="50" t="s">
        <v>37</v>
      </c>
      <c r="EN5" s="50" t="s">
        <v>38</v>
      </c>
      <c r="EO5" s="10" t="s">
        <v>129</v>
      </c>
    </row>
    <row r="6" spans="1:145" x14ac:dyDescent="0.3">
      <c r="A6" s="5" t="s">
        <v>6</v>
      </c>
      <c r="B6" s="41" t="s">
        <v>280</v>
      </c>
      <c r="C6" s="13"/>
      <c r="D6" s="63">
        <f>_xlfn.XLOOKUP(B6, 'All hitters'!A:A, 'All hitters'!B:B, "")</f>
        <v>5</v>
      </c>
      <c r="E6" s="63">
        <f>_xlfn.XLOOKUP(B6, 'All hitters'!A:A, 'All hitters'!C:C, "")</f>
        <v>5</v>
      </c>
      <c r="F6" s="63">
        <f>_xlfn.XLOOKUP(B6, 'All hitters'!A:A, 'All hitters'!D:D, "")</f>
        <v>21</v>
      </c>
      <c r="G6" s="63">
        <f>_xlfn.XLOOKUP(B6, 'All hitters'!A:A, 'All hitters'!E:E, "")</f>
        <v>18</v>
      </c>
      <c r="H6" s="63">
        <f>_xlfn.XLOOKUP(B6, 'All hitters'!A:A, 'All hitters'!F:F, "")</f>
        <v>5</v>
      </c>
      <c r="I6" s="63">
        <f>_xlfn.XLOOKUP(B6, 'All hitters'!A:A, 'All hitters'!G:G, "")</f>
        <v>8</v>
      </c>
      <c r="J6" s="63">
        <f>_xlfn.XLOOKUP(B6, 'All hitters'!A:A, 'All hitters'!H:H, "")</f>
        <v>1</v>
      </c>
      <c r="K6" s="63">
        <f>_xlfn.XLOOKUP(B6, 'All hitters'!A:A, 'All hitters'!I:I, "")</f>
        <v>0</v>
      </c>
      <c r="L6" s="63">
        <f>_xlfn.XLOOKUP(B6, 'All hitters'!A:A, 'All hitters'!J:J, "")</f>
        <v>0</v>
      </c>
      <c r="M6" s="63">
        <f>_xlfn.XLOOKUP(B6, 'All hitters'!A:A, 'All hitters'!K:K, "")</f>
        <v>1</v>
      </c>
      <c r="N6" s="63">
        <f>_xlfn.XLOOKUP(B6, 'All hitters'!A:A, 'All hitters'!L:L, "")</f>
        <v>2</v>
      </c>
      <c r="O6" s="63">
        <f>_xlfn.XLOOKUP(B6, 'All hitters'!A:A, 'All hitters'!M:M, "")</f>
        <v>1</v>
      </c>
      <c r="P6" s="63">
        <f>_xlfn.XLOOKUP(B6, 'All hitters'!A:A, 'All hitters'!N:N, "")</f>
        <v>0</v>
      </c>
      <c r="Q6" s="63">
        <f>_xlfn.XLOOKUP(B6, 'All hitters'!A:A, 'All hitters'!O:O, "")</f>
        <v>0</v>
      </c>
      <c r="R6" s="63">
        <f>_xlfn.XLOOKUP(B6, 'All hitters'!A:A, 'All hitters'!P:P, "")</f>
        <v>0</v>
      </c>
      <c r="S6" s="63">
        <f>_xlfn.XLOOKUP(B6, 'All hitters'!A:A, 'All hitters'!Q:Q, "")</f>
        <v>0</v>
      </c>
      <c r="T6" s="63">
        <f>_xlfn.XLOOKUP(B6, 'All hitters'!A:A, 'All hitters'!R:R, "")</f>
        <v>0</v>
      </c>
      <c r="U6" s="63">
        <f>_xlfn.XLOOKUP(B6, 'All hitters'!A:A, 'All hitters'!S:S, "")</f>
        <v>1</v>
      </c>
      <c r="V6" s="63">
        <f>_xlfn.XLOOKUP(B6, 'All hitters'!A:A, 'All hitters'!T:T, "")</f>
        <v>0</v>
      </c>
      <c r="W6" s="63">
        <f>_xlfn.XLOOKUP(B6, 'All hitters'!A:A, 'All hitters'!U:U, "")</f>
        <v>0</v>
      </c>
      <c r="X6" s="63">
        <f>_xlfn.XLOOKUP(B6, 'All hitters'!A:A, 'All hitters'!V:V, "")</f>
        <v>4</v>
      </c>
      <c r="Y6" s="64">
        <f>_xlfn.XLOOKUP(B6, 'All hitters'!A:A, 'All hitters'!W:W, "")</f>
        <v>0.44400000000000001</v>
      </c>
      <c r="Z6" s="64">
        <f>_xlfn.XLOOKUP(B6, 'All hitters'!A:A, 'All hitters'!X:X, "")</f>
        <v>0.47599999999999998</v>
      </c>
      <c r="AA6" s="64">
        <f>_xlfn.XLOOKUP(B6, 'All hitters'!A:A, 'All hitters'!Y:Y, "")</f>
        <v>0.5</v>
      </c>
      <c r="AB6" s="63">
        <f>_xlfn.XLOOKUP(B6, 'All hitters'!A:A, 'All hitters'!Z:Z, "")</f>
        <v>80</v>
      </c>
      <c r="AC6" s="11"/>
      <c r="AD6" s="7" t="s">
        <v>6</v>
      </c>
      <c r="AE6" s="41" t="s">
        <v>542</v>
      </c>
      <c r="AF6" s="41"/>
      <c r="AG6" s="63">
        <f>_xlfn.XLOOKUP(AE6, 'All hitters'!A:A, 'All hitters'!B:B, "")</f>
        <v>5</v>
      </c>
      <c r="AH6" s="63">
        <f>_xlfn.XLOOKUP(AE6, 'All hitters'!A:A, 'All hitters'!C:C, "")</f>
        <v>4</v>
      </c>
      <c r="AI6" s="63">
        <f>_xlfn.XLOOKUP(AE6, 'All hitters'!A:A, 'All hitters'!D:D, "")</f>
        <v>19</v>
      </c>
      <c r="AJ6" s="63">
        <f>_xlfn.XLOOKUP(AE6, 'All hitters'!A:A, 'All hitters'!E:E, "")</f>
        <v>14</v>
      </c>
      <c r="AK6" s="63">
        <f>_xlfn.XLOOKUP(AE6, 'All hitters'!A:A, 'All hitters'!F:F, "")</f>
        <v>2</v>
      </c>
      <c r="AL6" s="63">
        <f>_xlfn.XLOOKUP(AE6, 'All hitters'!A:A, 'All hitters'!G:G, "")</f>
        <v>4</v>
      </c>
      <c r="AM6" s="63">
        <f>_xlfn.XLOOKUP(AE6, 'All hitters'!A:A, 'All hitters'!H:H, "")</f>
        <v>1</v>
      </c>
      <c r="AN6" s="63">
        <f>_xlfn.XLOOKUP(AE6, 'All hitters'!A:A, 'All hitters'!I:I, "")</f>
        <v>0</v>
      </c>
      <c r="AO6" s="63">
        <f>_xlfn.XLOOKUP(AE6, 'All hitters'!A:A, 'All hitters'!J:J, "")</f>
        <v>0</v>
      </c>
      <c r="AP6" s="63">
        <f>_xlfn.XLOOKUP(AE6, 'All hitters'!A:A, 'All hitters'!K:K, "")</f>
        <v>2</v>
      </c>
      <c r="AQ6" s="63">
        <f>_xlfn.XLOOKUP(AE6, 'All hitters'!A:A, 'All hitters'!L:L, "")</f>
        <v>5</v>
      </c>
      <c r="AR6" s="63">
        <f>_xlfn.XLOOKUP(AE6, 'All hitters'!A:A, 'All hitters'!M:M, "")</f>
        <v>0</v>
      </c>
      <c r="AS6" s="63">
        <f>_xlfn.XLOOKUP(AE6, 'All hitters'!A:A, 'All hitters'!N:N, "")</f>
        <v>0</v>
      </c>
      <c r="AT6" s="63">
        <f>_xlfn.XLOOKUP(AE6, 'All hitters'!A:A, 'All hitters'!O:O, "")</f>
        <v>1</v>
      </c>
      <c r="AU6" s="63">
        <f>_xlfn.XLOOKUP(AE6, 'All hitters'!A:A, 'All hitters'!P:P, "")</f>
        <v>0</v>
      </c>
      <c r="AV6" s="63">
        <f>_xlfn.XLOOKUP(AE6, 'All hitters'!A:A, 'All hitters'!Q:Q, "")</f>
        <v>0</v>
      </c>
      <c r="AW6" s="63">
        <f>_xlfn.XLOOKUP(AE6, 'All hitters'!A:A, 'All hitters'!R:R, "")</f>
        <v>0</v>
      </c>
      <c r="AX6" s="63">
        <f>_xlfn.XLOOKUP(AE6, 'All hitters'!A:A, 'All hitters'!S:S, "")</f>
        <v>0</v>
      </c>
      <c r="AY6" s="63">
        <f>_xlfn.XLOOKUP(AE6, 'All hitters'!A:A, 'All hitters'!T:T, "")</f>
        <v>1</v>
      </c>
      <c r="AZ6" s="63">
        <f>_xlfn.XLOOKUP(AE6, 'All hitters'!A:A, 'All hitters'!U:U, "")</f>
        <v>0</v>
      </c>
      <c r="BA6" s="63">
        <f>_xlfn.XLOOKUP(AE6, 'All hitters'!A:A, 'All hitters'!V:V, "")</f>
        <v>3</v>
      </c>
      <c r="BB6" s="64">
        <f>_xlfn.XLOOKUP(AE6, 'All hitters'!A:A, 'All hitters'!W:W, "")</f>
        <v>0.28599999999999998</v>
      </c>
      <c r="BC6" s="64">
        <f>_xlfn.XLOOKUP(AE6, 'All hitters'!A:A, 'All hitters'!X:X, "")</f>
        <v>0.47399999999999998</v>
      </c>
      <c r="BD6" s="64">
        <f>_xlfn.XLOOKUP(AE6, 'All hitters'!A:A, 'All hitters'!Y:Y, "")</f>
        <v>0.35699999999999998</v>
      </c>
      <c r="BE6" s="63">
        <f>_xlfn.XLOOKUP(AE6, 'All hitters'!A:A, 'All hitters'!Z:Z, "")</f>
        <v>60</v>
      </c>
      <c r="BF6" s="11"/>
      <c r="BG6" s="7" t="s">
        <v>6</v>
      </c>
      <c r="BH6" s="41" t="s">
        <v>101</v>
      </c>
      <c r="BI6" s="41"/>
      <c r="BJ6" s="63">
        <f>_xlfn.XLOOKUP(BH6, 'All hitters'!A:A, 'All hitters'!B:B, "")</f>
        <v>4</v>
      </c>
      <c r="BK6" s="63">
        <f>_xlfn.XLOOKUP(BH6, 'All hitters'!A:A, 'All hitters'!C:C, "")</f>
        <v>4</v>
      </c>
      <c r="BL6" s="63">
        <f>_xlfn.XLOOKUP(BH6, 'All hitters'!A:A, 'All hitters'!D:D, "")</f>
        <v>17</v>
      </c>
      <c r="BM6" s="63">
        <f>_xlfn.XLOOKUP(BH6, 'All hitters'!A:A, 'All hitters'!E:E, "")</f>
        <v>17</v>
      </c>
      <c r="BN6" s="63">
        <f>_xlfn.XLOOKUP(BH6, 'All hitters'!A:A, 'All hitters'!F:F, "")</f>
        <v>1</v>
      </c>
      <c r="BO6" s="63">
        <f>_xlfn.XLOOKUP(BH6, 'All hitters'!A:A, 'All hitters'!G:G, "")</f>
        <v>3</v>
      </c>
      <c r="BP6" s="63">
        <f>_xlfn.XLOOKUP(BH6, 'All hitters'!A:A, 'All hitters'!H:H, "")</f>
        <v>1</v>
      </c>
      <c r="BQ6" s="63">
        <f>_xlfn.XLOOKUP(BH6, 'All hitters'!A:A, 'All hitters'!I:I, "")</f>
        <v>0</v>
      </c>
      <c r="BR6" s="63">
        <f>_xlfn.XLOOKUP(BH6, 'All hitters'!A:A, 'All hitters'!J:J, "")</f>
        <v>0</v>
      </c>
      <c r="BS6" s="63">
        <f>_xlfn.XLOOKUP(BH6, 'All hitters'!A:A, 'All hitters'!K:K, "")</f>
        <v>3</v>
      </c>
      <c r="BT6" s="63">
        <f>_xlfn.XLOOKUP(BH6, 'All hitters'!A:A, 'All hitters'!L:L, "")</f>
        <v>0</v>
      </c>
      <c r="BU6" s="63">
        <f>_xlfn.XLOOKUP(BH6, 'All hitters'!A:A, 'All hitters'!M:M, "")</f>
        <v>0</v>
      </c>
      <c r="BV6" s="63">
        <f>_xlfn.XLOOKUP(BH6, 'All hitters'!A:A, 'All hitters'!N:N, "")</f>
        <v>0</v>
      </c>
      <c r="BW6" s="63">
        <f>_xlfn.XLOOKUP(BH6, 'All hitters'!A:A, 'All hitters'!O:O, "")</f>
        <v>2</v>
      </c>
      <c r="BX6" s="63">
        <f>_xlfn.XLOOKUP(BH6, 'All hitters'!A:A, 'All hitters'!P:P, "")</f>
        <v>0</v>
      </c>
      <c r="BY6" s="63">
        <f>_xlfn.XLOOKUP(BH6, 'All hitters'!A:A, 'All hitters'!Q:Q, "")</f>
        <v>0</v>
      </c>
      <c r="BZ6" s="63">
        <f>_xlfn.XLOOKUP(BH6, 'All hitters'!A:A, 'All hitters'!R:R, "")</f>
        <v>0</v>
      </c>
      <c r="CA6" s="63">
        <f>_xlfn.XLOOKUP(BH6, 'All hitters'!A:A, 'All hitters'!S:S, "")</f>
        <v>0</v>
      </c>
      <c r="CB6" s="63">
        <f>_xlfn.XLOOKUP(BH6, 'All hitters'!A:A, 'All hitters'!T:T, "")</f>
        <v>0</v>
      </c>
      <c r="CC6" s="63">
        <f>_xlfn.XLOOKUP(BH6, 'All hitters'!A:A, 'All hitters'!U:U, "")</f>
        <v>0</v>
      </c>
      <c r="CD6" s="63">
        <f>_xlfn.XLOOKUP(BH6, 'All hitters'!A:A, 'All hitters'!V:V, "")</f>
        <v>3</v>
      </c>
      <c r="CE6" s="64">
        <f>_xlfn.XLOOKUP(BH6, 'All hitters'!A:A, 'All hitters'!W:W, "")</f>
        <v>0.17599999999999999</v>
      </c>
      <c r="CF6" s="64">
        <f>_xlfn.XLOOKUP(BH6, 'All hitters'!A:A, 'All hitters'!X:X, "")</f>
        <v>0.17599999999999999</v>
      </c>
      <c r="CG6" s="64">
        <f>_xlfn.XLOOKUP(BH6, 'All hitters'!A:A, 'All hitters'!Y:Y, "")</f>
        <v>0.23499999999999999</v>
      </c>
      <c r="CH6" s="63">
        <f>_xlfn.XLOOKUP(BH6, 'All hitters'!A:A, 'All hitters'!Z:Z, "")</f>
        <v>75</v>
      </c>
      <c r="CJ6" s="11"/>
      <c r="CK6" s="7" t="s">
        <v>6</v>
      </c>
      <c r="CL6" s="41" t="s">
        <v>212</v>
      </c>
      <c r="CM6" s="41"/>
      <c r="CN6" s="63">
        <f>_xlfn.XLOOKUP(CL6, 'All hitters'!A:A, 'All hitters'!B:B, "")</f>
        <v>4</v>
      </c>
      <c r="CO6" s="63">
        <f>_xlfn.XLOOKUP(CL6, 'All hitters'!A:A, 'All hitters'!C:C, "")</f>
        <v>4</v>
      </c>
      <c r="CP6" s="63">
        <f>_xlfn.XLOOKUP(CL6, 'All hitters'!A:A, 'All hitters'!D:D, "")</f>
        <v>18</v>
      </c>
      <c r="CQ6" s="63">
        <f>_xlfn.XLOOKUP(CL6, 'All hitters'!A:A, 'All hitters'!E:E, "")</f>
        <v>18</v>
      </c>
      <c r="CR6" s="63">
        <f>_xlfn.XLOOKUP(CL6, 'All hitters'!A:A, 'All hitters'!F:F, "")</f>
        <v>3</v>
      </c>
      <c r="CS6" s="63">
        <f>_xlfn.XLOOKUP(CL6, 'All hitters'!A:A, 'All hitters'!G:G, "")</f>
        <v>7</v>
      </c>
      <c r="CT6" s="63">
        <f>_xlfn.XLOOKUP(CL6, 'All hitters'!A:A, 'All hitters'!H:H, "")</f>
        <v>2</v>
      </c>
      <c r="CU6" s="63">
        <f>_xlfn.XLOOKUP(CL6, 'All hitters'!A:A, 'All hitters'!I:I, "")</f>
        <v>0</v>
      </c>
      <c r="CV6" s="63">
        <f>_xlfn.XLOOKUP(CL6, 'All hitters'!A:A, 'All hitters'!J:J, "")</f>
        <v>1</v>
      </c>
      <c r="CW6" s="63">
        <f>_xlfn.XLOOKUP(CL6, 'All hitters'!A:A, 'All hitters'!K:K, "")</f>
        <v>5</v>
      </c>
      <c r="CX6" s="63">
        <f>_xlfn.XLOOKUP(CL6, 'All hitters'!A:A, 'All hitters'!L:L, "")</f>
        <v>0</v>
      </c>
      <c r="CY6" s="63">
        <f>_xlfn.XLOOKUP(CL6, 'All hitters'!A:A, 'All hitters'!M:M, "")</f>
        <v>0</v>
      </c>
      <c r="CZ6" s="63">
        <f>_xlfn.XLOOKUP(CL6, 'All hitters'!A:A, 'All hitters'!N:N, "")</f>
        <v>0</v>
      </c>
      <c r="DA6" s="63">
        <f>_xlfn.XLOOKUP(CL6, 'All hitters'!A:A, 'All hitters'!O:O, "")</f>
        <v>5</v>
      </c>
      <c r="DB6" s="63">
        <f>_xlfn.XLOOKUP(CL6, 'All hitters'!A:A, 'All hitters'!P:P, "")</f>
        <v>0</v>
      </c>
      <c r="DC6" s="63">
        <f>_xlfn.XLOOKUP(CL6, 'All hitters'!A:A, 'All hitters'!Q:Q, "")</f>
        <v>0</v>
      </c>
      <c r="DD6" s="63">
        <f>_xlfn.XLOOKUP(CL6, 'All hitters'!A:A, 'All hitters'!R:R, "")</f>
        <v>0</v>
      </c>
      <c r="DE6" s="63">
        <f>_xlfn.XLOOKUP(CL6, 'All hitters'!A:A, 'All hitters'!S:S, "")</f>
        <v>0</v>
      </c>
      <c r="DF6" s="63">
        <f>_xlfn.XLOOKUP(CL6, 'All hitters'!A:A, 'All hitters'!T:T, "")</f>
        <v>0</v>
      </c>
      <c r="DG6" s="63">
        <f>_xlfn.XLOOKUP(CL6, 'All hitters'!A:A, 'All hitters'!U:U, "")</f>
        <v>0</v>
      </c>
      <c r="DH6" s="63">
        <f>_xlfn.XLOOKUP(CL6, 'All hitters'!A:A, 'All hitters'!V:V, "")</f>
        <v>4</v>
      </c>
      <c r="DI6" s="64">
        <f>_xlfn.XLOOKUP(CL6, 'All hitters'!A:A, 'All hitters'!W:W, "")</f>
        <v>0.38900000000000001</v>
      </c>
      <c r="DJ6" s="64">
        <f>_xlfn.XLOOKUP(CL6, 'All hitters'!A:A, 'All hitters'!X:X, "")</f>
        <v>0.38900000000000001</v>
      </c>
      <c r="DK6" s="64">
        <f>_xlfn.XLOOKUP(CL6, 'All hitters'!A:A, 'All hitters'!Y:Y, "")</f>
        <v>0.66700000000000004</v>
      </c>
      <c r="DL6" s="63">
        <f>_xlfn.XLOOKUP(CL6, 'All hitters'!A:A, 'All hitters'!Z:Z, "")</f>
        <v>100</v>
      </c>
      <c r="DM6" s="11"/>
      <c r="DN6" s="7" t="s">
        <v>6</v>
      </c>
      <c r="DO6" s="41" t="s">
        <v>390</v>
      </c>
      <c r="DP6" s="41"/>
      <c r="DQ6" s="63">
        <f>_xlfn.XLOOKUP(DO6, 'All hitters'!A:A, 'All hitters'!B:B, "")</f>
        <v>5</v>
      </c>
      <c r="DR6" s="63">
        <f>_xlfn.XLOOKUP(DO6, 'All hitters'!A:A, 'All hitters'!C:C, "")</f>
        <v>5</v>
      </c>
      <c r="DS6" s="63">
        <f>_xlfn.XLOOKUP(DO6, 'All hitters'!A:A, 'All hitters'!D:D, "")</f>
        <v>24</v>
      </c>
      <c r="DT6" s="63">
        <f>_xlfn.XLOOKUP(DO6, 'All hitters'!A:A, 'All hitters'!E:E, "")</f>
        <v>21</v>
      </c>
      <c r="DU6" s="63">
        <f>_xlfn.XLOOKUP(DO6, 'All hitters'!A:A, 'All hitters'!F:F, "")</f>
        <v>2</v>
      </c>
      <c r="DV6" s="63">
        <f>_xlfn.XLOOKUP(DO6, 'All hitters'!A:A, 'All hitters'!G:G, "")</f>
        <v>2</v>
      </c>
      <c r="DW6" s="63">
        <f>_xlfn.XLOOKUP(DO6, 'All hitters'!A:A, 'All hitters'!H:H, "")</f>
        <v>0</v>
      </c>
      <c r="DX6" s="63">
        <f>_xlfn.XLOOKUP(DO6, 'All hitters'!A:A, 'All hitters'!I:I, "")</f>
        <v>0</v>
      </c>
      <c r="DY6" s="63">
        <f>_xlfn.XLOOKUP(DO6, 'All hitters'!A:A, 'All hitters'!J:J, "")</f>
        <v>0</v>
      </c>
      <c r="DZ6" s="63">
        <f>_xlfn.XLOOKUP(DO6, 'All hitters'!A:A, 'All hitters'!K:K, "")</f>
        <v>1</v>
      </c>
      <c r="EA6" s="63">
        <f>_xlfn.XLOOKUP(DO6, 'All hitters'!A:A, 'All hitters'!L:L, "")</f>
        <v>2</v>
      </c>
      <c r="EB6" s="63">
        <f>_xlfn.XLOOKUP(DO6, 'All hitters'!A:A, 'All hitters'!M:M, "")</f>
        <v>0</v>
      </c>
      <c r="EC6" s="63">
        <f>_xlfn.XLOOKUP(DO6, 'All hitters'!A:A, 'All hitters'!N:N, "")</f>
        <v>1</v>
      </c>
      <c r="ED6" s="63">
        <f>_xlfn.XLOOKUP(DO6, 'All hitters'!A:A, 'All hitters'!O:O, "")</f>
        <v>1</v>
      </c>
      <c r="EE6" s="63">
        <f>_xlfn.XLOOKUP(DO6, 'All hitters'!A:A, 'All hitters'!P:P, "")</f>
        <v>0</v>
      </c>
      <c r="EF6" s="63">
        <f>_xlfn.XLOOKUP(DO6, 'All hitters'!A:A, 'All hitters'!Q:Q, "")</f>
        <v>0</v>
      </c>
      <c r="EG6" s="63">
        <f>_xlfn.XLOOKUP(DO6, 'All hitters'!A:A, 'All hitters'!R:R, "")</f>
        <v>0</v>
      </c>
      <c r="EH6" s="63">
        <f>_xlfn.XLOOKUP(DO6, 'All hitters'!A:A, 'All hitters'!S:S, "")</f>
        <v>0</v>
      </c>
      <c r="EI6" s="63">
        <f>_xlfn.XLOOKUP(DO6, 'All hitters'!A:A, 'All hitters'!T:T, "")</f>
        <v>0</v>
      </c>
      <c r="EJ6" s="63">
        <f>_xlfn.XLOOKUP(DO6, 'All hitters'!A:A, 'All hitters'!U:U, "")</f>
        <v>0</v>
      </c>
      <c r="EK6" s="63">
        <f>_xlfn.XLOOKUP(DO6, 'All hitters'!A:A, 'All hitters'!V:V, "")</f>
        <v>2</v>
      </c>
      <c r="EL6" s="64">
        <f>_xlfn.XLOOKUP(DO6, 'All hitters'!A:A, 'All hitters'!W:W, "")</f>
        <v>9.5000000000000001E-2</v>
      </c>
      <c r="EM6" s="64">
        <f>_xlfn.XLOOKUP(DO6, 'All hitters'!A:A, 'All hitters'!X:X, "")</f>
        <v>0.20799999999999999</v>
      </c>
      <c r="EN6" s="63">
        <f>_xlfn.XLOOKUP(DO6, 'All hitters'!A:A, 'All hitters'!Y:Y, "")</f>
        <v>9.5000000000000001E-2</v>
      </c>
      <c r="EO6" s="63">
        <f>_xlfn.XLOOKUP(DO6, 'All hitters'!A:A, 'All hitters'!Z:Z, "")</f>
        <v>40</v>
      </c>
    </row>
    <row r="7" spans="1:145" x14ac:dyDescent="0.3">
      <c r="A7" s="5" t="s">
        <v>7</v>
      </c>
      <c r="B7" s="41" t="s">
        <v>540</v>
      </c>
      <c r="C7" s="13"/>
      <c r="D7" s="63">
        <f>_xlfn.XLOOKUP(B7, 'All hitters'!A:A, 'All hitters'!B:B, "")</f>
        <v>4</v>
      </c>
      <c r="E7" s="63">
        <f>_xlfn.XLOOKUP(B7, 'All hitters'!A:A, 'All hitters'!C:C, "")</f>
        <v>4</v>
      </c>
      <c r="F7" s="63">
        <f>_xlfn.XLOOKUP(B7, 'All hitters'!A:A, 'All hitters'!D:D, "")</f>
        <v>18</v>
      </c>
      <c r="G7" s="63">
        <f>_xlfn.XLOOKUP(B7, 'All hitters'!A:A, 'All hitters'!E:E, "")</f>
        <v>14</v>
      </c>
      <c r="H7" s="63">
        <f>_xlfn.XLOOKUP(B7, 'All hitters'!A:A, 'All hitters'!F:F, "")</f>
        <v>2</v>
      </c>
      <c r="I7" s="63">
        <f>_xlfn.XLOOKUP(B7, 'All hitters'!A:A, 'All hitters'!G:G, "")</f>
        <v>5</v>
      </c>
      <c r="J7" s="63">
        <f>_xlfn.XLOOKUP(B7, 'All hitters'!A:A, 'All hitters'!H:H, "")</f>
        <v>0</v>
      </c>
      <c r="K7" s="63">
        <f>_xlfn.XLOOKUP(B7, 'All hitters'!A:A, 'All hitters'!I:I, "")</f>
        <v>0</v>
      </c>
      <c r="L7" s="63">
        <f>_xlfn.XLOOKUP(B7, 'All hitters'!A:A, 'All hitters'!J:J, "")</f>
        <v>1</v>
      </c>
      <c r="M7" s="63">
        <f>_xlfn.XLOOKUP(B7, 'All hitters'!A:A, 'All hitters'!K:K, "")</f>
        <v>4</v>
      </c>
      <c r="N7" s="63">
        <f>_xlfn.XLOOKUP(B7, 'All hitters'!A:A, 'All hitters'!L:L, "")</f>
        <v>4</v>
      </c>
      <c r="O7" s="63">
        <f>_xlfn.XLOOKUP(B7, 'All hitters'!A:A, 'All hitters'!M:M, "")</f>
        <v>3</v>
      </c>
      <c r="P7" s="63">
        <f>_xlfn.XLOOKUP(B7, 'All hitters'!A:A, 'All hitters'!N:N, "")</f>
        <v>0</v>
      </c>
      <c r="Q7" s="63">
        <f>_xlfn.XLOOKUP(B7, 'All hitters'!A:A, 'All hitters'!O:O, "")</f>
        <v>1</v>
      </c>
      <c r="R7" s="63">
        <f>_xlfn.XLOOKUP(B7, 'All hitters'!A:A, 'All hitters'!P:P, "")</f>
        <v>2</v>
      </c>
      <c r="S7" s="63">
        <f>_xlfn.XLOOKUP(B7, 'All hitters'!A:A, 'All hitters'!Q:Q, "")</f>
        <v>0</v>
      </c>
      <c r="T7" s="63">
        <f>_xlfn.XLOOKUP(B7, 'All hitters'!A:A, 'All hitters'!R:R, "")</f>
        <v>0</v>
      </c>
      <c r="U7" s="63">
        <f>_xlfn.XLOOKUP(B7, 'All hitters'!A:A, 'All hitters'!S:S, "")</f>
        <v>0</v>
      </c>
      <c r="V7" s="63">
        <f>_xlfn.XLOOKUP(B7, 'All hitters'!A:A, 'All hitters'!T:T, "")</f>
        <v>0</v>
      </c>
      <c r="W7" s="63">
        <f>_xlfn.XLOOKUP(B7, 'All hitters'!A:A, 'All hitters'!U:U, "")</f>
        <v>0</v>
      </c>
      <c r="X7" s="63">
        <f>_xlfn.XLOOKUP(B7, 'All hitters'!A:A, 'All hitters'!V:V, "")</f>
        <v>3</v>
      </c>
      <c r="Y7" s="64">
        <f>_xlfn.XLOOKUP(B7, 'All hitters'!A:A, 'All hitters'!W:W, "")</f>
        <v>0.35699999999999998</v>
      </c>
      <c r="Z7" s="64">
        <f>_xlfn.XLOOKUP(B7, 'All hitters'!A:A, 'All hitters'!X:X, "")</f>
        <v>0.5</v>
      </c>
      <c r="AA7" s="64">
        <f>_xlfn.XLOOKUP(B7, 'All hitters'!A:A, 'All hitters'!Y:Y, "")</f>
        <v>0.57099999999999995</v>
      </c>
      <c r="AB7" s="63">
        <f>_xlfn.XLOOKUP(B7, 'All hitters'!A:A, 'All hitters'!Z:Z, "")</f>
        <v>75</v>
      </c>
      <c r="AC7" s="11"/>
      <c r="AD7" s="7" t="s">
        <v>7</v>
      </c>
      <c r="AE7" s="41" t="s">
        <v>251</v>
      </c>
      <c r="AF7" s="41"/>
      <c r="AG7" s="63">
        <f>_xlfn.XLOOKUP(AE7, 'All hitters'!A:A, 'All hitters'!B:B, "")</f>
        <v>1</v>
      </c>
      <c r="AH7" s="63">
        <f>_xlfn.XLOOKUP(AE7, 'All hitters'!A:A, 'All hitters'!C:C, "")</f>
        <v>1</v>
      </c>
      <c r="AI7" s="63">
        <f>_xlfn.XLOOKUP(AE7, 'All hitters'!A:A, 'All hitters'!D:D, "")</f>
        <v>2</v>
      </c>
      <c r="AJ7" s="63">
        <f>_xlfn.XLOOKUP(AE7, 'All hitters'!A:A, 'All hitters'!E:E, "")</f>
        <v>2</v>
      </c>
      <c r="AK7" s="63">
        <f>_xlfn.XLOOKUP(AE7, 'All hitters'!A:A, 'All hitters'!F:F, "")</f>
        <v>0</v>
      </c>
      <c r="AL7" s="63">
        <f>_xlfn.XLOOKUP(AE7, 'All hitters'!A:A, 'All hitters'!G:G, "")</f>
        <v>1</v>
      </c>
      <c r="AM7" s="63">
        <f>_xlfn.XLOOKUP(AE7, 'All hitters'!A:A, 'All hitters'!H:H, "")</f>
        <v>0</v>
      </c>
      <c r="AN7" s="63">
        <f>_xlfn.XLOOKUP(AE7, 'All hitters'!A:A, 'All hitters'!I:I, "")</f>
        <v>0</v>
      </c>
      <c r="AO7" s="63">
        <f>_xlfn.XLOOKUP(AE7, 'All hitters'!A:A, 'All hitters'!J:J, "")</f>
        <v>0</v>
      </c>
      <c r="AP7" s="63">
        <f>_xlfn.XLOOKUP(AE7, 'All hitters'!A:A, 'All hitters'!K:K, "")</f>
        <v>1</v>
      </c>
      <c r="AQ7" s="63">
        <f>_xlfn.XLOOKUP(AE7, 'All hitters'!A:A, 'All hitters'!L:L, "")</f>
        <v>0</v>
      </c>
      <c r="AR7" s="63">
        <f>_xlfn.XLOOKUP(AE7, 'All hitters'!A:A, 'All hitters'!M:M, "")</f>
        <v>0</v>
      </c>
      <c r="AS7" s="63">
        <f>_xlfn.XLOOKUP(AE7, 'All hitters'!A:A, 'All hitters'!N:N, "")</f>
        <v>0</v>
      </c>
      <c r="AT7" s="63">
        <f>_xlfn.XLOOKUP(AE7, 'All hitters'!A:A, 'All hitters'!O:O, "")</f>
        <v>1</v>
      </c>
      <c r="AU7" s="63">
        <f>_xlfn.XLOOKUP(AE7, 'All hitters'!A:A, 'All hitters'!P:P, "")</f>
        <v>0</v>
      </c>
      <c r="AV7" s="63">
        <f>_xlfn.XLOOKUP(AE7, 'All hitters'!A:A, 'All hitters'!Q:Q, "")</f>
        <v>0</v>
      </c>
      <c r="AW7" s="63">
        <f>_xlfn.XLOOKUP(AE7, 'All hitters'!A:A, 'All hitters'!R:R, "")</f>
        <v>0</v>
      </c>
      <c r="AX7" s="63">
        <f>_xlfn.XLOOKUP(AE7, 'All hitters'!A:A, 'All hitters'!S:S, "")</f>
        <v>0</v>
      </c>
      <c r="AY7" s="63">
        <f>_xlfn.XLOOKUP(AE7, 'All hitters'!A:A, 'All hitters'!T:T, "")</f>
        <v>0</v>
      </c>
      <c r="AZ7" s="63">
        <f>_xlfn.XLOOKUP(AE7, 'All hitters'!A:A, 'All hitters'!U:U, "")</f>
        <v>0</v>
      </c>
      <c r="BA7" s="63">
        <f>_xlfn.XLOOKUP(AE7, 'All hitters'!A:A, 'All hitters'!V:V, "")</f>
        <v>1</v>
      </c>
      <c r="BB7" s="64">
        <f>_xlfn.XLOOKUP(AE7, 'All hitters'!A:A, 'All hitters'!W:W, "")</f>
        <v>0.5</v>
      </c>
      <c r="BC7" s="64">
        <f>_xlfn.XLOOKUP(AE7, 'All hitters'!A:A, 'All hitters'!X:X, "")</f>
        <v>0.5</v>
      </c>
      <c r="BD7" s="64">
        <f>_xlfn.XLOOKUP(AE7, 'All hitters'!A:A, 'All hitters'!Y:Y, "")</f>
        <v>0.5</v>
      </c>
      <c r="BE7" s="63">
        <f>_xlfn.XLOOKUP(AE7, 'All hitters'!A:A, 'All hitters'!Z:Z, "")</f>
        <v>100</v>
      </c>
      <c r="BF7" s="11"/>
      <c r="BG7" s="7" t="s">
        <v>7</v>
      </c>
      <c r="BH7" s="41" t="s">
        <v>226</v>
      </c>
      <c r="BI7" s="41"/>
      <c r="BJ7" s="63">
        <f>_xlfn.XLOOKUP(BH7, 'All hitters'!A:A, 'All hitters'!B:B, "")</f>
        <v>6</v>
      </c>
      <c r="BK7" s="63">
        <f>_xlfn.XLOOKUP(BH7, 'All hitters'!A:A, 'All hitters'!C:C, "")</f>
        <v>6</v>
      </c>
      <c r="BL7" s="63">
        <f>_xlfn.XLOOKUP(BH7, 'All hitters'!A:A, 'All hitters'!D:D, "")</f>
        <v>28</v>
      </c>
      <c r="BM7" s="63">
        <f>_xlfn.XLOOKUP(BH7, 'All hitters'!A:A, 'All hitters'!E:E, "")</f>
        <v>26</v>
      </c>
      <c r="BN7" s="63">
        <f>_xlfn.XLOOKUP(BH7, 'All hitters'!A:A, 'All hitters'!F:F, "")</f>
        <v>4</v>
      </c>
      <c r="BO7" s="63">
        <f>_xlfn.XLOOKUP(BH7, 'All hitters'!A:A, 'All hitters'!G:G, "")</f>
        <v>8</v>
      </c>
      <c r="BP7" s="63">
        <f>_xlfn.XLOOKUP(BH7, 'All hitters'!A:A, 'All hitters'!H:H, "")</f>
        <v>0</v>
      </c>
      <c r="BQ7" s="63">
        <f>_xlfn.XLOOKUP(BH7, 'All hitters'!A:A, 'All hitters'!I:I, "")</f>
        <v>0</v>
      </c>
      <c r="BR7" s="63">
        <f>_xlfn.XLOOKUP(BH7, 'All hitters'!A:A, 'All hitters'!J:J, "")</f>
        <v>1</v>
      </c>
      <c r="BS7" s="63">
        <f>_xlfn.XLOOKUP(BH7, 'All hitters'!A:A, 'All hitters'!K:K, "")</f>
        <v>6</v>
      </c>
      <c r="BT7" s="63">
        <f>_xlfn.XLOOKUP(BH7, 'All hitters'!A:A, 'All hitters'!L:L, "")</f>
        <v>0</v>
      </c>
      <c r="BU7" s="63">
        <f>_xlfn.XLOOKUP(BH7, 'All hitters'!A:A, 'All hitters'!M:M, "")</f>
        <v>0</v>
      </c>
      <c r="BV7" s="63">
        <f>_xlfn.XLOOKUP(BH7, 'All hitters'!A:A, 'All hitters'!N:N, "")</f>
        <v>2</v>
      </c>
      <c r="BW7" s="63">
        <f>_xlfn.XLOOKUP(BH7, 'All hitters'!A:A, 'All hitters'!O:O, "")</f>
        <v>5</v>
      </c>
      <c r="BX7" s="63">
        <f>_xlfn.XLOOKUP(BH7, 'All hitters'!A:A, 'All hitters'!P:P, "")</f>
        <v>2</v>
      </c>
      <c r="BY7" s="63">
        <f>_xlfn.XLOOKUP(BH7, 'All hitters'!A:A, 'All hitters'!Q:Q, "")</f>
        <v>0</v>
      </c>
      <c r="BZ7" s="63">
        <f>_xlfn.XLOOKUP(BH7, 'All hitters'!A:A, 'All hitters'!R:R, "")</f>
        <v>0</v>
      </c>
      <c r="CA7" s="63">
        <f>_xlfn.XLOOKUP(BH7, 'All hitters'!A:A, 'All hitters'!S:S, "")</f>
        <v>0</v>
      </c>
      <c r="CB7" s="63">
        <f>_xlfn.XLOOKUP(BH7, 'All hitters'!A:A, 'All hitters'!T:T, "")</f>
        <v>0</v>
      </c>
      <c r="CC7" s="63">
        <f>_xlfn.XLOOKUP(BH7, 'All hitters'!A:A, 'All hitters'!U:U, "")</f>
        <v>0</v>
      </c>
      <c r="CD7" s="63">
        <f>_xlfn.XLOOKUP(BH7, 'All hitters'!A:A, 'All hitters'!V:V, "")</f>
        <v>5</v>
      </c>
      <c r="CE7" s="64">
        <f>_xlfn.XLOOKUP(BH7, 'All hitters'!A:A, 'All hitters'!W:W, "")</f>
        <v>0.308</v>
      </c>
      <c r="CF7" s="64">
        <f>_xlfn.XLOOKUP(BH7, 'All hitters'!A:A, 'All hitters'!X:X, "")</f>
        <v>0.35699999999999998</v>
      </c>
      <c r="CG7" s="64">
        <f>_xlfn.XLOOKUP(BH7, 'All hitters'!A:A, 'All hitters'!Y:Y, "")</f>
        <v>0.42299999999999999</v>
      </c>
      <c r="CH7" s="63">
        <f>_xlfn.XLOOKUP(BH7, 'All hitters'!A:A, 'All hitters'!Z:Z, "")</f>
        <v>83.3</v>
      </c>
      <c r="CJ7" s="11"/>
      <c r="CK7" s="7" t="s">
        <v>7</v>
      </c>
      <c r="CL7" s="41" t="s">
        <v>168</v>
      </c>
      <c r="CM7" s="41"/>
      <c r="CN7" s="63">
        <f>_xlfn.XLOOKUP(CL7, 'All hitters'!A:A, 'All hitters'!B:B, "")</f>
        <v>5</v>
      </c>
      <c r="CO7" s="63">
        <f>_xlfn.XLOOKUP(CL7, 'All hitters'!A:A, 'All hitters'!C:C, "")</f>
        <v>5</v>
      </c>
      <c r="CP7" s="63">
        <f>_xlfn.XLOOKUP(CL7, 'All hitters'!A:A, 'All hitters'!D:D, "")</f>
        <v>22</v>
      </c>
      <c r="CQ7" s="63">
        <f>_xlfn.XLOOKUP(CL7, 'All hitters'!A:A, 'All hitters'!E:E, "")</f>
        <v>16</v>
      </c>
      <c r="CR7" s="63">
        <f>_xlfn.XLOOKUP(CL7, 'All hitters'!A:A, 'All hitters'!F:F, "")</f>
        <v>5</v>
      </c>
      <c r="CS7" s="63">
        <f>_xlfn.XLOOKUP(CL7, 'All hitters'!A:A, 'All hitters'!G:G, "")</f>
        <v>8</v>
      </c>
      <c r="CT7" s="63">
        <f>_xlfn.XLOOKUP(CL7, 'All hitters'!A:A, 'All hitters'!H:H, "")</f>
        <v>3</v>
      </c>
      <c r="CU7" s="63">
        <f>_xlfn.XLOOKUP(CL7, 'All hitters'!A:A, 'All hitters'!I:I, "")</f>
        <v>0</v>
      </c>
      <c r="CV7" s="63">
        <f>_xlfn.XLOOKUP(CL7, 'All hitters'!A:A, 'All hitters'!J:J, "")</f>
        <v>0</v>
      </c>
      <c r="CW7" s="63">
        <f>_xlfn.XLOOKUP(CL7, 'All hitters'!A:A, 'All hitters'!K:K, "")</f>
        <v>5</v>
      </c>
      <c r="CX7" s="63">
        <f>_xlfn.XLOOKUP(CL7, 'All hitters'!A:A, 'All hitters'!L:L, "")</f>
        <v>5</v>
      </c>
      <c r="CY7" s="63">
        <f>_xlfn.XLOOKUP(CL7, 'All hitters'!A:A, 'All hitters'!M:M, "")</f>
        <v>0</v>
      </c>
      <c r="CZ7" s="63">
        <f>_xlfn.XLOOKUP(CL7, 'All hitters'!A:A, 'All hitters'!N:N, "")</f>
        <v>0</v>
      </c>
      <c r="DA7" s="63">
        <f>_xlfn.XLOOKUP(CL7, 'All hitters'!A:A, 'All hitters'!O:O, "")</f>
        <v>0</v>
      </c>
      <c r="DB7" s="63">
        <f>_xlfn.XLOOKUP(CL7, 'All hitters'!A:A, 'All hitters'!P:P, "")</f>
        <v>0</v>
      </c>
      <c r="DC7" s="63">
        <f>_xlfn.XLOOKUP(CL7, 'All hitters'!A:A, 'All hitters'!Q:Q, "")</f>
        <v>1</v>
      </c>
      <c r="DD7" s="63">
        <f>_xlfn.XLOOKUP(CL7, 'All hitters'!A:A, 'All hitters'!R:R, "")</f>
        <v>0</v>
      </c>
      <c r="DE7" s="63">
        <f>_xlfn.XLOOKUP(CL7, 'All hitters'!A:A, 'All hitters'!S:S, "")</f>
        <v>1</v>
      </c>
      <c r="DF7" s="63">
        <f>_xlfn.XLOOKUP(CL7, 'All hitters'!A:A, 'All hitters'!T:T, "")</f>
        <v>1</v>
      </c>
      <c r="DG7" s="63">
        <f>_xlfn.XLOOKUP(CL7, 'All hitters'!A:A, 'All hitters'!U:U, "")</f>
        <v>0</v>
      </c>
      <c r="DH7" s="63">
        <f>_xlfn.XLOOKUP(CL7, 'All hitters'!A:A, 'All hitters'!V:V, "")</f>
        <v>5</v>
      </c>
      <c r="DI7" s="64">
        <f>_xlfn.XLOOKUP(CL7, 'All hitters'!A:A, 'All hitters'!W:W, "")</f>
        <v>0.5</v>
      </c>
      <c r="DJ7" s="64">
        <f>_xlfn.XLOOKUP(CL7, 'All hitters'!A:A, 'All hitters'!X:X, "")</f>
        <v>0.59099999999999997</v>
      </c>
      <c r="DK7" s="64">
        <f>_xlfn.XLOOKUP(CL7, 'All hitters'!A:A, 'All hitters'!Y:Y, "")</f>
        <v>0.68799999999999994</v>
      </c>
      <c r="DL7" s="63">
        <f>_xlfn.XLOOKUP(CL7, 'All hitters'!A:A, 'All hitters'!Z:Z, "")</f>
        <v>100</v>
      </c>
      <c r="DM7" s="11"/>
      <c r="DN7" s="7" t="s">
        <v>7</v>
      </c>
      <c r="DO7" s="41" t="s">
        <v>143</v>
      </c>
      <c r="DP7" s="41"/>
      <c r="DQ7" s="63">
        <f>_xlfn.XLOOKUP(DO7, 'All hitters'!A:A, 'All hitters'!B:B, "")</f>
        <v>5</v>
      </c>
      <c r="DR7" s="63">
        <f>_xlfn.XLOOKUP(DO7, 'All hitters'!A:A, 'All hitters'!C:C, "")</f>
        <v>5</v>
      </c>
      <c r="DS7" s="63">
        <f>_xlfn.XLOOKUP(DO7, 'All hitters'!A:A, 'All hitters'!D:D, "")</f>
        <v>22</v>
      </c>
      <c r="DT7" s="63">
        <f>_xlfn.XLOOKUP(DO7, 'All hitters'!A:A, 'All hitters'!E:E, "")</f>
        <v>16</v>
      </c>
      <c r="DU7" s="63">
        <f>_xlfn.XLOOKUP(DO7, 'All hitters'!A:A, 'All hitters'!F:F, "")</f>
        <v>3</v>
      </c>
      <c r="DV7" s="63">
        <f>_xlfn.XLOOKUP(DO7, 'All hitters'!A:A, 'All hitters'!G:G, "")</f>
        <v>2</v>
      </c>
      <c r="DW7" s="63">
        <f>_xlfn.XLOOKUP(DO7, 'All hitters'!A:A, 'All hitters'!H:H, "")</f>
        <v>0</v>
      </c>
      <c r="DX7" s="63">
        <f>_xlfn.XLOOKUP(DO7, 'All hitters'!A:A, 'All hitters'!I:I, "")</f>
        <v>0</v>
      </c>
      <c r="DY7" s="63">
        <f>_xlfn.XLOOKUP(DO7, 'All hitters'!A:A, 'All hitters'!J:J, "")</f>
        <v>0</v>
      </c>
      <c r="DZ7" s="63">
        <f>_xlfn.XLOOKUP(DO7, 'All hitters'!A:A, 'All hitters'!K:K, "")</f>
        <v>2</v>
      </c>
      <c r="EA7" s="63">
        <f>_xlfn.XLOOKUP(DO7, 'All hitters'!A:A, 'All hitters'!L:L, "")</f>
        <v>5</v>
      </c>
      <c r="EB7" s="63">
        <f>_xlfn.XLOOKUP(DO7, 'All hitters'!A:A, 'All hitters'!M:M, "")</f>
        <v>1</v>
      </c>
      <c r="EC7" s="63">
        <f>_xlfn.XLOOKUP(DO7, 'All hitters'!A:A, 'All hitters'!N:N, "")</f>
        <v>0</v>
      </c>
      <c r="ED7" s="63">
        <f>_xlfn.XLOOKUP(DO7, 'All hitters'!A:A, 'All hitters'!O:O, "")</f>
        <v>2</v>
      </c>
      <c r="EE7" s="63">
        <f>_xlfn.XLOOKUP(DO7, 'All hitters'!A:A, 'All hitters'!P:P, "")</f>
        <v>0</v>
      </c>
      <c r="EF7" s="63">
        <f>_xlfn.XLOOKUP(DO7, 'All hitters'!A:A, 'All hitters'!Q:Q, "")</f>
        <v>0</v>
      </c>
      <c r="EG7" s="63">
        <f>_xlfn.XLOOKUP(DO7, 'All hitters'!A:A, 'All hitters'!R:R, "")</f>
        <v>0</v>
      </c>
      <c r="EH7" s="63">
        <f>_xlfn.XLOOKUP(DO7, 'All hitters'!A:A, 'All hitters'!S:S, "")</f>
        <v>1</v>
      </c>
      <c r="EI7" s="63">
        <f>_xlfn.XLOOKUP(DO7, 'All hitters'!A:A, 'All hitters'!T:T, "")</f>
        <v>0</v>
      </c>
      <c r="EJ7" s="63">
        <f>_xlfn.XLOOKUP(DO7, 'All hitters'!A:A, 'All hitters'!U:U, "")</f>
        <v>0</v>
      </c>
      <c r="EK7" s="63">
        <f>_xlfn.XLOOKUP(DO7, 'All hitters'!A:A, 'All hitters'!V:V, "")</f>
        <v>2</v>
      </c>
      <c r="EL7" s="64">
        <f>_xlfn.XLOOKUP(DO7, 'All hitters'!A:A, 'All hitters'!W:W, "")</f>
        <v>0.125</v>
      </c>
      <c r="EM7" s="64">
        <f>_xlfn.XLOOKUP(DO7, 'All hitters'!A:A, 'All hitters'!X:X, "")</f>
        <v>0.318</v>
      </c>
      <c r="EN7" s="63">
        <f>_xlfn.XLOOKUP(DO7, 'All hitters'!A:A, 'All hitters'!Y:Y, "")</f>
        <v>0.125</v>
      </c>
      <c r="EO7" s="63">
        <f>_xlfn.XLOOKUP(DO7, 'All hitters'!A:A, 'All hitters'!Z:Z, "")</f>
        <v>40</v>
      </c>
    </row>
    <row r="8" spans="1:145" x14ac:dyDescent="0.3">
      <c r="A8" s="5" t="s">
        <v>9</v>
      </c>
      <c r="B8" s="41" t="s">
        <v>448</v>
      </c>
      <c r="C8" s="13"/>
      <c r="D8" s="63">
        <f>_xlfn.XLOOKUP(B8, 'All hitters'!A:A, 'All hitters'!B:B, "")</f>
        <v>4</v>
      </c>
      <c r="E8" s="63">
        <f>_xlfn.XLOOKUP(B8, 'All hitters'!A:A, 'All hitters'!C:C, "")</f>
        <v>4</v>
      </c>
      <c r="F8" s="63">
        <f>_xlfn.XLOOKUP(B8, 'All hitters'!A:A, 'All hitters'!D:D, "")</f>
        <v>18</v>
      </c>
      <c r="G8" s="63">
        <f>_xlfn.XLOOKUP(B8, 'All hitters'!A:A, 'All hitters'!E:E, "")</f>
        <v>14</v>
      </c>
      <c r="H8" s="63">
        <f>_xlfn.XLOOKUP(B8, 'All hitters'!A:A, 'All hitters'!F:F, "")</f>
        <v>2</v>
      </c>
      <c r="I8" s="63">
        <f>_xlfn.XLOOKUP(B8, 'All hitters'!A:A, 'All hitters'!G:G, "")</f>
        <v>3</v>
      </c>
      <c r="J8" s="63">
        <f>_xlfn.XLOOKUP(B8, 'All hitters'!A:A, 'All hitters'!H:H, "")</f>
        <v>0</v>
      </c>
      <c r="K8" s="63">
        <f>_xlfn.XLOOKUP(B8, 'All hitters'!A:A, 'All hitters'!I:I, "")</f>
        <v>0</v>
      </c>
      <c r="L8" s="63">
        <f>_xlfn.XLOOKUP(B8, 'All hitters'!A:A, 'All hitters'!J:J, "")</f>
        <v>0</v>
      </c>
      <c r="M8" s="63">
        <f>_xlfn.XLOOKUP(B8, 'All hitters'!A:A, 'All hitters'!K:K, "")</f>
        <v>0</v>
      </c>
      <c r="N8" s="63">
        <f>_xlfn.XLOOKUP(B8, 'All hitters'!A:A, 'All hitters'!L:L, "")</f>
        <v>4</v>
      </c>
      <c r="O8" s="63">
        <f>_xlfn.XLOOKUP(B8, 'All hitters'!A:A, 'All hitters'!M:M, "")</f>
        <v>0</v>
      </c>
      <c r="P8" s="63">
        <f>_xlfn.XLOOKUP(B8, 'All hitters'!A:A, 'All hitters'!N:N, "")</f>
        <v>0</v>
      </c>
      <c r="Q8" s="63">
        <f>_xlfn.XLOOKUP(B8, 'All hitters'!A:A, 'All hitters'!O:O, "")</f>
        <v>2</v>
      </c>
      <c r="R8" s="63">
        <f>_xlfn.XLOOKUP(B8, 'All hitters'!A:A, 'All hitters'!P:P, "")</f>
        <v>1</v>
      </c>
      <c r="S8" s="63">
        <f>_xlfn.XLOOKUP(B8, 'All hitters'!A:A, 'All hitters'!Q:Q, "")</f>
        <v>0</v>
      </c>
      <c r="T8" s="63">
        <f>_xlfn.XLOOKUP(B8, 'All hitters'!A:A, 'All hitters'!R:R, "")</f>
        <v>0</v>
      </c>
      <c r="U8" s="63">
        <f>_xlfn.XLOOKUP(B8, 'All hitters'!A:A, 'All hitters'!S:S, "")</f>
        <v>0</v>
      </c>
      <c r="V8" s="63">
        <f>_xlfn.XLOOKUP(B8, 'All hitters'!A:A, 'All hitters'!T:T, "")</f>
        <v>0</v>
      </c>
      <c r="W8" s="63">
        <f>_xlfn.XLOOKUP(B8, 'All hitters'!A:A, 'All hitters'!U:U, "")</f>
        <v>0</v>
      </c>
      <c r="X8" s="63">
        <f>_xlfn.XLOOKUP(B8, 'All hitters'!A:A, 'All hitters'!V:V, "")</f>
        <v>3</v>
      </c>
      <c r="Y8" s="64">
        <f>_xlfn.XLOOKUP(B8, 'All hitters'!A:A, 'All hitters'!W:W, "")</f>
        <v>0.214</v>
      </c>
      <c r="Z8" s="64">
        <f>_xlfn.XLOOKUP(B8, 'All hitters'!A:A, 'All hitters'!X:X, "")</f>
        <v>0.38900000000000001</v>
      </c>
      <c r="AA8" s="64">
        <f>_xlfn.XLOOKUP(B8, 'All hitters'!A:A, 'All hitters'!Y:Y, "")</f>
        <v>0.214</v>
      </c>
      <c r="AB8" s="63">
        <f>_xlfn.XLOOKUP(B8, 'All hitters'!A:A, 'All hitters'!Z:Z, "")</f>
        <v>75</v>
      </c>
      <c r="AC8" s="11"/>
      <c r="AD8" s="7" t="s">
        <v>9</v>
      </c>
      <c r="AE8" s="41" t="s">
        <v>672</v>
      </c>
      <c r="AF8" s="41"/>
      <c r="AG8" s="63">
        <f>_xlfn.XLOOKUP(AE8, 'All hitters'!A:A, 'All hitters'!B:B, "")</f>
        <v>2</v>
      </c>
      <c r="AH8" s="63">
        <f>_xlfn.XLOOKUP(AE8, 'All hitters'!A:A, 'All hitters'!C:C, "")</f>
        <v>2</v>
      </c>
      <c r="AI8" s="63">
        <f>_xlfn.XLOOKUP(AE8, 'All hitters'!A:A, 'All hitters'!D:D, "")</f>
        <v>8</v>
      </c>
      <c r="AJ8" s="63">
        <f>_xlfn.XLOOKUP(AE8, 'All hitters'!A:A, 'All hitters'!E:E, "")</f>
        <v>8</v>
      </c>
      <c r="AK8" s="63">
        <f>_xlfn.XLOOKUP(AE8, 'All hitters'!A:A, 'All hitters'!F:F, "")</f>
        <v>2</v>
      </c>
      <c r="AL8" s="63">
        <f>_xlfn.XLOOKUP(AE8, 'All hitters'!A:A, 'All hitters'!G:G, "")</f>
        <v>3</v>
      </c>
      <c r="AM8" s="63">
        <f>_xlfn.XLOOKUP(AE8, 'All hitters'!A:A, 'All hitters'!H:H, "")</f>
        <v>0</v>
      </c>
      <c r="AN8" s="63">
        <f>_xlfn.XLOOKUP(AE8, 'All hitters'!A:A, 'All hitters'!I:I, "")</f>
        <v>1</v>
      </c>
      <c r="AO8" s="63">
        <f>_xlfn.XLOOKUP(AE8, 'All hitters'!A:A, 'All hitters'!J:J, "")</f>
        <v>0</v>
      </c>
      <c r="AP8" s="63">
        <f>_xlfn.XLOOKUP(AE8, 'All hitters'!A:A, 'All hitters'!K:K, "")</f>
        <v>1</v>
      </c>
      <c r="AQ8" s="63">
        <f>_xlfn.XLOOKUP(AE8, 'All hitters'!A:A, 'All hitters'!L:L, "")</f>
        <v>0</v>
      </c>
      <c r="AR8" s="63">
        <f>_xlfn.XLOOKUP(AE8, 'All hitters'!A:A, 'All hitters'!M:M, "")</f>
        <v>0</v>
      </c>
      <c r="AS8" s="63">
        <f>_xlfn.XLOOKUP(AE8, 'All hitters'!A:A, 'All hitters'!N:N, "")</f>
        <v>0</v>
      </c>
      <c r="AT8" s="63">
        <f>_xlfn.XLOOKUP(AE8, 'All hitters'!A:A, 'All hitters'!O:O, "")</f>
        <v>0</v>
      </c>
      <c r="AU8" s="63">
        <f>_xlfn.XLOOKUP(AE8, 'All hitters'!A:A, 'All hitters'!P:P, "")</f>
        <v>0</v>
      </c>
      <c r="AV8" s="63">
        <f>_xlfn.XLOOKUP(AE8, 'All hitters'!A:A, 'All hitters'!Q:Q, "")</f>
        <v>0</v>
      </c>
      <c r="AW8" s="63">
        <f>_xlfn.XLOOKUP(AE8, 'All hitters'!A:A, 'All hitters'!R:R, "")</f>
        <v>0</v>
      </c>
      <c r="AX8" s="63">
        <f>_xlfn.XLOOKUP(AE8, 'All hitters'!A:A, 'All hitters'!S:S, "")</f>
        <v>0</v>
      </c>
      <c r="AY8" s="63">
        <f>_xlfn.XLOOKUP(AE8, 'All hitters'!A:A, 'All hitters'!T:T, "")</f>
        <v>0</v>
      </c>
      <c r="AZ8" s="63">
        <f>_xlfn.XLOOKUP(AE8, 'All hitters'!A:A, 'All hitters'!U:U, "")</f>
        <v>0</v>
      </c>
      <c r="BA8" s="63">
        <f>_xlfn.XLOOKUP(AE8, 'All hitters'!A:A, 'All hitters'!V:V, "")</f>
        <v>2</v>
      </c>
      <c r="BB8" s="64">
        <f>_xlfn.XLOOKUP(AE8, 'All hitters'!A:A, 'All hitters'!W:W, "")</f>
        <v>0.375</v>
      </c>
      <c r="BC8" s="64">
        <f>_xlfn.XLOOKUP(AE8, 'All hitters'!A:A, 'All hitters'!X:X, "")</f>
        <v>0.375</v>
      </c>
      <c r="BD8" s="64">
        <f>_xlfn.XLOOKUP(AE8, 'All hitters'!A:A, 'All hitters'!Y:Y, "")</f>
        <v>0.625</v>
      </c>
      <c r="BE8" s="63">
        <f>_xlfn.XLOOKUP(AE8, 'All hitters'!A:A, 'All hitters'!Z:Z, "")</f>
        <v>100</v>
      </c>
      <c r="BF8" s="11"/>
      <c r="BG8" s="7" t="s">
        <v>9</v>
      </c>
      <c r="BH8" s="41" t="s">
        <v>484</v>
      </c>
      <c r="BI8" s="41"/>
      <c r="BJ8" s="63">
        <f>_xlfn.XLOOKUP(BH8, 'All hitters'!A:A, 'All hitters'!B:B, "")</f>
        <v>6</v>
      </c>
      <c r="BK8" s="63">
        <f>_xlfn.XLOOKUP(BH8, 'All hitters'!A:A, 'All hitters'!C:C, "")</f>
        <v>6</v>
      </c>
      <c r="BL8" s="63">
        <f>_xlfn.XLOOKUP(BH8, 'All hitters'!A:A, 'All hitters'!D:D, "")</f>
        <v>27</v>
      </c>
      <c r="BM8" s="63">
        <f>_xlfn.XLOOKUP(BH8, 'All hitters'!A:A, 'All hitters'!E:E, "")</f>
        <v>25</v>
      </c>
      <c r="BN8" s="63">
        <f>_xlfn.XLOOKUP(BH8, 'All hitters'!A:A, 'All hitters'!F:F, "")</f>
        <v>3</v>
      </c>
      <c r="BO8" s="63">
        <f>_xlfn.XLOOKUP(BH8, 'All hitters'!A:A, 'All hitters'!G:G, "")</f>
        <v>6</v>
      </c>
      <c r="BP8" s="63">
        <f>_xlfn.XLOOKUP(BH8, 'All hitters'!A:A, 'All hitters'!H:H, "")</f>
        <v>1</v>
      </c>
      <c r="BQ8" s="63">
        <f>_xlfn.XLOOKUP(BH8, 'All hitters'!A:A, 'All hitters'!I:I, "")</f>
        <v>0</v>
      </c>
      <c r="BR8" s="63">
        <f>_xlfn.XLOOKUP(BH8, 'All hitters'!A:A, 'All hitters'!J:J, "")</f>
        <v>1</v>
      </c>
      <c r="BS8" s="63">
        <f>_xlfn.XLOOKUP(BH8, 'All hitters'!A:A, 'All hitters'!K:K, "")</f>
        <v>9</v>
      </c>
      <c r="BT8" s="63">
        <f>_xlfn.XLOOKUP(BH8, 'All hitters'!A:A, 'All hitters'!L:L, "")</f>
        <v>1</v>
      </c>
      <c r="BU8" s="63">
        <f>_xlfn.XLOOKUP(BH8, 'All hitters'!A:A, 'All hitters'!M:M, "")</f>
        <v>0</v>
      </c>
      <c r="BV8" s="63">
        <f>_xlfn.XLOOKUP(BH8, 'All hitters'!A:A, 'All hitters'!N:N, "")</f>
        <v>0</v>
      </c>
      <c r="BW8" s="63">
        <f>_xlfn.XLOOKUP(BH8, 'All hitters'!A:A, 'All hitters'!O:O, "")</f>
        <v>4</v>
      </c>
      <c r="BX8" s="63">
        <f>_xlfn.XLOOKUP(BH8, 'All hitters'!A:A, 'All hitters'!P:P, "")</f>
        <v>0</v>
      </c>
      <c r="BY8" s="63">
        <f>_xlfn.XLOOKUP(BH8, 'All hitters'!A:A, 'All hitters'!Q:Q, "")</f>
        <v>0</v>
      </c>
      <c r="BZ8" s="63">
        <f>_xlfn.XLOOKUP(BH8, 'All hitters'!A:A, 'All hitters'!R:R, "")</f>
        <v>0</v>
      </c>
      <c r="CA8" s="63">
        <f>_xlfn.XLOOKUP(BH8, 'All hitters'!A:A, 'All hitters'!S:S, "")</f>
        <v>1</v>
      </c>
      <c r="CB8" s="63">
        <f>_xlfn.XLOOKUP(BH8, 'All hitters'!A:A, 'All hitters'!T:T, "")</f>
        <v>2</v>
      </c>
      <c r="CC8" s="63">
        <f>_xlfn.XLOOKUP(BH8, 'All hitters'!A:A, 'All hitters'!U:U, "")</f>
        <v>0</v>
      </c>
      <c r="CD8" s="63">
        <f>_xlfn.XLOOKUP(BH8, 'All hitters'!A:A, 'All hitters'!V:V, "")</f>
        <v>3</v>
      </c>
      <c r="CE8" s="64">
        <f>_xlfn.XLOOKUP(BH8, 'All hitters'!A:A, 'All hitters'!W:W, "")</f>
        <v>0.24</v>
      </c>
      <c r="CF8" s="64">
        <f>_xlfn.XLOOKUP(BH8, 'All hitters'!A:A, 'All hitters'!X:X, "")</f>
        <v>0.25900000000000001</v>
      </c>
      <c r="CG8" s="64">
        <f>_xlfn.XLOOKUP(BH8, 'All hitters'!A:A, 'All hitters'!Y:Y, "")</f>
        <v>0.4</v>
      </c>
      <c r="CH8" s="63">
        <f>_xlfn.XLOOKUP(BH8, 'All hitters'!A:A, 'All hitters'!Z:Z, "")</f>
        <v>50</v>
      </c>
      <c r="CJ8" s="11"/>
      <c r="CK8" s="7" t="s">
        <v>9</v>
      </c>
      <c r="CL8" s="41" t="s">
        <v>443</v>
      </c>
      <c r="CM8" s="41"/>
      <c r="CN8" s="63">
        <f>_xlfn.XLOOKUP(CL8, 'All hitters'!A:A, 'All hitters'!B:B, "")</f>
        <v>4</v>
      </c>
      <c r="CO8" s="63">
        <f>_xlfn.XLOOKUP(CL8, 'All hitters'!A:A, 'All hitters'!C:C, "")</f>
        <v>4</v>
      </c>
      <c r="CP8" s="63">
        <f>_xlfn.XLOOKUP(CL8, 'All hitters'!A:A, 'All hitters'!D:D, "")</f>
        <v>19</v>
      </c>
      <c r="CQ8" s="63">
        <f>_xlfn.XLOOKUP(CL8, 'All hitters'!A:A, 'All hitters'!E:E, "")</f>
        <v>15</v>
      </c>
      <c r="CR8" s="63">
        <f>_xlfn.XLOOKUP(CL8, 'All hitters'!A:A, 'All hitters'!F:F, "")</f>
        <v>5</v>
      </c>
      <c r="CS8" s="63">
        <f>_xlfn.XLOOKUP(CL8, 'All hitters'!A:A, 'All hitters'!G:G, "")</f>
        <v>5</v>
      </c>
      <c r="CT8" s="63">
        <f>_xlfn.XLOOKUP(CL8, 'All hitters'!A:A, 'All hitters'!H:H, "")</f>
        <v>1</v>
      </c>
      <c r="CU8" s="63">
        <f>_xlfn.XLOOKUP(CL8, 'All hitters'!A:A, 'All hitters'!I:I, "")</f>
        <v>0</v>
      </c>
      <c r="CV8" s="63">
        <f>_xlfn.XLOOKUP(CL8, 'All hitters'!A:A, 'All hitters'!J:J, "")</f>
        <v>0</v>
      </c>
      <c r="CW8" s="63">
        <f>_xlfn.XLOOKUP(CL8, 'All hitters'!A:A, 'All hitters'!K:K, "")</f>
        <v>2</v>
      </c>
      <c r="CX8" s="63">
        <f>_xlfn.XLOOKUP(CL8, 'All hitters'!A:A, 'All hitters'!L:L, "")</f>
        <v>3</v>
      </c>
      <c r="CY8" s="63">
        <f>_xlfn.XLOOKUP(CL8, 'All hitters'!A:A, 'All hitters'!M:M, "")</f>
        <v>0</v>
      </c>
      <c r="CZ8" s="63">
        <f>_xlfn.XLOOKUP(CL8, 'All hitters'!A:A, 'All hitters'!N:N, "")</f>
        <v>0</v>
      </c>
      <c r="DA8" s="63">
        <f>_xlfn.XLOOKUP(CL8, 'All hitters'!A:A, 'All hitters'!O:O, "")</f>
        <v>3</v>
      </c>
      <c r="DB8" s="63">
        <f>_xlfn.XLOOKUP(CL8, 'All hitters'!A:A, 'All hitters'!P:P, "")</f>
        <v>1</v>
      </c>
      <c r="DC8" s="63">
        <f>_xlfn.XLOOKUP(CL8, 'All hitters'!A:A, 'All hitters'!Q:Q, "")</f>
        <v>0</v>
      </c>
      <c r="DD8" s="63">
        <f>_xlfn.XLOOKUP(CL8, 'All hitters'!A:A, 'All hitters'!R:R, "")</f>
        <v>1</v>
      </c>
      <c r="DE8" s="63">
        <f>_xlfn.XLOOKUP(CL8, 'All hitters'!A:A, 'All hitters'!S:S, "")</f>
        <v>0</v>
      </c>
      <c r="DF8" s="63">
        <f>_xlfn.XLOOKUP(CL8, 'All hitters'!A:A, 'All hitters'!T:T, "")</f>
        <v>0</v>
      </c>
      <c r="DG8" s="63">
        <f>_xlfn.XLOOKUP(CL8, 'All hitters'!A:A, 'All hitters'!U:U, "")</f>
        <v>0</v>
      </c>
      <c r="DH8" s="63">
        <f>_xlfn.XLOOKUP(CL8, 'All hitters'!A:A, 'All hitters'!V:V, "")</f>
        <v>3</v>
      </c>
      <c r="DI8" s="64">
        <f>_xlfn.XLOOKUP(CL8, 'All hitters'!A:A, 'All hitters'!W:W, "")</f>
        <v>0.33300000000000002</v>
      </c>
      <c r="DJ8" s="64">
        <f>_xlfn.XLOOKUP(CL8, 'All hitters'!A:A, 'All hitters'!X:X, "")</f>
        <v>0.44400000000000001</v>
      </c>
      <c r="DK8" s="64">
        <f>_xlfn.XLOOKUP(CL8, 'All hitters'!A:A, 'All hitters'!Y:Y, "")</f>
        <v>0.4</v>
      </c>
      <c r="DL8" s="63">
        <f>_xlfn.XLOOKUP(CL8, 'All hitters'!A:A, 'All hitters'!Z:Z, "")</f>
        <v>75</v>
      </c>
      <c r="DM8" s="11"/>
      <c r="DN8" s="7" t="s">
        <v>9</v>
      </c>
      <c r="DO8" s="41" t="s">
        <v>586</v>
      </c>
      <c r="DP8" s="41"/>
      <c r="DQ8" s="63">
        <f>_xlfn.XLOOKUP(DO8, 'All hitters'!A:A, 'All hitters'!B:B, "")</f>
        <v>6</v>
      </c>
      <c r="DR8" s="63">
        <f>_xlfn.XLOOKUP(DO8, 'All hitters'!A:A, 'All hitters'!C:C, "")</f>
        <v>6</v>
      </c>
      <c r="DS8" s="63">
        <f>_xlfn.XLOOKUP(DO8, 'All hitters'!A:A, 'All hitters'!D:D, "")</f>
        <v>25</v>
      </c>
      <c r="DT8" s="63">
        <f>_xlfn.XLOOKUP(DO8, 'All hitters'!A:A, 'All hitters'!E:E, "")</f>
        <v>24</v>
      </c>
      <c r="DU8" s="63">
        <f>_xlfn.XLOOKUP(DO8, 'All hitters'!A:A, 'All hitters'!F:F, "")</f>
        <v>6</v>
      </c>
      <c r="DV8" s="63">
        <f>_xlfn.XLOOKUP(DO8, 'All hitters'!A:A, 'All hitters'!G:G, "")</f>
        <v>7</v>
      </c>
      <c r="DW8" s="63">
        <f>_xlfn.XLOOKUP(DO8, 'All hitters'!A:A, 'All hitters'!H:H, "")</f>
        <v>1</v>
      </c>
      <c r="DX8" s="63">
        <f>_xlfn.XLOOKUP(DO8, 'All hitters'!A:A, 'All hitters'!I:I, "")</f>
        <v>0</v>
      </c>
      <c r="DY8" s="63">
        <f>_xlfn.XLOOKUP(DO8, 'All hitters'!A:A, 'All hitters'!J:J, "")</f>
        <v>0</v>
      </c>
      <c r="DZ8" s="63">
        <f>_xlfn.XLOOKUP(DO8, 'All hitters'!A:A, 'All hitters'!K:K, "")</f>
        <v>2</v>
      </c>
      <c r="EA8" s="63">
        <f>_xlfn.XLOOKUP(DO8, 'All hitters'!A:A, 'All hitters'!L:L, "")</f>
        <v>1</v>
      </c>
      <c r="EB8" s="63">
        <f>_xlfn.XLOOKUP(DO8, 'All hitters'!A:A, 'All hitters'!M:M, "")</f>
        <v>0</v>
      </c>
      <c r="EC8" s="63">
        <f>_xlfn.XLOOKUP(DO8, 'All hitters'!A:A, 'All hitters'!N:N, "")</f>
        <v>0</v>
      </c>
      <c r="ED8" s="63">
        <f>_xlfn.XLOOKUP(DO8, 'All hitters'!A:A, 'All hitters'!O:O, "")</f>
        <v>2</v>
      </c>
      <c r="EE8" s="63">
        <f>_xlfn.XLOOKUP(DO8, 'All hitters'!A:A, 'All hitters'!P:P, "")</f>
        <v>0</v>
      </c>
      <c r="EF8" s="63">
        <f>_xlfn.XLOOKUP(DO8, 'All hitters'!A:A, 'All hitters'!Q:Q, "")</f>
        <v>1</v>
      </c>
      <c r="EG8" s="63">
        <f>_xlfn.XLOOKUP(DO8, 'All hitters'!A:A, 'All hitters'!R:R, "")</f>
        <v>0</v>
      </c>
      <c r="EH8" s="63">
        <f>_xlfn.XLOOKUP(DO8, 'All hitters'!A:A, 'All hitters'!S:S, "")</f>
        <v>0</v>
      </c>
      <c r="EI8" s="63">
        <f>_xlfn.XLOOKUP(DO8, 'All hitters'!A:A, 'All hitters'!T:T, "")</f>
        <v>1</v>
      </c>
      <c r="EJ8" s="63">
        <f>_xlfn.XLOOKUP(DO8, 'All hitters'!A:A, 'All hitters'!U:U, "")</f>
        <v>0</v>
      </c>
      <c r="EK8" s="63">
        <f>_xlfn.XLOOKUP(DO8, 'All hitters'!A:A, 'All hitters'!V:V, "")</f>
        <v>3</v>
      </c>
      <c r="EL8" s="64">
        <f>_xlfn.XLOOKUP(DO8, 'All hitters'!A:A, 'All hitters'!W:W, "")</f>
        <v>0.29199999999999998</v>
      </c>
      <c r="EM8" s="64">
        <f>_xlfn.XLOOKUP(DO8, 'All hitters'!A:A, 'All hitters'!X:X, "")</f>
        <v>0.32</v>
      </c>
      <c r="EN8" s="63">
        <f>_xlfn.XLOOKUP(DO8, 'All hitters'!A:A, 'All hitters'!Y:Y, "")</f>
        <v>0.33300000000000002</v>
      </c>
      <c r="EO8" s="63">
        <f>_xlfn.XLOOKUP(DO8, 'All hitters'!A:A, 'All hitters'!Z:Z, "")</f>
        <v>50</v>
      </c>
    </row>
    <row r="9" spans="1:145" x14ac:dyDescent="0.3">
      <c r="A9" s="5" t="s">
        <v>10</v>
      </c>
      <c r="B9" s="41" t="s">
        <v>133</v>
      </c>
      <c r="C9" s="13"/>
      <c r="D9" s="63">
        <f>_xlfn.XLOOKUP(B9, 'All hitters'!A:A, 'All hitters'!B:B, "")</f>
        <v>5</v>
      </c>
      <c r="E9" s="63">
        <f>_xlfn.XLOOKUP(B9, 'All hitters'!A:A, 'All hitters'!C:C, "")</f>
        <v>1</v>
      </c>
      <c r="F9" s="63">
        <f>_xlfn.XLOOKUP(B9, 'All hitters'!A:A, 'All hitters'!D:D, "")</f>
        <v>10</v>
      </c>
      <c r="G9" s="63">
        <f>_xlfn.XLOOKUP(B9, 'All hitters'!A:A, 'All hitters'!E:E, "")</f>
        <v>7</v>
      </c>
      <c r="H9" s="63">
        <f>_xlfn.XLOOKUP(B9, 'All hitters'!A:A, 'All hitters'!F:F, "")</f>
        <v>3</v>
      </c>
      <c r="I9" s="63">
        <f>_xlfn.XLOOKUP(B9, 'All hitters'!A:A, 'All hitters'!G:G, "")</f>
        <v>2</v>
      </c>
      <c r="J9" s="63">
        <f>_xlfn.XLOOKUP(B9, 'All hitters'!A:A, 'All hitters'!H:H, "")</f>
        <v>1</v>
      </c>
      <c r="K9" s="63">
        <f>_xlfn.XLOOKUP(B9, 'All hitters'!A:A, 'All hitters'!I:I, "")</f>
        <v>0</v>
      </c>
      <c r="L9" s="63">
        <f>_xlfn.XLOOKUP(B9, 'All hitters'!A:A, 'All hitters'!J:J, "")</f>
        <v>0</v>
      </c>
      <c r="M9" s="63">
        <f>_xlfn.XLOOKUP(B9, 'All hitters'!A:A, 'All hitters'!K:K, "")</f>
        <v>0</v>
      </c>
      <c r="N9" s="63">
        <f>_xlfn.XLOOKUP(B9, 'All hitters'!A:A, 'All hitters'!L:L, "")</f>
        <v>3</v>
      </c>
      <c r="O9" s="63">
        <f>_xlfn.XLOOKUP(B9, 'All hitters'!A:A, 'All hitters'!M:M, "")</f>
        <v>0</v>
      </c>
      <c r="P9" s="63">
        <f>_xlfn.XLOOKUP(B9, 'All hitters'!A:A, 'All hitters'!N:N, "")</f>
        <v>0</v>
      </c>
      <c r="Q9" s="63">
        <f>_xlfn.XLOOKUP(B9, 'All hitters'!A:A, 'All hitters'!O:O, "")</f>
        <v>0</v>
      </c>
      <c r="R9" s="63">
        <f>_xlfn.XLOOKUP(B9, 'All hitters'!A:A, 'All hitters'!P:P, "")</f>
        <v>0</v>
      </c>
      <c r="S9" s="63">
        <f>_xlfn.XLOOKUP(B9, 'All hitters'!A:A, 'All hitters'!Q:Q, "")</f>
        <v>0</v>
      </c>
      <c r="T9" s="63">
        <f>_xlfn.XLOOKUP(B9, 'All hitters'!A:A, 'All hitters'!R:R, "")</f>
        <v>0</v>
      </c>
      <c r="U9" s="63">
        <f>_xlfn.XLOOKUP(B9, 'All hitters'!A:A, 'All hitters'!S:S, "")</f>
        <v>0</v>
      </c>
      <c r="V9" s="63">
        <f>_xlfn.XLOOKUP(B9, 'All hitters'!A:A, 'All hitters'!T:T, "")</f>
        <v>0</v>
      </c>
      <c r="W9" s="63">
        <f>_xlfn.XLOOKUP(B9, 'All hitters'!A:A, 'All hitters'!U:U, "")</f>
        <v>0</v>
      </c>
      <c r="X9" s="63">
        <f>_xlfn.XLOOKUP(B9, 'All hitters'!A:A, 'All hitters'!V:V, "")</f>
        <v>1</v>
      </c>
      <c r="Y9" s="64">
        <f>_xlfn.XLOOKUP(B9, 'All hitters'!A:A, 'All hitters'!W:W, "")</f>
        <v>0.28599999999999998</v>
      </c>
      <c r="Z9" s="64">
        <f>_xlfn.XLOOKUP(B9, 'All hitters'!A:A, 'All hitters'!X:X, "")</f>
        <v>0.5</v>
      </c>
      <c r="AA9" s="64">
        <f>_xlfn.XLOOKUP(B9, 'All hitters'!A:A, 'All hitters'!Y:Y, "")</f>
        <v>0.42899999999999999</v>
      </c>
      <c r="AB9" s="63">
        <f>_xlfn.XLOOKUP(B9, 'All hitters'!A:A, 'All hitters'!Z:Z, "")</f>
        <v>20</v>
      </c>
      <c r="AC9" s="11"/>
      <c r="AD9" s="7" t="s">
        <v>10</v>
      </c>
      <c r="AE9" s="41" t="s">
        <v>181</v>
      </c>
      <c r="AF9" s="41"/>
      <c r="AG9" s="63">
        <f>_xlfn.XLOOKUP(AE9, 'All hitters'!A:A, 'All hitters'!B:B, "")</f>
        <v>6</v>
      </c>
      <c r="AH9" s="63">
        <f>_xlfn.XLOOKUP(AE9, 'All hitters'!A:A, 'All hitters'!C:C, "")</f>
        <v>6</v>
      </c>
      <c r="AI9" s="63">
        <f>_xlfn.XLOOKUP(AE9, 'All hitters'!A:A, 'All hitters'!D:D, "")</f>
        <v>29</v>
      </c>
      <c r="AJ9" s="63">
        <f>_xlfn.XLOOKUP(AE9, 'All hitters'!A:A, 'All hitters'!E:E, "")</f>
        <v>24</v>
      </c>
      <c r="AK9" s="63">
        <f>_xlfn.XLOOKUP(AE9, 'All hitters'!A:A, 'All hitters'!F:F, "")</f>
        <v>3</v>
      </c>
      <c r="AL9" s="63">
        <f>_xlfn.XLOOKUP(AE9, 'All hitters'!A:A, 'All hitters'!G:G, "")</f>
        <v>6</v>
      </c>
      <c r="AM9" s="63">
        <f>_xlfn.XLOOKUP(AE9, 'All hitters'!A:A, 'All hitters'!H:H, "")</f>
        <v>0</v>
      </c>
      <c r="AN9" s="63">
        <f>_xlfn.XLOOKUP(AE9, 'All hitters'!A:A, 'All hitters'!I:I, "")</f>
        <v>0</v>
      </c>
      <c r="AO9" s="63">
        <f>_xlfn.XLOOKUP(AE9, 'All hitters'!A:A, 'All hitters'!J:J, "")</f>
        <v>0</v>
      </c>
      <c r="AP9" s="63">
        <f>_xlfn.XLOOKUP(AE9, 'All hitters'!A:A, 'All hitters'!K:K, "")</f>
        <v>2</v>
      </c>
      <c r="AQ9" s="63">
        <f>_xlfn.XLOOKUP(AE9, 'All hitters'!A:A, 'All hitters'!L:L, "")</f>
        <v>5</v>
      </c>
      <c r="AR9" s="63">
        <f>_xlfn.XLOOKUP(AE9, 'All hitters'!A:A, 'All hitters'!M:M, "")</f>
        <v>0</v>
      </c>
      <c r="AS9" s="63">
        <f>_xlfn.XLOOKUP(AE9, 'All hitters'!A:A, 'All hitters'!N:N, "")</f>
        <v>0</v>
      </c>
      <c r="AT9" s="63">
        <f>_xlfn.XLOOKUP(AE9, 'All hitters'!A:A, 'All hitters'!O:O, "")</f>
        <v>4</v>
      </c>
      <c r="AU9" s="63">
        <f>_xlfn.XLOOKUP(AE9, 'All hitters'!A:A, 'All hitters'!P:P, "")</f>
        <v>0</v>
      </c>
      <c r="AV9" s="63">
        <f>_xlfn.XLOOKUP(AE9, 'All hitters'!A:A, 'All hitters'!Q:Q, "")</f>
        <v>1</v>
      </c>
      <c r="AW9" s="63">
        <f>_xlfn.XLOOKUP(AE9, 'All hitters'!A:A, 'All hitters'!R:R, "")</f>
        <v>0</v>
      </c>
      <c r="AX9" s="63">
        <f>_xlfn.XLOOKUP(AE9, 'All hitters'!A:A, 'All hitters'!S:S, "")</f>
        <v>0</v>
      </c>
      <c r="AY9" s="63">
        <f>_xlfn.XLOOKUP(AE9, 'All hitters'!A:A, 'All hitters'!T:T, "")</f>
        <v>1</v>
      </c>
      <c r="AZ9" s="63">
        <f>_xlfn.XLOOKUP(AE9, 'All hitters'!A:A, 'All hitters'!U:U, "")</f>
        <v>0</v>
      </c>
      <c r="BA9" s="63">
        <f>_xlfn.XLOOKUP(AE9, 'All hitters'!A:A, 'All hitters'!V:V, "")</f>
        <v>5</v>
      </c>
      <c r="BB9" s="64">
        <f>_xlfn.XLOOKUP(AE9, 'All hitters'!A:A, 'All hitters'!W:W, "")</f>
        <v>0.25</v>
      </c>
      <c r="BC9" s="64">
        <f>_xlfn.XLOOKUP(AE9, 'All hitters'!A:A, 'All hitters'!X:X, "")</f>
        <v>0.379</v>
      </c>
      <c r="BD9" s="64">
        <f>_xlfn.XLOOKUP(AE9, 'All hitters'!A:A, 'All hitters'!Y:Y, "")</f>
        <v>0.25</v>
      </c>
      <c r="BE9" s="63">
        <f>_xlfn.XLOOKUP(AE9, 'All hitters'!A:A, 'All hitters'!Z:Z, "")</f>
        <v>83.3</v>
      </c>
      <c r="BF9" s="11"/>
      <c r="BG9" s="7" t="s">
        <v>10</v>
      </c>
      <c r="BH9" s="41" t="s">
        <v>420</v>
      </c>
      <c r="BI9" s="41"/>
      <c r="BJ9" s="63">
        <f>_xlfn.XLOOKUP(BH9, 'All hitters'!A:A, 'All hitters'!B:B, "")</f>
        <v>6</v>
      </c>
      <c r="BK9" s="63">
        <f>_xlfn.XLOOKUP(BH9, 'All hitters'!A:A, 'All hitters'!C:C, "")</f>
        <v>6</v>
      </c>
      <c r="BL9" s="63">
        <f>_xlfn.XLOOKUP(BH9, 'All hitters'!A:A, 'All hitters'!D:D, "")</f>
        <v>28</v>
      </c>
      <c r="BM9" s="63">
        <f>_xlfn.XLOOKUP(BH9, 'All hitters'!A:A, 'All hitters'!E:E, "")</f>
        <v>23</v>
      </c>
      <c r="BN9" s="63">
        <f>_xlfn.XLOOKUP(BH9, 'All hitters'!A:A, 'All hitters'!F:F, "")</f>
        <v>4</v>
      </c>
      <c r="BO9" s="63">
        <f>_xlfn.XLOOKUP(BH9, 'All hitters'!A:A, 'All hitters'!G:G, "")</f>
        <v>9</v>
      </c>
      <c r="BP9" s="63">
        <f>_xlfn.XLOOKUP(BH9, 'All hitters'!A:A, 'All hitters'!H:H, "")</f>
        <v>0</v>
      </c>
      <c r="BQ9" s="63">
        <f>_xlfn.XLOOKUP(BH9, 'All hitters'!A:A, 'All hitters'!I:I, "")</f>
        <v>0</v>
      </c>
      <c r="BR9" s="63">
        <f>_xlfn.XLOOKUP(BH9, 'All hitters'!A:A, 'All hitters'!J:J, "")</f>
        <v>1</v>
      </c>
      <c r="BS9" s="63">
        <f>_xlfn.XLOOKUP(BH9, 'All hitters'!A:A, 'All hitters'!K:K, "")</f>
        <v>5</v>
      </c>
      <c r="BT9" s="63">
        <f>_xlfn.XLOOKUP(BH9, 'All hitters'!A:A, 'All hitters'!L:L, "")</f>
        <v>5</v>
      </c>
      <c r="BU9" s="63">
        <f>_xlfn.XLOOKUP(BH9, 'All hitters'!A:A, 'All hitters'!M:M, "")</f>
        <v>2</v>
      </c>
      <c r="BV9" s="63">
        <f>_xlfn.XLOOKUP(BH9, 'All hitters'!A:A, 'All hitters'!N:N, "")</f>
        <v>0</v>
      </c>
      <c r="BW9" s="63">
        <f>_xlfn.XLOOKUP(BH9, 'All hitters'!A:A, 'All hitters'!O:O, "")</f>
        <v>3</v>
      </c>
      <c r="BX9" s="63">
        <f>_xlfn.XLOOKUP(BH9, 'All hitters'!A:A, 'All hitters'!P:P, "")</f>
        <v>6</v>
      </c>
      <c r="BY9" s="63">
        <f>_xlfn.XLOOKUP(BH9, 'All hitters'!A:A, 'All hitters'!Q:Q, "")</f>
        <v>0</v>
      </c>
      <c r="BZ9" s="63">
        <f>_xlfn.XLOOKUP(BH9, 'All hitters'!A:A, 'All hitters'!R:R, "")</f>
        <v>0</v>
      </c>
      <c r="CA9" s="63">
        <f>_xlfn.XLOOKUP(BH9, 'All hitters'!A:A, 'All hitters'!S:S, "")</f>
        <v>0</v>
      </c>
      <c r="CB9" s="63">
        <f>_xlfn.XLOOKUP(BH9, 'All hitters'!A:A, 'All hitters'!T:T, "")</f>
        <v>1</v>
      </c>
      <c r="CC9" s="63">
        <f>_xlfn.XLOOKUP(BH9, 'All hitters'!A:A, 'All hitters'!U:U, "")</f>
        <v>0</v>
      </c>
      <c r="CD9" s="63">
        <f>_xlfn.XLOOKUP(BH9, 'All hitters'!A:A, 'All hitters'!V:V, "")</f>
        <v>4</v>
      </c>
      <c r="CE9" s="64">
        <f>_xlfn.XLOOKUP(BH9, 'All hitters'!A:A, 'All hitters'!W:W, "")</f>
        <v>0.39100000000000001</v>
      </c>
      <c r="CF9" s="64">
        <f>_xlfn.XLOOKUP(BH9, 'All hitters'!A:A, 'All hitters'!X:X, "")</f>
        <v>0.5</v>
      </c>
      <c r="CG9" s="64">
        <f>_xlfn.XLOOKUP(BH9, 'All hitters'!A:A, 'All hitters'!Y:Y, "")</f>
        <v>0.52200000000000002</v>
      </c>
      <c r="CH9" s="63">
        <f>_xlfn.XLOOKUP(BH9, 'All hitters'!A:A, 'All hitters'!Z:Z, "")</f>
        <v>66.7</v>
      </c>
      <c r="CJ9" s="11"/>
      <c r="CK9" s="7" t="s">
        <v>10</v>
      </c>
      <c r="CL9" s="41" t="s">
        <v>64</v>
      </c>
      <c r="CM9" s="41"/>
      <c r="CN9" s="63">
        <f>_xlfn.XLOOKUP(CL9, 'All hitters'!A:A, 'All hitters'!B:B, "")</f>
        <v>5</v>
      </c>
      <c r="CO9" s="63">
        <f>_xlfn.XLOOKUP(CL9, 'All hitters'!A:A, 'All hitters'!C:C, "")</f>
        <v>5</v>
      </c>
      <c r="CP9" s="63">
        <f>_xlfn.XLOOKUP(CL9, 'All hitters'!A:A, 'All hitters'!D:D, "")</f>
        <v>24</v>
      </c>
      <c r="CQ9" s="63">
        <f>_xlfn.XLOOKUP(CL9, 'All hitters'!A:A, 'All hitters'!E:E, "")</f>
        <v>23</v>
      </c>
      <c r="CR9" s="63">
        <f>_xlfn.XLOOKUP(CL9, 'All hitters'!A:A, 'All hitters'!F:F, "")</f>
        <v>4</v>
      </c>
      <c r="CS9" s="63">
        <f>_xlfn.XLOOKUP(CL9, 'All hitters'!A:A, 'All hitters'!G:G, "")</f>
        <v>8</v>
      </c>
      <c r="CT9" s="63">
        <f>_xlfn.XLOOKUP(CL9, 'All hitters'!A:A, 'All hitters'!H:H, "")</f>
        <v>0</v>
      </c>
      <c r="CU9" s="63">
        <f>_xlfn.XLOOKUP(CL9, 'All hitters'!A:A, 'All hitters'!I:I, "")</f>
        <v>0</v>
      </c>
      <c r="CV9" s="63">
        <f>_xlfn.XLOOKUP(CL9, 'All hitters'!A:A, 'All hitters'!J:J, "")</f>
        <v>0</v>
      </c>
      <c r="CW9" s="63">
        <f>_xlfn.XLOOKUP(CL9, 'All hitters'!A:A, 'All hitters'!K:K, "")</f>
        <v>3</v>
      </c>
      <c r="CX9" s="63">
        <f>_xlfn.XLOOKUP(CL9, 'All hitters'!A:A, 'All hitters'!L:L, "")</f>
        <v>0</v>
      </c>
      <c r="CY9" s="63">
        <f>_xlfn.XLOOKUP(CL9, 'All hitters'!A:A, 'All hitters'!M:M, "")</f>
        <v>0</v>
      </c>
      <c r="CZ9" s="63">
        <f>_xlfn.XLOOKUP(CL9, 'All hitters'!A:A, 'All hitters'!N:N, "")</f>
        <v>0</v>
      </c>
      <c r="DA9" s="63">
        <f>_xlfn.XLOOKUP(CL9, 'All hitters'!A:A, 'All hitters'!O:O, "")</f>
        <v>3</v>
      </c>
      <c r="DB9" s="63">
        <f>_xlfn.XLOOKUP(CL9, 'All hitters'!A:A, 'All hitters'!P:P, "")</f>
        <v>0</v>
      </c>
      <c r="DC9" s="63">
        <f>_xlfn.XLOOKUP(CL9, 'All hitters'!A:A, 'All hitters'!Q:Q, "")</f>
        <v>0</v>
      </c>
      <c r="DD9" s="63">
        <f>_xlfn.XLOOKUP(CL9, 'All hitters'!A:A, 'All hitters'!R:R, "")</f>
        <v>0</v>
      </c>
      <c r="DE9" s="63">
        <f>_xlfn.XLOOKUP(CL9, 'All hitters'!A:A, 'All hitters'!S:S, "")</f>
        <v>1</v>
      </c>
      <c r="DF9" s="63">
        <f>_xlfn.XLOOKUP(CL9, 'All hitters'!A:A, 'All hitters'!T:T, "")</f>
        <v>0</v>
      </c>
      <c r="DG9" s="63">
        <f>_xlfn.XLOOKUP(CL9, 'All hitters'!A:A, 'All hitters'!U:U, "")</f>
        <v>0</v>
      </c>
      <c r="DH9" s="63">
        <f>_xlfn.XLOOKUP(CL9, 'All hitters'!A:A, 'All hitters'!V:V, "")</f>
        <v>4</v>
      </c>
      <c r="DI9" s="64">
        <f>_xlfn.XLOOKUP(CL9, 'All hitters'!A:A, 'All hitters'!W:W, "")</f>
        <v>0.34799999999999998</v>
      </c>
      <c r="DJ9" s="64">
        <f>_xlfn.XLOOKUP(CL9, 'All hitters'!A:A, 'All hitters'!X:X, "")</f>
        <v>0.33300000000000002</v>
      </c>
      <c r="DK9" s="64">
        <f>_xlfn.XLOOKUP(CL9, 'All hitters'!A:A, 'All hitters'!Y:Y, "")</f>
        <v>0.34799999999999998</v>
      </c>
      <c r="DL9" s="63">
        <f>_xlfn.XLOOKUP(CL9, 'All hitters'!A:A, 'All hitters'!Z:Z, "")</f>
        <v>80</v>
      </c>
      <c r="DM9" s="11"/>
      <c r="DN9" s="7" t="s">
        <v>10</v>
      </c>
      <c r="DO9" s="41" t="s">
        <v>148</v>
      </c>
      <c r="DP9" s="41"/>
      <c r="DQ9" s="63">
        <f>_xlfn.XLOOKUP(DO9, 'All hitters'!A:A, 'All hitters'!B:B, "")</f>
        <v>7</v>
      </c>
      <c r="DR9" s="63">
        <f>_xlfn.XLOOKUP(DO9, 'All hitters'!A:A, 'All hitters'!C:C, "")</f>
        <v>7</v>
      </c>
      <c r="DS9" s="63">
        <f>_xlfn.XLOOKUP(DO9, 'All hitters'!A:A, 'All hitters'!D:D, "")</f>
        <v>30</v>
      </c>
      <c r="DT9" s="63">
        <f>_xlfn.XLOOKUP(DO9, 'All hitters'!A:A, 'All hitters'!E:E, "")</f>
        <v>29</v>
      </c>
      <c r="DU9" s="63">
        <f>_xlfn.XLOOKUP(DO9, 'All hitters'!A:A, 'All hitters'!F:F, "")</f>
        <v>4</v>
      </c>
      <c r="DV9" s="63">
        <f>_xlfn.XLOOKUP(DO9, 'All hitters'!A:A, 'All hitters'!G:G, "")</f>
        <v>11</v>
      </c>
      <c r="DW9" s="63">
        <f>_xlfn.XLOOKUP(DO9, 'All hitters'!A:A, 'All hitters'!H:H, "")</f>
        <v>4</v>
      </c>
      <c r="DX9" s="63">
        <f>_xlfn.XLOOKUP(DO9, 'All hitters'!A:A, 'All hitters'!I:I, "")</f>
        <v>0</v>
      </c>
      <c r="DY9" s="63">
        <f>_xlfn.XLOOKUP(DO9, 'All hitters'!A:A, 'All hitters'!J:J, "")</f>
        <v>0</v>
      </c>
      <c r="DZ9" s="63">
        <f>_xlfn.XLOOKUP(DO9, 'All hitters'!A:A, 'All hitters'!K:K, "")</f>
        <v>1</v>
      </c>
      <c r="EA9" s="63">
        <f>_xlfn.XLOOKUP(DO9, 'All hitters'!A:A, 'All hitters'!L:L, "")</f>
        <v>1</v>
      </c>
      <c r="EB9" s="63">
        <f>_xlfn.XLOOKUP(DO9, 'All hitters'!A:A, 'All hitters'!M:M, "")</f>
        <v>0</v>
      </c>
      <c r="EC9" s="63">
        <f>_xlfn.XLOOKUP(DO9, 'All hitters'!A:A, 'All hitters'!N:N, "")</f>
        <v>0</v>
      </c>
      <c r="ED9" s="63">
        <f>_xlfn.XLOOKUP(DO9, 'All hitters'!A:A, 'All hitters'!O:O, "")</f>
        <v>1</v>
      </c>
      <c r="EE9" s="63">
        <f>_xlfn.XLOOKUP(DO9, 'All hitters'!A:A, 'All hitters'!P:P, "")</f>
        <v>2</v>
      </c>
      <c r="EF9" s="63">
        <f>_xlfn.XLOOKUP(DO9, 'All hitters'!A:A, 'All hitters'!Q:Q, "")</f>
        <v>0</v>
      </c>
      <c r="EG9" s="63">
        <f>_xlfn.XLOOKUP(DO9, 'All hitters'!A:A, 'All hitters'!R:R, "")</f>
        <v>0</v>
      </c>
      <c r="EH9" s="63">
        <f>_xlfn.XLOOKUP(DO9, 'All hitters'!A:A, 'All hitters'!S:S, "")</f>
        <v>0</v>
      </c>
      <c r="EI9" s="63">
        <f>_xlfn.XLOOKUP(DO9, 'All hitters'!A:A, 'All hitters'!T:T, "")</f>
        <v>0</v>
      </c>
      <c r="EJ9" s="63">
        <f>_xlfn.XLOOKUP(DO9, 'All hitters'!A:A, 'All hitters'!U:U, "")</f>
        <v>0</v>
      </c>
      <c r="EK9" s="63">
        <f>_xlfn.XLOOKUP(DO9, 'All hitters'!A:A, 'All hitters'!V:V, "")</f>
        <v>6</v>
      </c>
      <c r="EL9" s="64">
        <f>_xlfn.XLOOKUP(DO9, 'All hitters'!A:A, 'All hitters'!W:W, "")</f>
        <v>0.379</v>
      </c>
      <c r="EM9" s="64">
        <f>_xlfn.XLOOKUP(DO9, 'All hitters'!A:A, 'All hitters'!X:X, "")</f>
        <v>0.4</v>
      </c>
      <c r="EN9" s="63">
        <f>_xlfn.XLOOKUP(DO9, 'All hitters'!A:A, 'All hitters'!Y:Y, "")</f>
        <v>0.51700000000000002</v>
      </c>
      <c r="EO9" s="63">
        <f>_xlfn.XLOOKUP(DO9, 'All hitters'!A:A, 'All hitters'!Z:Z, "")</f>
        <v>85.7</v>
      </c>
    </row>
    <row r="10" spans="1:145" x14ac:dyDescent="0.3">
      <c r="A10" s="5" t="s">
        <v>11</v>
      </c>
      <c r="B10" s="41" t="s">
        <v>485</v>
      </c>
      <c r="C10" s="13"/>
      <c r="D10" s="63">
        <f>_xlfn.XLOOKUP(B10, 'All hitters'!A:A, 'All hitters'!B:B, "")</f>
        <v>2</v>
      </c>
      <c r="E10" s="63">
        <f>_xlfn.XLOOKUP(B10, 'All hitters'!A:A, 'All hitters'!C:C, "")</f>
        <v>2</v>
      </c>
      <c r="F10" s="63">
        <f>_xlfn.XLOOKUP(B10, 'All hitters'!A:A, 'All hitters'!D:D, "")</f>
        <v>4</v>
      </c>
      <c r="G10" s="63">
        <f>_xlfn.XLOOKUP(B10, 'All hitters'!A:A, 'All hitters'!E:E, "")</f>
        <v>4</v>
      </c>
      <c r="H10" s="63">
        <f>_xlfn.XLOOKUP(B10, 'All hitters'!A:A, 'All hitters'!F:F, "")</f>
        <v>0</v>
      </c>
      <c r="I10" s="63">
        <f>_xlfn.XLOOKUP(B10, 'All hitters'!A:A, 'All hitters'!G:G, "")</f>
        <v>0</v>
      </c>
      <c r="J10" s="63">
        <f>_xlfn.XLOOKUP(B10, 'All hitters'!A:A, 'All hitters'!H:H, "")</f>
        <v>0</v>
      </c>
      <c r="K10" s="63">
        <f>_xlfn.XLOOKUP(B10, 'All hitters'!A:A, 'All hitters'!I:I, "")</f>
        <v>0</v>
      </c>
      <c r="L10" s="63">
        <f>_xlfn.XLOOKUP(B10, 'All hitters'!A:A, 'All hitters'!J:J, "")</f>
        <v>0</v>
      </c>
      <c r="M10" s="63">
        <f>_xlfn.XLOOKUP(B10, 'All hitters'!A:A, 'All hitters'!K:K, "")</f>
        <v>0</v>
      </c>
      <c r="N10" s="63">
        <f>_xlfn.XLOOKUP(B10, 'All hitters'!A:A, 'All hitters'!L:L, "")</f>
        <v>0</v>
      </c>
      <c r="O10" s="63">
        <f>_xlfn.XLOOKUP(B10, 'All hitters'!A:A, 'All hitters'!M:M, "")</f>
        <v>0</v>
      </c>
      <c r="P10" s="63">
        <f>_xlfn.XLOOKUP(B10, 'All hitters'!A:A, 'All hitters'!N:N, "")</f>
        <v>0</v>
      </c>
      <c r="Q10" s="63">
        <f>_xlfn.XLOOKUP(B10, 'All hitters'!A:A, 'All hitters'!O:O, "")</f>
        <v>1</v>
      </c>
      <c r="R10" s="63">
        <f>_xlfn.XLOOKUP(B10, 'All hitters'!A:A, 'All hitters'!P:P, "")</f>
        <v>0</v>
      </c>
      <c r="S10" s="63">
        <f>_xlfn.XLOOKUP(B10, 'All hitters'!A:A, 'All hitters'!Q:Q, "")</f>
        <v>0</v>
      </c>
      <c r="T10" s="63">
        <f>_xlfn.XLOOKUP(B10, 'All hitters'!A:A, 'All hitters'!R:R, "")</f>
        <v>0</v>
      </c>
      <c r="U10" s="63">
        <f>_xlfn.XLOOKUP(B10, 'All hitters'!A:A, 'All hitters'!S:S, "")</f>
        <v>0</v>
      </c>
      <c r="V10" s="63">
        <f>_xlfn.XLOOKUP(B10, 'All hitters'!A:A, 'All hitters'!T:T, "")</f>
        <v>0</v>
      </c>
      <c r="W10" s="63">
        <f>_xlfn.XLOOKUP(B10, 'All hitters'!A:A, 'All hitters'!U:U, "")</f>
        <v>0</v>
      </c>
      <c r="X10" s="63">
        <f>_xlfn.XLOOKUP(B10, 'All hitters'!A:A, 'All hitters'!V:V, "")</f>
        <v>0</v>
      </c>
      <c r="Y10" s="64">
        <f>_xlfn.XLOOKUP(B10, 'All hitters'!A:A, 'All hitters'!W:W, "")</f>
        <v>0</v>
      </c>
      <c r="Z10" s="64">
        <f>_xlfn.XLOOKUP(B10, 'All hitters'!A:A, 'All hitters'!X:X, "")</f>
        <v>0</v>
      </c>
      <c r="AA10" s="64">
        <f>_xlfn.XLOOKUP(B10, 'All hitters'!A:A, 'All hitters'!Y:Y, "")</f>
        <v>0</v>
      </c>
      <c r="AB10" s="63">
        <f>_xlfn.XLOOKUP(B10, 'All hitters'!A:A, 'All hitters'!Z:Z, "")</f>
        <v>0</v>
      </c>
      <c r="AC10" s="11"/>
      <c r="AD10" s="7" t="s">
        <v>11</v>
      </c>
      <c r="AE10" s="41" t="s">
        <v>388</v>
      </c>
      <c r="AF10" s="41"/>
      <c r="AG10" s="63">
        <f>_xlfn.XLOOKUP(AE10, 'All hitters'!A:A, 'All hitters'!B:B, "")</f>
        <v>6</v>
      </c>
      <c r="AH10" s="63">
        <f>_xlfn.XLOOKUP(AE10, 'All hitters'!A:A, 'All hitters'!C:C, "")</f>
        <v>6</v>
      </c>
      <c r="AI10" s="63">
        <f>_xlfn.XLOOKUP(AE10, 'All hitters'!A:A, 'All hitters'!D:D, "")</f>
        <v>26</v>
      </c>
      <c r="AJ10" s="63">
        <f>_xlfn.XLOOKUP(AE10, 'All hitters'!A:A, 'All hitters'!E:E, "")</f>
        <v>22</v>
      </c>
      <c r="AK10" s="63">
        <f>_xlfn.XLOOKUP(AE10, 'All hitters'!A:A, 'All hitters'!F:F, "")</f>
        <v>6</v>
      </c>
      <c r="AL10" s="63">
        <f>_xlfn.XLOOKUP(AE10, 'All hitters'!A:A, 'All hitters'!G:G, "")</f>
        <v>7</v>
      </c>
      <c r="AM10" s="63">
        <f>_xlfn.XLOOKUP(AE10, 'All hitters'!A:A, 'All hitters'!H:H, "")</f>
        <v>2</v>
      </c>
      <c r="AN10" s="63">
        <f>_xlfn.XLOOKUP(AE10, 'All hitters'!A:A, 'All hitters'!I:I, "")</f>
        <v>0</v>
      </c>
      <c r="AO10" s="63">
        <f>_xlfn.XLOOKUP(AE10, 'All hitters'!A:A, 'All hitters'!J:J, "")</f>
        <v>1</v>
      </c>
      <c r="AP10" s="63">
        <f>_xlfn.XLOOKUP(AE10, 'All hitters'!A:A, 'All hitters'!K:K, "")</f>
        <v>3</v>
      </c>
      <c r="AQ10" s="63">
        <f>_xlfn.XLOOKUP(AE10, 'All hitters'!A:A, 'All hitters'!L:L, "")</f>
        <v>2</v>
      </c>
      <c r="AR10" s="63">
        <f>_xlfn.XLOOKUP(AE10, 'All hitters'!A:A, 'All hitters'!M:M, "")</f>
        <v>0</v>
      </c>
      <c r="AS10" s="63">
        <f>_xlfn.XLOOKUP(AE10, 'All hitters'!A:A, 'All hitters'!N:N, "")</f>
        <v>2</v>
      </c>
      <c r="AT10" s="63">
        <f>_xlfn.XLOOKUP(AE10, 'All hitters'!A:A, 'All hitters'!O:O, "")</f>
        <v>1</v>
      </c>
      <c r="AU10" s="63">
        <f>_xlfn.XLOOKUP(AE10, 'All hitters'!A:A, 'All hitters'!P:P, "")</f>
        <v>0</v>
      </c>
      <c r="AV10" s="63">
        <f>_xlfn.XLOOKUP(AE10, 'All hitters'!A:A, 'All hitters'!Q:Q, "")</f>
        <v>0</v>
      </c>
      <c r="AW10" s="63">
        <f>_xlfn.XLOOKUP(AE10, 'All hitters'!A:A, 'All hitters'!R:R, "")</f>
        <v>0</v>
      </c>
      <c r="AX10" s="63">
        <f>_xlfn.XLOOKUP(AE10, 'All hitters'!A:A, 'All hitters'!S:S, "")</f>
        <v>0</v>
      </c>
      <c r="AY10" s="63">
        <f>_xlfn.XLOOKUP(AE10, 'All hitters'!A:A, 'All hitters'!T:T, "")</f>
        <v>0</v>
      </c>
      <c r="AZ10" s="63">
        <f>_xlfn.XLOOKUP(AE10, 'All hitters'!A:A, 'All hitters'!U:U, "")</f>
        <v>0</v>
      </c>
      <c r="BA10" s="63">
        <f>_xlfn.XLOOKUP(AE10, 'All hitters'!A:A, 'All hitters'!V:V, "")</f>
        <v>4</v>
      </c>
      <c r="BB10" s="64">
        <f>_xlfn.XLOOKUP(AE10, 'All hitters'!A:A, 'All hitters'!W:W, "")</f>
        <v>0.318</v>
      </c>
      <c r="BC10" s="64">
        <f>_xlfn.XLOOKUP(AE10, 'All hitters'!A:A, 'All hitters'!X:X, "")</f>
        <v>0.42299999999999999</v>
      </c>
      <c r="BD10" s="64">
        <f>_xlfn.XLOOKUP(AE10, 'All hitters'!A:A, 'All hitters'!Y:Y, "")</f>
        <v>0.54500000000000004</v>
      </c>
      <c r="BE10" s="63">
        <f>_xlfn.XLOOKUP(AE10, 'All hitters'!A:A, 'All hitters'!Z:Z, "")</f>
        <v>66.7</v>
      </c>
      <c r="BF10" s="11"/>
      <c r="BG10" s="7" t="s">
        <v>11</v>
      </c>
      <c r="BH10" s="41" t="s">
        <v>487</v>
      </c>
      <c r="BI10" s="41"/>
      <c r="BJ10" s="63">
        <f>_xlfn.XLOOKUP(BH10, 'All hitters'!A:A, 'All hitters'!B:B, "")</f>
        <v>8</v>
      </c>
      <c r="BK10" s="63">
        <f>_xlfn.XLOOKUP(BH10, 'All hitters'!A:A, 'All hitters'!C:C, "")</f>
        <v>5</v>
      </c>
      <c r="BL10" s="63">
        <f>_xlfn.XLOOKUP(BH10, 'All hitters'!A:A, 'All hitters'!D:D, "")</f>
        <v>19</v>
      </c>
      <c r="BM10" s="63">
        <f>_xlfn.XLOOKUP(BH10, 'All hitters'!A:A, 'All hitters'!E:E, "")</f>
        <v>17</v>
      </c>
      <c r="BN10" s="63">
        <f>_xlfn.XLOOKUP(BH10, 'All hitters'!A:A, 'All hitters'!F:F, "")</f>
        <v>1</v>
      </c>
      <c r="BO10" s="63">
        <f>_xlfn.XLOOKUP(BH10, 'All hitters'!A:A, 'All hitters'!G:G, "")</f>
        <v>0</v>
      </c>
      <c r="BP10" s="63">
        <f>_xlfn.XLOOKUP(BH10, 'All hitters'!A:A, 'All hitters'!H:H, "")</f>
        <v>0</v>
      </c>
      <c r="BQ10" s="63">
        <f>_xlfn.XLOOKUP(BH10, 'All hitters'!A:A, 'All hitters'!I:I, "")</f>
        <v>0</v>
      </c>
      <c r="BR10" s="63">
        <f>_xlfn.XLOOKUP(BH10, 'All hitters'!A:A, 'All hitters'!J:J, "")</f>
        <v>0</v>
      </c>
      <c r="BS10" s="63">
        <f>_xlfn.XLOOKUP(BH10, 'All hitters'!A:A, 'All hitters'!K:K, "")</f>
        <v>0</v>
      </c>
      <c r="BT10" s="63">
        <f>_xlfn.XLOOKUP(BH10, 'All hitters'!A:A, 'All hitters'!L:L, "")</f>
        <v>1</v>
      </c>
      <c r="BU10" s="63">
        <f>_xlfn.XLOOKUP(BH10, 'All hitters'!A:A, 'All hitters'!M:M, "")</f>
        <v>0</v>
      </c>
      <c r="BV10" s="63">
        <f>_xlfn.XLOOKUP(BH10, 'All hitters'!A:A, 'All hitters'!N:N, "")</f>
        <v>0</v>
      </c>
      <c r="BW10" s="63">
        <f>_xlfn.XLOOKUP(BH10, 'All hitters'!A:A, 'All hitters'!O:O, "")</f>
        <v>3</v>
      </c>
      <c r="BX10" s="63">
        <f>_xlfn.XLOOKUP(BH10, 'All hitters'!A:A, 'All hitters'!P:P, "")</f>
        <v>0</v>
      </c>
      <c r="BY10" s="63">
        <f>_xlfn.XLOOKUP(BH10, 'All hitters'!A:A, 'All hitters'!Q:Q, "")</f>
        <v>0</v>
      </c>
      <c r="BZ10" s="63">
        <f>_xlfn.XLOOKUP(BH10, 'All hitters'!A:A, 'All hitters'!R:R, "")</f>
        <v>1</v>
      </c>
      <c r="CA10" s="63">
        <f>_xlfn.XLOOKUP(BH10, 'All hitters'!A:A, 'All hitters'!S:S, "")</f>
        <v>0</v>
      </c>
      <c r="CB10" s="63">
        <f>_xlfn.XLOOKUP(BH10, 'All hitters'!A:A, 'All hitters'!T:T, "")</f>
        <v>1</v>
      </c>
      <c r="CC10" s="63">
        <f>_xlfn.XLOOKUP(BH10, 'All hitters'!A:A, 'All hitters'!U:U, "")</f>
        <v>0</v>
      </c>
      <c r="CD10" s="63">
        <f>_xlfn.XLOOKUP(BH10, 'All hitters'!A:A, 'All hitters'!V:V, "")</f>
        <v>0</v>
      </c>
      <c r="CE10" s="64">
        <f>_xlfn.XLOOKUP(BH10, 'All hitters'!A:A, 'All hitters'!W:W, "")</f>
        <v>0</v>
      </c>
      <c r="CF10" s="64">
        <f>_xlfn.XLOOKUP(BH10, 'All hitters'!A:A, 'All hitters'!X:X, "")</f>
        <v>5.6000000000000001E-2</v>
      </c>
      <c r="CG10" s="64">
        <f>_xlfn.XLOOKUP(BH10, 'All hitters'!A:A, 'All hitters'!Y:Y, "")</f>
        <v>0</v>
      </c>
      <c r="CH10" s="63">
        <f>_xlfn.XLOOKUP(BH10, 'All hitters'!A:A, 'All hitters'!Z:Z, "")</f>
        <v>0</v>
      </c>
      <c r="CJ10" s="11"/>
      <c r="CK10" s="7" t="s">
        <v>11</v>
      </c>
      <c r="CL10" s="41" t="s">
        <v>533</v>
      </c>
      <c r="CM10" s="41"/>
      <c r="CN10" s="63">
        <f>_xlfn.XLOOKUP(CL10, 'All hitters'!A:A, 'All hitters'!B:B, "")</f>
        <v>1</v>
      </c>
      <c r="CO10" s="63">
        <f>_xlfn.XLOOKUP(CL10, 'All hitters'!A:A, 'All hitters'!C:C, "")</f>
        <v>1</v>
      </c>
      <c r="CP10" s="63">
        <f>_xlfn.XLOOKUP(CL10, 'All hitters'!A:A, 'All hitters'!D:D, "")</f>
        <v>4</v>
      </c>
      <c r="CQ10" s="63">
        <f>_xlfn.XLOOKUP(CL10, 'All hitters'!A:A, 'All hitters'!E:E, "")</f>
        <v>4</v>
      </c>
      <c r="CR10" s="63">
        <f>_xlfn.XLOOKUP(CL10, 'All hitters'!A:A, 'All hitters'!F:F, "")</f>
        <v>0</v>
      </c>
      <c r="CS10" s="63">
        <f>_xlfn.XLOOKUP(CL10, 'All hitters'!A:A, 'All hitters'!G:G, "")</f>
        <v>2</v>
      </c>
      <c r="CT10" s="63">
        <f>_xlfn.XLOOKUP(CL10, 'All hitters'!A:A, 'All hitters'!H:H, "")</f>
        <v>0</v>
      </c>
      <c r="CU10" s="63">
        <f>_xlfn.XLOOKUP(CL10, 'All hitters'!A:A, 'All hitters'!I:I, "")</f>
        <v>0</v>
      </c>
      <c r="CV10" s="63">
        <f>_xlfn.XLOOKUP(CL10, 'All hitters'!A:A, 'All hitters'!J:J, "")</f>
        <v>0</v>
      </c>
      <c r="CW10" s="63">
        <f>_xlfn.XLOOKUP(CL10, 'All hitters'!A:A, 'All hitters'!K:K, "")</f>
        <v>0</v>
      </c>
      <c r="CX10" s="63">
        <f>_xlfn.XLOOKUP(CL10, 'All hitters'!A:A, 'All hitters'!L:L, "")</f>
        <v>0</v>
      </c>
      <c r="CY10" s="63">
        <f>_xlfn.XLOOKUP(CL10, 'All hitters'!A:A, 'All hitters'!M:M, "")</f>
        <v>0</v>
      </c>
      <c r="CZ10" s="63">
        <f>_xlfn.XLOOKUP(CL10, 'All hitters'!A:A, 'All hitters'!N:N, "")</f>
        <v>0</v>
      </c>
      <c r="DA10" s="63">
        <f>_xlfn.XLOOKUP(CL10, 'All hitters'!A:A, 'All hitters'!O:O, "")</f>
        <v>0</v>
      </c>
      <c r="DB10" s="63">
        <f>_xlfn.XLOOKUP(CL10, 'All hitters'!A:A, 'All hitters'!P:P, "")</f>
        <v>0</v>
      </c>
      <c r="DC10" s="63">
        <f>_xlfn.XLOOKUP(CL10, 'All hitters'!A:A, 'All hitters'!Q:Q, "")</f>
        <v>0</v>
      </c>
      <c r="DD10" s="63">
        <f>_xlfn.XLOOKUP(CL10, 'All hitters'!A:A, 'All hitters'!R:R, "")</f>
        <v>0</v>
      </c>
      <c r="DE10" s="63">
        <f>_xlfn.XLOOKUP(CL10, 'All hitters'!A:A, 'All hitters'!S:S, "")</f>
        <v>0</v>
      </c>
      <c r="DF10" s="63">
        <f>_xlfn.XLOOKUP(CL10, 'All hitters'!A:A, 'All hitters'!T:T, "")</f>
        <v>0</v>
      </c>
      <c r="DG10" s="63">
        <f>_xlfn.XLOOKUP(CL10, 'All hitters'!A:A, 'All hitters'!U:U, "")</f>
        <v>0</v>
      </c>
      <c r="DH10" s="63">
        <f>_xlfn.XLOOKUP(CL10, 'All hitters'!A:A, 'All hitters'!V:V, "")</f>
        <v>1</v>
      </c>
      <c r="DI10" s="64">
        <f>_xlfn.XLOOKUP(CL10, 'All hitters'!A:A, 'All hitters'!W:W, "")</f>
        <v>0.5</v>
      </c>
      <c r="DJ10" s="64">
        <f>_xlfn.XLOOKUP(CL10, 'All hitters'!A:A, 'All hitters'!X:X, "")</f>
        <v>0.5</v>
      </c>
      <c r="DK10" s="64">
        <f>_xlfn.XLOOKUP(CL10, 'All hitters'!A:A, 'All hitters'!Y:Y, "")</f>
        <v>0.5</v>
      </c>
      <c r="DL10" s="63">
        <f>_xlfn.XLOOKUP(CL10, 'All hitters'!A:A, 'All hitters'!Z:Z, "")</f>
        <v>100</v>
      </c>
      <c r="DM10" s="11"/>
      <c r="DN10" s="7" t="s">
        <v>11</v>
      </c>
      <c r="DO10" s="41" t="s">
        <v>104</v>
      </c>
      <c r="DP10" s="41"/>
      <c r="DQ10" s="63">
        <f>_xlfn.XLOOKUP(DO10, 'All hitters'!A:A, 'All hitters'!B:B, "")</f>
        <v>6</v>
      </c>
      <c r="DR10" s="63">
        <f>_xlfn.XLOOKUP(DO10, 'All hitters'!A:A, 'All hitters'!C:C, "")</f>
        <v>6</v>
      </c>
      <c r="DS10" s="63">
        <f>_xlfn.XLOOKUP(DO10, 'All hitters'!A:A, 'All hitters'!D:D, "")</f>
        <v>28</v>
      </c>
      <c r="DT10" s="63">
        <f>_xlfn.XLOOKUP(DO10, 'All hitters'!A:A, 'All hitters'!E:E, "")</f>
        <v>27</v>
      </c>
      <c r="DU10" s="63">
        <f>_xlfn.XLOOKUP(DO10, 'All hitters'!A:A, 'All hitters'!F:F, "")</f>
        <v>4</v>
      </c>
      <c r="DV10" s="63">
        <f>_xlfn.XLOOKUP(DO10, 'All hitters'!A:A, 'All hitters'!G:G, "")</f>
        <v>12</v>
      </c>
      <c r="DW10" s="63">
        <f>_xlfn.XLOOKUP(DO10, 'All hitters'!A:A, 'All hitters'!H:H, "")</f>
        <v>1</v>
      </c>
      <c r="DX10" s="63">
        <f>_xlfn.XLOOKUP(DO10, 'All hitters'!A:A, 'All hitters'!I:I, "")</f>
        <v>0</v>
      </c>
      <c r="DY10" s="63">
        <f>_xlfn.XLOOKUP(DO10, 'All hitters'!A:A, 'All hitters'!J:J, "")</f>
        <v>0</v>
      </c>
      <c r="DZ10" s="63">
        <f>_xlfn.XLOOKUP(DO10, 'All hitters'!A:A, 'All hitters'!K:K, "")</f>
        <v>3</v>
      </c>
      <c r="EA10" s="63">
        <f>_xlfn.XLOOKUP(DO10, 'All hitters'!A:A, 'All hitters'!L:L, "")</f>
        <v>1</v>
      </c>
      <c r="EB10" s="63">
        <f>_xlfn.XLOOKUP(DO10, 'All hitters'!A:A, 'All hitters'!M:M, "")</f>
        <v>1</v>
      </c>
      <c r="EC10" s="63">
        <f>_xlfn.XLOOKUP(DO10, 'All hitters'!A:A, 'All hitters'!N:N, "")</f>
        <v>0</v>
      </c>
      <c r="ED10" s="63">
        <f>_xlfn.XLOOKUP(DO10, 'All hitters'!A:A, 'All hitters'!O:O, "")</f>
        <v>1</v>
      </c>
      <c r="EE10" s="63">
        <f>_xlfn.XLOOKUP(DO10, 'All hitters'!A:A, 'All hitters'!P:P, "")</f>
        <v>3</v>
      </c>
      <c r="EF10" s="63">
        <f>_xlfn.XLOOKUP(DO10, 'All hitters'!A:A, 'All hitters'!Q:Q, "")</f>
        <v>1</v>
      </c>
      <c r="EG10" s="63">
        <f>_xlfn.XLOOKUP(DO10, 'All hitters'!A:A, 'All hitters'!R:R, "")</f>
        <v>0</v>
      </c>
      <c r="EH10" s="63">
        <f>_xlfn.XLOOKUP(DO10, 'All hitters'!A:A, 'All hitters'!S:S, "")</f>
        <v>0</v>
      </c>
      <c r="EI10" s="63">
        <f>_xlfn.XLOOKUP(DO10, 'All hitters'!A:A, 'All hitters'!T:T, "")</f>
        <v>1</v>
      </c>
      <c r="EJ10" s="63">
        <f>_xlfn.XLOOKUP(DO10, 'All hitters'!A:A, 'All hitters'!U:U, "")</f>
        <v>0</v>
      </c>
      <c r="EK10" s="63">
        <f>_xlfn.XLOOKUP(DO10, 'All hitters'!A:A, 'All hitters'!V:V, "")</f>
        <v>5</v>
      </c>
      <c r="EL10" s="64">
        <f>_xlfn.XLOOKUP(DO10, 'All hitters'!A:A, 'All hitters'!W:W, "")</f>
        <v>0.44400000000000001</v>
      </c>
      <c r="EM10" s="64">
        <f>_xlfn.XLOOKUP(DO10, 'All hitters'!A:A, 'All hitters'!X:X, "")</f>
        <v>0.46400000000000002</v>
      </c>
      <c r="EN10" s="63">
        <f>_xlfn.XLOOKUP(DO10, 'All hitters'!A:A, 'All hitters'!Y:Y, "")</f>
        <v>0.48099999999999998</v>
      </c>
      <c r="EO10" s="63">
        <f>_xlfn.XLOOKUP(DO10, 'All hitters'!A:A, 'All hitters'!Z:Z, "")</f>
        <v>83.3</v>
      </c>
    </row>
    <row r="11" spans="1:145" x14ac:dyDescent="0.3">
      <c r="A11" s="5" t="s">
        <v>12</v>
      </c>
      <c r="B11" s="41" t="s">
        <v>211</v>
      </c>
      <c r="C11" s="13"/>
      <c r="D11" s="63">
        <f>_xlfn.XLOOKUP(B11, 'All hitters'!A:A, 'All hitters'!B:B, "")</f>
        <v>5</v>
      </c>
      <c r="E11" s="63">
        <f>_xlfn.XLOOKUP(B11, 'All hitters'!A:A, 'All hitters'!C:C, "")</f>
        <v>5</v>
      </c>
      <c r="F11" s="63">
        <f>_xlfn.XLOOKUP(B11, 'All hitters'!A:A, 'All hitters'!D:D, "")</f>
        <v>20</v>
      </c>
      <c r="G11" s="63">
        <f>_xlfn.XLOOKUP(B11, 'All hitters'!A:A, 'All hitters'!E:E, "")</f>
        <v>19</v>
      </c>
      <c r="H11" s="63">
        <f>_xlfn.XLOOKUP(B11, 'All hitters'!A:A, 'All hitters'!F:F, "")</f>
        <v>3</v>
      </c>
      <c r="I11" s="63">
        <f>_xlfn.XLOOKUP(B11, 'All hitters'!A:A, 'All hitters'!G:G, "")</f>
        <v>5</v>
      </c>
      <c r="J11" s="63">
        <f>_xlfn.XLOOKUP(B11, 'All hitters'!A:A, 'All hitters'!H:H, "")</f>
        <v>1</v>
      </c>
      <c r="K11" s="63">
        <f>_xlfn.XLOOKUP(B11, 'All hitters'!A:A, 'All hitters'!I:I, "")</f>
        <v>0</v>
      </c>
      <c r="L11" s="63">
        <f>_xlfn.XLOOKUP(B11, 'All hitters'!A:A, 'All hitters'!J:J, "")</f>
        <v>2</v>
      </c>
      <c r="M11" s="63">
        <f>_xlfn.XLOOKUP(B11, 'All hitters'!A:A, 'All hitters'!K:K, "")</f>
        <v>3</v>
      </c>
      <c r="N11" s="63">
        <f>_xlfn.XLOOKUP(B11, 'All hitters'!A:A, 'All hitters'!L:L, "")</f>
        <v>1</v>
      </c>
      <c r="O11" s="63">
        <f>_xlfn.XLOOKUP(B11, 'All hitters'!A:A, 'All hitters'!M:M, "")</f>
        <v>0</v>
      </c>
      <c r="P11" s="63">
        <f>_xlfn.XLOOKUP(B11, 'All hitters'!A:A, 'All hitters'!N:N, "")</f>
        <v>0</v>
      </c>
      <c r="Q11" s="63">
        <f>_xlfn.XLOOKUP(B11, 'All hitters'!A:A, 'All hitters'!O:O, "")</f>
        <v>4</v>
      </c>
      <c r="R11" s="63">
        <f>_xlfn.XLOOKUP(B11, 'All hitters'!A:A, 'All hitters'!P:P, "")</f>
        <v>0</v>
      </c>
      <c r="S11" s="63">
        <f>_xlfn.XLOOKUP(B11, 'All hitters'!A:A, 'All hitters'!Q:Q, "")</f>
        <v>0</v>
      </c>
      <c r="T11" s="63">
        <f>_xlfn.XLOOKUP(B11, 'All hitters'!A:A, 'All hitters'!R:R, "")</f>
        <v>0</v>
      </c>
      <c r="U11" s="63">
        <f>_xlfn.XLOOKUP(B11, 'All hitters'!A:A, 'All hitters'!S:S, "")</f>
        <v>0</v>
      </c>
      <c r="V11" s="63">
        <f>_xlfn.XLOOKUP(B11, 'All hitters'!A:A, 'All hitters'!T:T, "")</f>
        <v>0</v>
      </c>
      <c r="W11" s="63">
        <f>_xlfn.XLOOKUP(B11, 'All hitters'!A:A, 'All hitters'!U:U, "")</f>
        <v>0</v>
      </c>
      <c r="X11" s="63">
        <f>_xlfn.XLOOKUP(B11, 'All hitters'!A:A, 'All hitters'!V:V, "")</f>
        <v>4</v>
      </c>
      <c r="Y11" s="64">
        <f>_xlfn.XLOOKUP(B11, 'All hitters'!A:A, 'All hitters'!W:W, "")</f>
        <v>0.26300000000000001</v>
      </c>
      <c r="Z11" s="64">
        <f>_xlfn.XLOOKUP(B11, 'All hitters'!A:A, 'All hitters'!X:X, "")</f>
        <v>0.3</v>
      </c>
      <c r="AA11" s="64">
        <f>_xlfn.XLOOKUP(B11, 'All hitters'!A:A, 'All hitters'!Y:Y, "")</f>
        <v>0.63200000000000001</v>
      </c>
      <c r="AB11" s="63">
        <f>_xlfn.XLOOKUP(B11, 'All hitters'!A:A, 'All hitters'!Z:Z, "")</f>
        <v>80</v>
      </c>
      <c r="AC11" s="11"/>
      <c r="AD11" s="7" t="s">
        <v>12</v>
      </c>
      <c r="AE11" s="41" t="s">
        <v>543</v>
      </c>
      <c r="AF11" s="41"/>
      <c r="AG11" s="63">
        <f>_xlfn.XLOOKUP(AE11, 'All hitters'!A:A, 'All hitters'!B:B, "")</f>
        <v>5</v>
      </c>
      <c r="AH11" s="63">
        <f>_xlfn.XLOOKUP(AE11, 'All hitters'!A:A, 'All hitters'!C:C, "")</f>
        <v>5</v>
      </c>
      <c r="AI11" s="63">
        <f>_xlfn.XLOOKUP(AE11, 'All hitters'!A:A, 'All hitters'!D:D, "")</f>
        <v>17</v>
      </c>
      <c r="AJ11" s="63">
        <f>_xlfn.XLOOKUP(AE11, 'All hitters'!A:A, 'All hitters'!E:E, "")</f>
        <v>15</v>
      </c>
      <c r="AK11" s="63">
        <f>_xlfn.XLOOKUP(AE11, 'All hitters'!A:A, 'All hitters'!F:F, "")</f>
        <v>2</v>
      </c>
      <c r="AL11" s="63">
        <f>_xlfn.XLOOKUP(AE11, 'All hitters'!A:A, 'All hitters'!G:G, "")</f>
        <v>5</v>
      </c>
      <c r="AM11" s="63">
        <f>_xlfn.XLOOKUP(AE11, 'All hitters'!A:A, 'All hitters'!H:H, "")</f>
        <v>0</v>
      </c>
      <c r="AN11" s="63">
        <f>_xlfn.XLOOKUP(AE11, 'All hitters'!A:A, 'All hitters'!I:I, "")</f>
        <v>0</v>
      </c>
      <c r="AO11" s="63">
        <f>_xlfn.XLOOKUP(AE11, 'All hitters'!A:A, 'All hitters'!J:J, "")</f>
        <v>0</v>
      </c>
      <c r="AP11" s="63">
        <f>_xlfn.XLOOKUP(AE11, 'All hitters'!A:A, 'All hitters'!K:K, "")</f>
        <v>0</v>
      </c>
      <c r="AQ11" s="63">
        <f>_xlfn.XLOOKUP(AE11, 'All hitters'!A:A, 'All hitters'!L:L, "")</f>
        <v>1</v>
      </c>
      <c r="AR11" s="63">
        <f>_xlfn.XLOOKUP(AE11, 'All hitters'!A:A, 'All hitters'!M:M, "")</f>
        <v>0</v>
      </c>
      <c r="AS11" s="63">
        <f>_xlfn.XLOOKUP(AE11, 'All hitters'!A:A, 'All hitters'!N:N, "")</f>
        <v>1</v>
      </c>
      <c r="AT11" s="63">
        <f>_xlfn.XLOOKUP(AE11, 'All hitters'!A:A, 'All hitters'!O:O, "")</f>
        <v>2</v>
      </c>
      <c r="AU11" s="63">
        <f>_xlfn.XLOOKUP(AE11, 'All hitters'!A:A, 'All hitters'!P:P, "")</f>
        <v>3</v>
      </c>
      <c r="AV11" s="63">
        <f>_xlfn.XLOOKUP(AE11, 'All hitters'!A:A, 'All hitters'!Q:Q, "")</f>
        <v>0</v>
      </c>
      <c r="AW11" s="63">
        <f>_xlfn.XLOOKUP(AE11, 'All hitters'!A:A, 'All hitters'!R:R, "")</f>
        <v>0</v>
      </c>
      <c r="AX11" s="63">
        <f>_xlfn.XLOOKUP(AE11, 'All hitters'!A:A, 'All hitters'!S:S, "")</f>
        <v>0</v>
      </c>
      <c r="AY11" s="63">
        <f>_xlfn.XLOOKUP(AE11, 'All hitters'!A:A, 'All hitters'!T:T, "")</f>
        <v>0</v>
      </c>
      <c r="AZ11" s="63">
        <f>_xlfn.XLOOKUP(AE11, 'All hitters'!A:A, 'All hitters'!U:U, "")</f>
        <v>0</v>
      </c>
      <c r="BA11" s="63">
        <f>_xlfn.XLOOKUP(AE11, 'All hitters'!A:A, 'All hitters'!V:V, "")</f>
        <v>3</v>
      </c>
      <c r="BB11" s="64">
        <f>_xlfn.XLOOKUP(AE11, 'All hitters'!A:A, 'All hitters'!W:W, "")</f>
        <v>0.33300000000000002</v>
      </c>
      <c r="BC11" s="64">
        <f>_xlfn.XLOOKUP(AE11, 'All hitters'!A:A, 'All hitters'!X:X, "")</f>
        <v>0.41199999999999998</v>
      </c>
      <c r="BD11" s="64">
        <f>_xlfn.XLOOKUP(AE11, 'All hitters'!A:A, 'All hitters'!Y:Y, "")</f>
        <v>0.33300000000000002</v>
      </c>
      <c r="BE11" s="63">
        <f>_xlfn.XLOOKUP(AE11, 'All hitters'!A:A, 'All hitters'!Z:Z, "")</f>
        <v>60</v>
      </c>
      <c r="BF11" s="11"/>
      <c r="BG11" s="7" t="s">
        <v>12</v>
      </c>
      <c r="BH11" s="41" t="s">
        <v>559</v>
      </c>
      <c r="BI11" s="41"/>
      <c r="BJ11" s="63">
        <f>_xlfn.XLOOKUP(BH11, 'All hitters'!A:A, 'All hitters'!B:B, "")</f>
        <v>3</v>
      </c>
      <c r="BK11" s="63">
        <f>_xlfn.XLOOKUP(BH11, 'All hitters'!A:A, 'All hitters'!C:C, "")</f>
        <v>3</v>
      </c>
      <c r="BL11" s="63">
        <f>_xlfn.XLOOKUP(BH11, 'All hitters'!A:A, 'All hitters'!D:D, "")</f>
        <v>11</v>
      </c>
      <c r="BM11" s="63">
        <f>_xlfn.XLOOKUP(BH11, 'All hitters'!A:A, 'All hitters'!E:E, "")</f>
        <v>11</v>
      </c>
      <c r="BN11" s="63">
        <f>_xlfn.XLOOKUP(BH11, 'All hitters'!A:A, 'All hitters'!F:F, "")</f>
        <v>3</v>
      </c>
      <c r="BO11" s="63">
        <f>_xlfn.XLOOKUP(BH11, 'All hitters'!A:A, 'All hitters'!G:G, "")</f>
        <v>5</v>
      </c>
      <c r="BP11" s="63">
        <f>_xlfn.XLOOKUP(BH11, 'All hitters'!A:A, 'All hitters'!H:H, "")</f>
        <v>3</v>
      </c>
      <c r="BQ11" s="63">
        <f>_xlfn.XLOOKUP(BH11, 'All hitters'!A:A, 'All hitters'!I:I, "")</f>
        <v>0</v>
      </c>
      <c r="BR11" s="63">
        <f>_xlfn.XLOOKUP(BH11, 'All hitters'!A:A, 'All hitters'!J:J, "")</f>
        <v>1</v>
      </c>
      <c r="BS11" s="63">
        <f>_xlfn.XLOOKUP(BH11, 'All hitters'!A:A, 'All hitters'!K:K, "")</f>
        <v>2</v>
      </c>
      <c r="BT11" s="63">
        <f>_xlfn.XLOOKUP(BH11, 'All hitters'!A:A, 'All hitters'!L:L, "")</f>
        <v>0</v>
      </c>
      <c r="BU11" s="63">
        <f>_xlfn.XLOOKUP(BH11, 'All hitters'!A:A, 'All hitters'!M:M, "")</f>
        <v>0</v>
      </c>
      <c r="BV11" s="63">
        <f>_xlfn.XLOOKUP(BH11, 'All hitters'!A:A, 'All hitters'!N:N, "")</f>
        <v>0</v>
      </c>
      <c r="BW11" s="63">
        <f>_xlfn.XLOOKUP(BH11, 'All hitters'!A:A, 'All hitters'!O:O, "")</f>
        <v>2</v>
      </c>
      <c r="BX11" s="63">
        <f>_xlfn.XLOOKUP(BH11, 'All hitters'!A:A, 'All hitters'!P:P, "")</f>
        <v>0</v>
      </c>
      <c r="BY11" s="63">
        <f>_xlfn.XLOOKUP(BH11, 'All hitters'!A:A, 'All hitters'!Q:Q, "")</f>
        <v>0</v>
      </c>
      <c r="BZ11" s="63">
        <f>_xlfn.XLOOKUP(BH11, 'All hitters'!A:A, 'All hitters'!R:R, "")</f>
        <v>0</v>
      </c>
      <c r="CA11" s="63">
        <f>_xlfn.XLOOKUP(BH11, 'All hitters'!A:A, 'All hitters'!S:S, "")</f>
        <v>0</v>
      </c>
      <c r="CB11" s="63">
        <f>_xlfn.XLOOKUP(BH11, 'All hitters'!A:A, 'All hitters'!T:T, "")</f>
        <v>0</v>
      </c>
      <c r="CC11" s="63">
        <f>_xlfn.XLOOKUP(BH11, 'All hitters'!A:A, 'All hitters'!U:U, "")</f>
        <v>0</v>
      </c>
      <c r="CD11" s="63">
        <f>_xlfn.XLOOKUP(BH11, 'All hitters'!A:A, 'All hitters'!V:V, "")</f>
        <v>2</v>
      </c>
      <c r="CE11" s="64">
        <f>_xlfn.XLOOKUP(BH11, 'All hitters'!A:A, 'All hitters'!W:W, "")</f>
        <v>0.45500000000000002</v>
      </c>
      <c r="CF11" s="64">
        <f>_xlfn.XLOOKUP(BH11, 'All hitters'!A:A, 'All hitters'!X:X, "")</f>
        <v>0.45500000000000002</v>
      </c>
      <c r="CG11" s="64">
        <f>_xlfn.XLOOKUP(BH11, 'All hitters'!A:A, 'All hitters'!Y:Y, "")</f>
        <v>1</v>
      </c>
      <c r="CH11" s="63">
        <f>_xlfn.XLOOKUP(BH11, 'All hitters'!A:A, 'All hitters'!Z:Z, "")</f>
        <v>66.7</v>
      </c>
      <c r="CJ11" s="11"/>
      <c r="CK11" s="7" t="s">
        <v>12</v>
      </c>
      <c r="CL11" s="41" t="s">
        <v>534</v>
      </c>
      <c r="CM11" s="41"/>
      <c r="CN11" s="63">
        <f>_xlfn.XLOOKUP(CL11, 'All hitters'!A:A, 'All hitters'!B:B, "")</f>
        <v>6</v>
      </c>
      <c r="CO11" s="63">
        <f>_xlfn.XLOOKUP(CL11, 'All hitters'!A:A, 'All hitters'!C:C, "")</f>
        <v>5</v>
      </c>
      <c r="CP11" s="63">
        <f>_xlfn.XLOOKUP(CL11, 'All hitters'!A:A, 'All hitters'!D:D, "")</f>
        <v>27</v>
      </c>
      <c r="CQ11" s="63">
        <f>_xlfn.XLOOKUP(CL11, 'All hitters'!A:A, 'All hitters'!E:E, "")</f>
        <v>25</v>
      </c>
      <c r="CR11" s="63">
        <f>_xlfn.XLOOKUP(CL11, 'All hitters'!A:A, 'All hitters'!F:F, "")</f>
        <v>4</v>
      </c>
      <c r="CS11" s="63">
        <f>_xlfn.XLOOKUP(CL11, 'All hitters'!A:A, 'All hitters'!G:G, "")</f>
        <v>8</v>
      </c>
      <c r="CT11" s="63">
        <f>_xlfn.XLOOKUP(CL11, 'All hitters'!A:A, 'All hitters'!H:H, "")</f>
        <v>1</v>
      </c>
      <c r="CU11" s="63">
        <f>_xlfn.XLOOKUP(CL11, 'All hitters'!A:A, 'All hitters'!I:I, "")</f>
        <v>0</v>
      </c>
      <c r="CV11" s="63">
        <f>_xlfn.XLOOKUP(CL11, 'All hitters'!A:A, 'All hitters'!J:J, "")</f>
        <v>0</v>
      </c>
      <c r="CW11" s="63">
        <f>_xlfn.XLOOKUP(CL11, 'All hitters'!A:A, 'All hitters'!K:K, "")</f>
        <v>1</v>
      </c>
      <c r="CX11" s="63">
        <f>_xlfn.XLOOKUP(CL11, 'All hitters'!A:A, 'All hitters'!L:L, "")</f>
        <v>1</v>
      </c>
      <c r="CY11" s="63">
        <f>_xlfn.XLOOKUP(CL11, 'All hitters'!A:A, 'All hitters'!M:M, "")</f>
        <v>0</v>
      </c>
      <c r="CZ11" s="63">
        <f>_xlfn.XLOOKUP(CL11, 'All hitters'!A:A, 'All hitters'!N:N, "")</f>
        <v>1</v>
      </c>
      <c r="DA11" s="63">
        <f>_xlfn.XLOOKUP(CL11, 'All hitters'!A:A, 'All hitters'!O:O, "")</f>
        <v>2</v>
      </c>
      <c r="DB11" s="63">
        <f>_xlfn.XLOOKUP(CL11, 'All hitters'!A:A, 'All hitters'!P:P, "")</f>
        <v>4</v>
      </c>
      <c r="DC11" s="63">
        <f>_xlfn.XLOOKUP(CL11, 'All hitters'!A:A, 'All hitters'!Q:Q, "")</f>
        <v>1</v>
      </c>
      <c r="DD11" s="63">
        <f>_xlfn.XLOOKUP(CL11, 'All hitters'!A:A, 'All hitters'!R:R, "")</f>
        <v>0</v>
      </c>
      <c r="DE11" s="63">
        <f>_xlfn.XLOOKUP(CL11, 'All hitters'!A:A, 'All hitters'!S:S, "")</f>
        <v>0</v>
      </c>
      <c r="DF11" s="63">
        <f>_xlfn.XLOOKUP(CL11, 'All hitters'!A:A, 'All hitters'!T:T, "")</f>
        <v>1</v>
      </c>
      <c r="DG11" s="63">
        <f>_xlfn.XLOOKUP(CL11, 'All hitters'!A:A, 'All hitters'!U:U, "")</f>
        <v>0</v>
      </c>
      <c r="DH11" s="63">
        <f>_xlfn.XLOOKUP(CL11, 'All hitters'!A:A, 'All hitters'!V:V, "")</f>
        <v>6</v>
      </c>
      <c r="DI11" s="64">
        <f>_xlfn.XLOOKUP(CL11, 'All hitters'!A:A, 'All hitters'!W:W, "")</f>
        <v>0.32</v>
      </c>
      <c r="DJ11" s="64">
        <f>_xlfn.XLOOKUP(CL11, 'All hitters'!A:A, 'All hitters'!X:X, "")</f>
        <v>0.37</v>
      </c>
      <c r="DK11" s="64">
        <f>_xlfn.XLOOKUP(CL11, 'All hitters'!A:A, 'All hitters'!Y:Y, "")</f>
        <v>0.36</v>
      </c>
      <c r="DL11" s="63">
        <f>_xlfn.XLOOKUP(CL11, 'All hitters'!A:A, 'All hitters'!Z:Z, "")</f>
        <v>100</v>
      </c>
      <c r="DM11" s="11"/>
      <c r="DN11" s="7" t="s">
        <v>12</v>
      </c>
      <c r="DO11" s="41" t="s">
        <v>191</v>
      </c>
      <c r="DP11" s="41"/>
      <c r="DQ11" s="63">
        <f>_xlfn.XLOOKUP(DO11, 'All hitters'!A:A, 'All hitters'!B:B, "")</f>
        <v>5</v>
      </c>
      <c r="DR11" s="63">
        <f>_xlfn.XLOOKUP(DO11, 'All hitters'!A:A, 'All hitters'!C:C, "")</f>
        <v>5</v>
      </c>
      <c r="DS11" s="63">
        <f>_xlfn.XLOOKUP(DO11, 'All hitters'!A:A, 'All hitters'!D:D, "")</f>
        <v>23</v>
      </c>
      <c r="DT11" s="63">
        <f>_xlfn.XLOOKUP(DO11, 'All hitters'!A:A, 'All hitters'!E:E, "")</f>
        <v>20</v>
      </c>
      <c r="DU11" s="63">
        <f>_xlfn.XLOOKUP(DO11, 'All hitters'!A:A, 'All hitters'!F:F, "")</f>
        <v>3</v>
      </c>
      <c r="DV11" s="63">
        <f>_xlfn.XLOOKUP(DO11, 'All hitters'!A:A, 'All hitters'!G:G, "")</f>
        <v>6</v>
      </c>
      <c r="DW11" s="63">
        <f>_xlfn.XLOOKUP(DO11, 'All hitters'!A:A, 'All hitters'!H:H, "")</f>
        <v>2</v>
      </c>
      <c r="DX11" s="63">
        <f>_xlfn.XLOOKUP(DO11, 'All hitters'!A:A, 'All hitters'!I:I, "")</f>
        <v>0</v>
      </c>
      <c r="DY11" s="63">
        <f>_xlfn.XLOOKUP(DO11, 'All hitters'!A:A, 'All hitters'!J:J, "")</f>
        <v>3</v>
      </c>
      <c r="DZ11" s="63">
        <f>_xlfn.XLOOKUP(DO11, 'All hitters'!A:A, 'All hitters'!K:K, "")</f>
        <v>3</v>
      </c>
      <c r="EA11" s="63">
        <f>_xlfn.XLOOKUP(DO11, 'All hitters'!A:A, 'All hitters'!L:L, "")</f>
        <v>3</v>
      </c>
      <c r="EB11" s="63">
        <f>_xlfn.XLOOKUP(DO11, 'All hitters'!A:A, 'All hitters'!M:M, "")</f>
        <v>0</v>
      </c>
      <c r="EC11" s="63">
        <f>_xlfn.XLOOKUP(DO11, 'All hitters'!A:A, 'All hitters'!N:N, "")</f>
        <v>0</v>
      </c>
      <c r="ED11" s="63">
        <f>_xlfn.XLOOKUP(DO11, 'All hitters'!A:A, 'All hitters'!O:O, "")</f>
        <v>4</v>
      </c>
      <c r="EE11" s="63">
        <f>_xlfn.XLOOKUP(DO11, 'All hitters'!A:A, 'All hitters'!P:P, "")</f>
        <v>2</v>
      </c>
      <c r="EF11" s="63">
        <f>_xlfn.XLOOKUP(DO11, 'All hitters'!A:A, 'All hitters'!Q:Q, "")</f>
        <v>1</v>
      </c>
      <c r="EG11" s="63">
        <f>_xlfn.XLOOKUP(DO11, 'All hitters'!A:A, 'All hitters'!R:R, "")</f>
        <v>0</v>
      </c>
      <c r="EH11" s="63">
        <f>_xlfn.XLOOKUP(DO11, 'All hitters'!A:A, 'All hitters'!S:S, "")</f>
        <v>0</v>
      </c>
      <c r="EI11" s="63">
        <f>_xlfn.XLOOKUP(DO11, 'All hitters'!A:A, 'All hitters'!T:T, "")</f>
        <v>0</v>
      </c>
      <c r="EJ11" s="63">
        <f>_xlfn.XLOOKUP(DO11, 'All hitters'!A:A, 'All hitters'!U:U, "")</f>
        <v>0</v>
      </c>
      <c r="EK11" s="63">
        <f>_xlfn.XLOOKUP(DO11, 'All hitters'!A:A, 'All hitters'!V:V, "")</f>
        <v>3</v>
      </c>
      <c r="EL11" s="64">
        <f>_xlfn.XLOOKUP(DO11, 'All hitters'!A:A, 'All hitters'!W:W, "")</f>
        <v>0.3</v>
      </c>
      <c r="EM11" s="64">
        <f>_xlfn.XLOOKUP(DO11, 'All hitters'!A:A, 'All hitters'!X:X, "")</f>
        <v>0.39100000000000001</v>
      </c>
      <c r="EN11" s="63">
        <f>_xlfn.XLOOKUP(DO11, 'All hitters'!A:A, 'All hitters'!Y:Y, "")</f>
        <v>0.85</v>
      </c>
      <c r="EO11" s="63">
        <f>_xlfn.XLOOKUP(DO11, 'All hitters'!A:A, 'All hitters'!Z:Z, "")</f>
        <v>60</v>
      </c>
    </row>
    <row r="12" spans="1:145" x14ac:dyDescent="0.3">
      <c r="A12" s="5" t="s">
        <v>12</v>
      </c>
      <c r="B12" s="41" t="s">
        <v>208</v>
      </c>
      <c r="C12" s="13"/>
      <c r="D12" s="63">
        <f>_xlfn.XLOOKUP(B12, 'All hitters'!A:A, 'All hitters'!B:B, "")</f>
        <v>3</v>
      </c>
      <c r="E12" s="63">
        <f>_xlfn.XLOOKUP(B12, 'All hitters'!A:A, 'All hitters'!C:C, "")</f>
        <v>3</v>
      </c>
      <c r="F12" s="63">
        <f>_xlfn.XLOOKUP(B12, 'All hitters'!A:A, 'All hitters'!D:D, "")</f>
        <v>11</v>
      </c>
      <c r="G12" s="63">
        <f>_xlfn.XLOOKUP(B12, 'All hitters'!A:A, 'All hitters'!E:E, "")</f>
        <v>9</v>
      </c>
      <c r="H12" s="63">
        <f>_xlfn.XLOOKUP(B12, 'All hitters'!A:A, 'All hitters'!F:F, "")</f>
        <v>2</v>
      </c>
      <c r="I12" s="63">
        <f>_xlfn.XLOOKUP(B12, 'All hitters'!A:A, 'All hitters'!G:G, "")</f>
        <v>2</v>
      </c>
      <c r="J12" s="63">
        <f>_xlfn.XLOOKUP(B12, 'All hitters'!A:A, 'All hitters'!H:H, "")</f>
        <v>1</v>
      </c>
      <c r="K12" s="63">
        <f>_xlfn.XLOOKUP(B12, 'All hitters'!A:A, 'All hitters'!I:I, "")</f>
        <v>0</v>
      </c>
      <c r="L12" s="63">
        <f>_xlfn.XLOOKUP(B12, 'All hitters'!A:A, 'All hitters'!J:J, "")</f>
        <v>0</v>
      </c>
      <c r="M12" s="63">
        <f>_xlfn.XLOOKUP(B12, 'All hitters'!A:A, 'All hitters'!K:K, "")</f>
        <v>0</v>
      </c>
      <c r="N12" s="63">
        <f>_xlfn.XLOOKUP(B12, 'All hitters'!A:A, 'All hitters'!L:L, "")</f>
        <v>2</v>
      </c>
      <c r="O12" s="63">
        <f>_xlfn.XLOOKUP(B12, 'All hitters'!A:A, 'All hitters'!M:M, "")</f>
        <v>0</v>
      </c>
      <c r="P12" s="63">
        <f>_xlfn.XLOOKUP(B12, 'All hitters'!A:A, 'All hitters'!N:N, "")</f>
        <v>0</v>
      </c>
      <c r="Q12" s="63">
        <f>_xlfn.XLOOKUP(B12, 'All hitters'!A:A, 'All hitters'!O:O, "")</f>
        <v>1</v>
      </c>
      <c r="R12" s="63">
        <f>_xlfn.XLOOKUP(B12, 'All hitters'!A:A, 'All hitters'!P:P, "")</f>
        <v>0</v>
      </c>
      <c r="S12" s="63">
        <f>_xlfn.XLOOKUP(B12, 'All hitters'!A:A, 'All hitters'!Q:Q, "")</f>
        <v>0</v>
      </c>
      <c r="T12" s="63">
        <f>_xlfn.XLOOKUP(B12, 'All hitters'!A:A, 'All hitters'!R:R, "")</f>
        <v>0</v>
      </c>
      <c r="U12" s="63">
        <f>_xlfn.XLOOKUP(B12, 'All hitters'!A:A, 'All hitters'!S:S, "")</f>
        <v>0</v>
      </c>
      <c r="V12" s="63">
        <f>_xlfn.XLOOKUP(B12, 'All hitters'!A:A, 'All hitters'!T:T, "")</f>
        <v>0</v>
      </c>
      <c r="W12" s="63">
        <f>_xlfn.XLOOKUP(B12, 'All hitters'!A:A, 'All hitters'!U:U, "")</f>
        <v>0</v>
      </c>
      <c r="X12" s="63">
        <f>_xlfn.XLOOKUP(B12, 'All hitters'!A:A, 'All hitters'!V:V, "")</f>
        <v>2</v>
      </c>
      <c r="Y12" s="64">
        <f>_xlfn.XLOOKUP(B12, 'All hitters'!A:A, 'All hitters'!W:W, "")</f>
        <v>0.222</v>
      </c>
      <c r="Z12" s="64">
        <f>_xlfn.XLOOKUP(B12, 'All hitters'!A:A, 'All hitters'!X:X, "")</f>
        <v>0.36399999999999999</v>
      </c>
      <c r="AA12" s="64">
        <f>_xlfn.XLOOKUP(B12, 'All hitters'!A:A, 'All hitters'!Y:Y, "")</f>
        <v>0.33300000000000002</v>
      </c>
      <c r="AB12" s="63">
        <f>_xlfn.XLOOKUP(B12, 'All hitters'!A:A, 'All hitters'!Z:Z, "")</f>
        <v>66.7</v>
      </c>
      <c r="AC12" s="11"/>
      <c r="AD12" s="7" t="s">
        <v>12</v>
      </c>
      <c r="AE12" s="41" t="s">
        <v>187</v>
      </c>
      <c r="AF12" s="41"/>
      <c r="AG12" s="63">
        <f>_xlfn.XLOOKUP(AE12, 'All hitters'!A:A, 'All hitters'!B:B, "")</f>
        <v>5</v>
      </c>
      <c r="AH12" s="63">
        <f>_xlfn.XLOOKUP(AE12, 'All hitters'!A:A, 'All hitters'!C:C, "")</f>
        <v>5</v>
      </c>
      <c r="AI12" s="63">
        <f>_xlfn.XLOOKUP(AE12, 'All hitters'!A:A, 'All hitters'!D:D, "")</f>
        <v>22</v>
      </c>
      <c r="AJ12" s="63">
        <f>_xlfn.XLOOKUP(AE12, 'All hitters'!A:A, 'All hitters'!E:E, "")</f>
        <v>20</v>
      </c>
      <c r="AK12" s="63">
        <f>_xlfn.XLOOKUP(AE12, 'All hitters'!A:A, 'All hitters'!F:F, "")</f>
        <v>7</v>
      </c>
      <c r="AL12" s="63">
        <f>_xlfn.XLOOKUP(AE12, 'All hitters'!A:A, 'All hitters'!G:G, "")</f>
        <v>9</v>
      </c>
      <c r="AM12" s="63">
        <f>_xlfn.XLOOKUP(AE12, 'All hitters'!A:A, 'All hitters'!H:H, "")</f>
        <v>2</v>
      </c>
      <c r="AN12" s="63">
        <f>_xlfn.XLOOKUP(AE12, 'All hitters'!A:A, 'All hitters'!I:I, "")</f>
        <v>0</v>
      </c>
      <c r="AO12" s="63">
        <f>_xlfn.XLOOKUP(AE12, 'All hitters'!A:A, 'All hitters'!J:J, "")</f>
        <v>0</v>
      </c>
      <c r="AP12" s="63">
        <f>_xlfn.XLOOKUP(AE12, 'All hitters'!A:A, 'All hitters'!K:K, "")</f>
        <v>1</v>
      </c>
      <c r="AQ12" s="63">
        <f>_xlfn.XLOOKUP(AE12, 'All hitters'!A:A, 'All hitters'!L:L, "")</f>
        <v>2</v>
      </c>
      <c r="AR12" s="63">
        <f>_xlfn.XLOOKUP(AE12, 'All hitters'!A:A, 'All hitters'!M:M, "")</f>
        <v>0</v>
      </c>
      <c r="AS12" s="63">
        <f>_xlfn.XLOOKUP(AE12, 'All hitters'!A:A, 'All hitters'!N:N, "")</f>
        <v>0</v>
      </c>
      <c r="AT12" s="63">
        <f>_xlfn.XLOOKUP(AE12, 'All hitters'!A:A, 'All hitters'!O:O, "")</f>
        <v>1</v>
      </c>
      <c r="AU12" s="63">
        <f>_xlfn.XLOOKUP(AE12, 'All hitters'!A:A, 'All hitters'!P:P, "")</f>
        <v>5</v>
      </c>
      <c r="AV12" s="63">
        <f>_xlfn.XLOOKUP(AE12, 'All hitters'!A:A, 'All hitters'!Q:Q, "")</f>
        <v>0</v>
      </c>
      <c r="AW12" s="63">
        <f>_xlfn.XLOOKUP(AE12, 'All hitters'!A:A, 'All hitters'!R:R, "")</f>
        <v>0</v>
      </c>
      <c r="AX12" s="63">
        <f>_xlfn.XLOOKUP(AE12, 'All hitters'!A:A, 'All hitters'!S:S, "")</f>
        <v>0</v>
      </c>
      <c r="AY12" s="63">
        <f>_xlfn.XLOOKUP(AE12, 'All hitters'!A:A, 'All hitters'!T:T, "")</f>
        <v>0</v>
      </c>
      <c r="AZ12" s="63">
        <f>_xlfn.XLOOKUP(AE12, 'All hitters'!A:A, 'All hitters'!U:U, "")</f>
        <v>0</v>
      </c>
      <c r="BA12" s="63">
        <f>_xlfn.XLOOKUP(AE12, 'All hitters'!A:A, 'All hitters'!V:V, "")</f>
        <v>5</v>
      </c>
      <c r="BB12" s="64">
        <f>_xlfn.XLOOKUP(AE12, 'All hitters'!A:A, 'All hitters'!W:W, "")</f>
        <v>0.45</v>
      </c>
      <c r="BC12" s="64">
        <f>_xlfn.XLOOKUP(AE12, 'All hitters'!A:A, 'All hitters'!X:X, "")</f>
        <v>0.5</v>
      </c>
      <c r="BD12" s="64">
        <f>_xlfn.XLOOKUP(AE12, 'All hitters'!A:A, 'All hitters'!Y:Y, "")</f>
        <v>0.55000000000000004</v>
      </c>
      <c r="BE12" s="63">
        <f>_xlfn.XLOOKUP(AE12, 'All hitters'!A:A, 'All hitters'!Z:Z, "")</f>
        <v>100</v>
      </c>
      <c r="BF12" s="11"/>
      <c r="BG12" s="7" t="s">
        <v>12</v>
      </c>
      <c r="BH12" s="41" t="s">
        <v>121</v>
      </c>
      <c r="BI12" s="41"/>
      <c r="BJ12" s="63">
        <f>_xlfn.XLOOKUP(BH12, 'All hitters'!A:A, 'All hitters'!B:B, "")</f>
        <v>5</v>
      </c>
      <c r="BK12" s="63">
        <f>_xlfn.XLOOKUP(BH12, 'All hitters'!A:A, 'All hitters'!C:C, "")</f>
        <v>5</v>
      </c>
      <c r="BL12" s="63">
        <f>_xlfn.XLOOKUP(BH12, 'All hitters'!A:A, 'All hitters'!D:D, "")</f>
        <v>22</v>
      </c>
      <c r="BM12" s="63">
        <f>_xlfn.XLOOKUP(BH12, 'All hitters'!A:A, 'All hitters'!E:E, "")</f>
        <v>21</v>
      </c>
      <c r="BN12" s="63">
        <f>_xlfn.XLOOKUP(BH12, 'All hitters'!A:A, 'All hitters'!F:F, "")</f>
        <v>4</v>
      </c>
      <c r="BO12" s="63">
        <f>_xlfn.XLOOKUP(BH12, 'All hitters'!A:A, 'All hitters'!G:G, "")</f>
        <v>8</v>
      </c>
      <c r="BP12" s="63">
        <f>_xlfn.XLOOKUP(BH12, 'All hitters'!A:A, 'All hitters'!H:H, "")</f>
        <v>1</v>
      </c>
      <c r="BQ12" s="63">
        <f>_xlfn.XLOOKUP(BH12, 'All hitters'!A:A, 'All hitters'!I:I, "")</f>
        <v>0</v>
      </c>
      <c r="BR12" s="63">
        <f>_xlfn.XLOOKUP(BH12, 'All hitters'!A:A, 'All hitters'!J:J, "")</f>
        <v>0</v>
      </c>
      <c r="BS12" s="63">
        <f>_xlfn.XLOOKUP(BH12, 'All hitters'!A:A, 'All hitters'!K:K, "")</f>
        <v>3</v>
      </c>
      <c r="BT12" s="63">
        <f>_xlfn.XLOOKUP(BH12, 'All hitters'!A:A, 'All hitters'!L:L, "")</f>
        <v>1</v>
      </c>
      <c r="BU12" s="63">
        <f>_xlfn.XLOOKUP(BH12, 'All hitters'!A:A, 'All hitters'!M:M, "")</f>
        <v>0</v>
      </c>
      <c r="BV12" s="63">
        <f>_xlfn.XLOOKUP(BH12, 'All hitters'!A:A, 'All hitters'!N:N, "")</f>
        <v>0</v>
      </c>
      <c r="BW12" s="63">
        <f>_xlfn.XLOOKUP(BH12, 'All hitters'!A:A, 'All hitters'!O:O, "")</f>
        <v>1</v>
      </c>
      <c r="BX12" s="63">
        <f>_xlfn.XLOOKUP(BH12, 'All hitters'!A:A, 'All hitters'!P:P, "")</f>
        <v>0</v>
      </c>
      <c r="BY12" s="63">
        <f>_xlfn.XLOOKUP(BH12, 'All hitters'!A:A, 'All hitters'!Q:Q, "")</f>
        <v>0</v>
      </c>
      <c r="BZ12" s="63">
        <f>_xlfn.XLOOKUP(BH12, 'All hitters'!A:A, 'All hitters'!R:R, "")</f>
        <v>0</v>
      </c>
      <c r="CA12" s="63">
        <f>_xlfn.XLOOKUP(BH12, 'All hitters'!A:A, 'All hitters'!S:S, "")</f>
        <v>0</v>
      </c>
      <c r="CB12" s="63">
        <f>_xlfn.XLOOKUP(BH12, 'All hitters'!A:A, 'All hitters'!T:T, "")</f>
        <v>0</v>
      </c>
      <c r="CC12" s="63">
        <f>_xlfn.XLOOKUP(BH12, 'All hitters'!A:A, 'All hitters'!U:U, "")</f>
        <v>0</v>
      </c>
      <c r="CD12" s="63">
        <f>_xlfn.XLOOKUP(BH12, 'All hitters'!A:A, 'All hitters'!V:V, "")</f>
        <v>5</v>
      </c>
      <c r="CE12" s="64">
        <f>_xlfn.XLOOKUP(BH12, 'All hitters'!A:A, 'All hitters'!W:W, "")</f>
        <v>0.38100000000000001</v>
      </c>
      <c r="CF12" s="64">
        <f>_xlfn.XLOOKUP(BH12, 'All hitters'!A:A, 'All hitters'!X:X, "")</f>
        <v>0.40899999999999997</v>
      </c>
      <c r="CG12" s="64">
        <f>_xlfn.XLOOKUP(BH12, 'All hitters'!A:A, 'All hitters'!Y:Y, "")</f>
        <v>0.42899999999999999</v>
      </c>
      <c r="CH12" s="63">
        <f>_xlfn.XLOOKUP(BH12, 'All hitters'!A:A, 'All hitters'!Z:Z, "")</f>
        <v>100</v>
      </c>
      <c r="CJ12" s="11"/>
      <c r="CK12" s="7" t="s">
        <v>12</v>
      </c>
      <c r="CL12" s="41" t="s">
        <v>59</v>
      </c>
      <c r="CM12" s="41"/>
      <c r="CN12" s="63">
        <f>_xlfn.XLOOKUP(CL12, 'All hitters'!A:A, 'All hitters'!B:B, "")</f>
        <v>4</v>
      </c>
      <c r="CO12" s="63">
        <f>_xlfn.XLOOKUP(CL12, 'All hitters'!A:A, 'All hitters'!C:C, "")</f>
        <v>4</v>
      </c>
      <c r="CP12" s="63">
        <f>_xlfn.XLOOKUP(CL12, 'All hitters'!A:A, 'All hitters'!D:D, "")</f>
        <v>18</v>
      </c>
      <c r="CQ12" s="63">
        <f>_xlfn.XLOOKUP(CL12, 'All hitters'!A:A, 'All hitters'!E:E, "")</f>
        <v>14</v>
      </c>
      <c r="CR12" s="63">
        <f>_xlfn.XLOOKUP(CL12, 'All hitters'!A:A, 'All hitters'!F:F, "")</f>
        <v>3</v>
      </c>
      <c r="CS12" s="63">
        <f>_xlfn.XLOOKUP(CL12, 'All hitters'!A:A, 'All hitters'!G:G, "")</f>
        <v>5</v>
      </c>
      <c r="CT12" s="63">
        <f>_xlfn.XLOOKUP(CL12, 'All hitters'!A:A, 'All hitters'!H:H, "")</f>
        <v>1</v>
      </c>
      <c r="CU12" s="63">
        <f>_xlfn.XLOOKUP(CL12, 'All hitters'!A:A, 'All hitters'!I:I, "")</f>
        <v>1</v>
      </c>
      <c r="CV12" s="63">
        <f>_xlfn.XLOOKUP(CL12, 'All hitters'!A:A, 'All hitters'!J:J, "")</f>
        <v>0</v>
      </c>
      <c r="CW12" s="63">
        <f>_xlfn.XLOOKUP(CL12, 'All hitters'!A:A, 'All hitters'!K:K, "")</f>
        <v>3</v>
      </c>
      <c r="CX12" s="63">
        <f>_xlfn.XLOOKUP(CL12, 'All hitters'!A:A, 'All hitters'!L:L, "")</f>
        <v>4</v>
      </c>
      <c r="CY12" s="63">
        <f>_xlfn.XLOOKUP(CL12, 'All hitters'!A:A, 'All hitters'!M:M, "")</f>
        <v>2</v>
      </c>
      <c r="CZ12" s="63">
        <f>_xlfn.XLOOKUP(CL12, 'All hitters'!A:A, 'All hitters'!N:N, "")</f>
        <v>0</v>
      </c>
      <c r="DA12" s="63">
        <f>_xlfn.XLOOKUP(CL12, 'All hitters'!A:A, 'All hitters'!O:O, "")</f>
        <v>1</v>
      </c>
      <c r="DB12" s="63">
        <f>_xlfn.XLOOKUP(CL12, 'All hitters'!A:A, 'All hitters'!P:P, "")</f>
        <v>1</v>
      </c>
      <c r="DC12" s="63">
        <f>_xlfn.XLOOKUP(CL12, 'All hitters'!A:A, 'All hitters'!Q:Q, "")</f>
        <v>1</v>
      </c>
      <c r="DD12" s="63">
        <f>_xlfn.XLOOKUP(CL12, 'All hitters'!A:A, 'All hitters'!R:R, "")</f>
        <v>0</v>
      </c>
      <c r="DE12" s="63">
        <f>_xlfn.XLOOKUP(CL12, 'All hitters'!A:A, 'All hitters'!S:S, "")</f>
        <v>0</v>
      </c>
      <c r="DF12" s="63">
        <f>_xlfn.XLOOKUP(CL12, 'All hitters'!A:A, 'All hitters'!T:T, "")</f>
        <v>0</v>
      </c>
      <c r="DG12" s="63">
        <f>_xlfn.XLOOKUP(CL12, 'All hitters'!A:A, 'All hitters'!U:U, "")</f>
        <v>0</v>
      </c>
      <c r="DH12" s="63">
        <f>_xlfn.XLOOKUP(CL12, 'All hitters'!A:A, 'All hitters'!V:V, "")</f>
        <v>4</v>
      </c>
      <c r="DI12" s="64">
        <f>_xlfn.XLOOKUP(CL12, 'All hitters'!A:A, 'All hitters'!W:W, "")</f>
        <v>0.35699999999999998</v>
      </c>
      <c r="DJ12" s="64">
        <f>_xlfn.XLOOKUP(CL12, 'All hitters'!A:A, 'All hitters'!X:X, "")</f>
        <v>0.5</v>
      </c>
      <c r="DK12" s="64">
        <f>_xlfn.XLOOKUP(CL12, 'All hitters'!A:A, 'All hitters'!Y:Y, "")</f>
        <v>0.57099999999999995</v>
      </c>
      <c r="DL12" s="63">
        <f>_xlfn.XLOOKUP(CL12, 'All hitters'!A:A, 'All hitters'!Z:Z, "")</f>
        <v>100</v>
      </c>
      <c r="DM12" s="11"/>
      <c r="DN12" s="7" t="s">
        <v>12</v>
      </c>
      <c r="DO12" s="41" t="s">
        <v>189</v>
      </c>
      <c r="DP12" s="41"/>
      <c r="DQ12" s="63">
        <f>_xlfn.XLOOKUP(DO12, 'All hitters'!A:A, 'All hitters'!B:B, "")</f>
        <v>6</v>
      </c>
      <c r="DR12" s="63">
        <f>_xlfn.XLOOKUP(DO12, 'All hitters'!A:A, 'All hitters'!C:C, "")</f>
        <v>6</v>
      </c>
      <c r="DS12" s="63">
        <f>_xlfn.XLOOKUP(DO12, 'All hitters'!A:A, 'All hitters'!D:D, "")</f>
        <v>27</v>
      </c>
      <c r="DT12" s="63">
        <f>_xlfn.XLOOKUP(DO12, 'All hitters'!A:A, 'All hitters'!E:E, "")</f>
        <v>23</v>
      </c>
      <c r="DU12" s="63">
        <f>_xlfn.XLOOKUP(DO12, 'All hitters'!A:A, 'All hitters'!F:F, "")</f>
        <v>5</v>
      </c>
      <c r="DV12" s="63">
        <f>_xlfn.XLOOKUP(DO12, 'All hitters'!A:A, 'All hitters'!G:G, "")</f>
        <v>9</v>
      </c>
      <c r="DW12" s="63">
        <f>_xlfn.XLOOKUP(DO12, 'All hitters'!A:A, 'All hitters'!H:H, "")</f>
        <v>1</v>
      </c>
      <c r="DX12" s="63">
        <f>_xlfn.XLOOKUP(DO12, 'All hitters'!A:A, 'All hitters'!I:I, "")</f>
        <v>1</v>
      </c>
      <c r="DY12" s="63">
        <f>_xlfn.XLOOKUP(DO12, 'All hitters'!A:A, 'All hitters'!J:J, "")</f>
        <v>2</v>
      </c>
      <c r="DZ12" s="63">
        <f>_xlfn.XLOOKUP(DO12, 'All hitters'!A:A, 'All hitters'!K:K, "")</f>
        <v>5</v>
      </c>
      <c r="EA12" s="63">
        <f>_xlfn.XLOOKUP(DO12, 'All hitters'!A:A, 'All hitters'!L:L, "")</f>
        <v>3</v>
      </c>
      <c r="EB12" s="63">
        <f>_xlfn.XLOOKUP(DO12, 'All hitters'!A:A, 'All hitters'!M:M, "")</f>
        <v>0</v>
      </c>
      <c r="EC12" s="63">
        <f>_xlfn.XLOOKUP(DO12, 'All hitters'!A:A, 'All hitters'!N:N, "")</f>
        <v>0</v>
      </c>
      <c r="ED12" s="63">
        <f>_xlfn.XLOOKUP(DO12, 'All hitters'!A:A, 'All hitters'!O:O, "")</f>
        <v>5</v>
      </c>
      <c r="EE12" s="63">
        <f>_xlfn.XLOOKUP(DO12, 'All hitters'!A:A, 'All hitters'!P:P, "")</f>
        <v>0</v>
      </c>
      <c r="EF12" s="63">
        <f>_xlfn.XLOOKUP(DO12, 'All hitters'!A:A, 'All hitters'!Q:Q, "")</f>
        <v>0</v>
      </c>
      <c r="EG12" s="63">
        <f>_xlfn.XLOOKUP(DO12, 'All hitters'!A:A, 'All hitters'!R:R, "")</f>
        <v>0</v>
      </c>
      <c r="EH12" s="63">
        <f>_xlfn.XLOOKUP(DO12, 'All hitters'!A:A, 'All hitters'!S:S, "")</f>
        <v>1</v>
      </c>
      <c r="EI12" s="63">
        <f>_xlfn.XLOOKUP(DO12, 'All hitters'!A:A, 'All hitters'!T:T, "")</f>
        <v>2</v>
      </c>
      <c r="EJ12" s="63">
        <f>_xlfn.XLOOKUP(DO12, 'All hitters'!A:A, 'All hitters'!U:U, "")</f>
        <v>0</v>
      </c>
      <c r="EK12" s="63">
        <f>_xlfn.XLOOKUP(DO12, 'All hitters'!A:A, 'All hitters'!V:V, "")</f>
        <v>6</v>
      </c>
      <c r="EL12" s="64">
        <f>_xlfn.XLOOKUP(DO12, 'All hitters'!A:A, 'All hitters'!W:W, "")</f>
        <v>0.39100000000000001</v>
      </c>
      <c r="EM12" s="64">
        <f>_xlfn.XLOOKUP(DO12, 'All hitters'!A:A, 'All hitters'!X:X, "")</f>
        <v>0.44400000000000001</v>
      </c>
      <c r="EN12" s="63">
        <f>_xlfn.XLOOKUP(DO12, 'All hitters'!A:A, 'All hitters'!Y:Y, "")</f>
        <v>0.78300000000000003</v>
      </c>
      <c r="EO12" s="63">
        <f>_xlfn.XLOOKUP(DO12, 'All hitters'!A:A, 'All hitters'!Z:Z, "")</f>
        <v>100</v>
      </c>
    </row>
    <row r="13" spans="1:145" x14ac:dyDescent="0.3">
      <c r="A13" s="5" t="s">
        <v>12</v>
      </c>
      <c r="B13" s="41" t="s">
        <v>430</v>
      </c>
      <c r="C13" s="13"/>
      <c r="D13" s="63">
        <f>_xlfn.XLOOKUP(B13, 'All hitters'!A:A, 'All hitters'!B:B, "")</f>
        <v>6</v>
      </c>
      <c r="E13" s="63">
        <f>_xlfn.XLOOKUP(B13, 'All hitters'!A:A, 'All hitters'!C:C, "")</f>
        <v>6</v>
      </c>
      <c r="F13" s="63">
        <f>_xlfn.XLOOKUP(B13, 'All hitters'!A:A, 'All hitters'!D:D, "")</f>
        <v>26</v>
      </c>
      <c r="G13" s="63">
        <f>_xlfn.XLOOKUP(B13, 'All hitters'!A:A, 'All hitters'!E:E, "")</f>
        <v>25</v>
      </c>
      <c r="H13" s="63">
        <f>_xlfn.XLOOKUP(B13, 'All hitters'!A:A, 'All hitters'!F:F, "")</f>
        <v>4</v>
      </c>
      <c r="I13" s="63">
        <f>_xlfn.XLOOKUP(B13, 'All hitters'!A:A, 'All hitters'!G:G, "")</f>
        <v>6</v>
      </c>
      <c r="J13" s="63">
        <f>_xlfn.XLOOKUP(B13, 'All hitters'!A:A, 'All hitters'!H:H, "")</f>
        <v>0</v>
      </c>
      <c r="K13" s="63">
        <f>_xlfn.XLOOKUP(B13, 'All hitters'!A:A, 'All hitters'!I:I, "")</f>
        <v>0</v>
      </c>
      <c r="L13" s="63">
        <f>_xlfn.XLOOKUP(B13, 'All hitters'!A:A, 'All hitters'!J:J, "")</f>
        <v>0</v>
      </c>
      <c r="M13" s="63">
        <f>_xlfn.XLOOKUP(B13, 'All hitters'!A:A, 'All hitters'!K:K, "")</f>
        <v>2</v>
      </c>
      <c r="N13" s="63">
        <f>_xlfn.XLOOKUP(B13, 'All hitters'!A:A, 'All hitters'!L:L, "")</f>
        <v>1</v>
      </c>
      <c r="O13" s="63">
        <f>_xlfn.XLOOKUP(B13, 'All hitters'!A:A, 'All hitters'!M:M, "")</f>
        <v>1</v>
      </c>
      <c r="P13" s="63">
        <f>_xlfn.XLOOKUP(B13, 'All hitters'!A:A, 'All hitters'!N:N, "")</f>
        <v>0</v>
      </c>
      <c r="Q13" s="63">
        <f>_xlfn.XLOOKUP(B13, 'All hitters'!A:A, 'All hitters'!O:O, "")</f>
        <v>2</v>
      </c>
      <c r="R13" s="63">
        <f>_xlfn.XLOOKUP(B13, 'All hitters'!A:A, 'All hitters'!P:P, "")</f>
        <v>1</v>
      </c>
      <c r="S13" s="63">
        <f>_xlfn.XLOOKUP(B13, 'All hitters'!A:A, 'All hitters'!Q:Q, "")</f>
        <v>0</v>
      </c>
      <c r="T13" s="63">
        <f>_xlfn.XLOOKUP(B13, 'All hitters'!A:A, 'All hitters'!R:R, "")</f>
        <v>0</v>
      </c>
      <c r="U13" s="63">
        <f>_xlfn.XLOOKUP(B13, 'All hitters'!A:A, 'All hitters'!S:S, "")</f>
        <v>0</v>
      </c>
      <c r="V13" s="63">
        <f>_xlfn.XLOOKUP(B13, 'All hitters'!A:A, 'All hitters'!T:T, "")</f>
        <v>0</v>
      </c>
      <c r="W13" s="63">
        <f>_xlfn.XLOOKUP(B13, 'All hitters'!A:A, 'All hitters'!U:U, "")</f>
        <v>0</v>
      </c>
      <c r="X13" s="63">
        <f>_xlfn.XLOOKUP(B13, 'All hitters'!A:A, 'All hitters'!V:V, "")</f>
        <v>4</v>
      </c>
      <c r="Y13" s="64">
        <f>_xlfn.XLOOKUP(B13, 'All hitters'!A:A, 'All hitters'!W:W, "")</f>
        <v>0.24</v>
      </c>
      <c r="Z13" s="64">
        <f>_xlfn.XLOOKUP(B13, 'All hitters'!A:A, 'All hitters'!X:X, "")</f>
        <v>0.26900000000000002</v>
      </c>
      <c r="AA13" s="64">
        <f>_xlfn.XLOOKUP(B13, 'All hitters'!A:A, 'All hitters'!Y:Y, "")</f>
        <v>0.24</v>
      </c>
      <c r="AB13" s="63">
        <f>_xlfn.XLOOKUP(B13, 'All hitters'!A:A, 'All hitters'!Z:Z, "")</f>
        <v>66.7</v>
      </c>
      <c r="AC13" s="11"/>
      <c r="AD13" s="7" t="s">
        <v>12</v>
      </c>
      <c r="AE13" s="41" t="s">
        <v>151</v>
      </c>
      <c r="AF13" s="41"/>
      <c r="AG13" s="63">
        <f>_xlfn.XLOOKUP(AE13, 'All hitters'!A:A, 'All hitters'!B:B, "")</f>
        <v>5</v>
      </c>
      <c r="AH13" s="63">
        <f>_xlfn.XLOOKUP(AE13, 'All hitters'!A:A, 'All hitters'!C:C, "")</f>
        <v>5</v>
      </c>
      <c r="AI13" s="63">
        <f>_xlfn.XLOOKUP(AE13, 'All hitters'!A:A, 'All hitters'!D:D, "")</f>
        <v>21</v>
      </c>
      <c r="AJ13" s="63">
        <f>_xlfn.XLOOKUP(AE13, 'All hitters'!A:A, 'All hitters'!E:E, "")</f>
        <v>19</v>
      </c>
      <c r="AK13" s="63">
        <f>_xlfn.XLOOKUP(AE13, 'All hitters'!A:A, 'All hitters'!F:F, "")</f>
        <v>3</v>
      </c>
      <c r="AL13" s="63">
        <f>_xlfn.XLOOKUP(AE13, 'All hitters'!A:A, 'All hitters'!G:G, "")</f>
        <v>3</v>
      </c>
      <c r="AM13" s="63">
        <f>_xlfn.XLOOKUP(AE13, 'All hitters'!A:A, 'All hitters'!H:H, "")</f>
        <v>0</v>
      </c>
      <c r="AN13" s="63">
        <f>_xlfn.XLOOKUP(AE13, 'All hitters'!A:A, 'All hitters'!I:I, "")</f>
        <v>0</v>
      </c>
      <c r="AO13" s="63">
        <f>_xlfn.XLOOKUP(AE13, 'All hitters'!A:A, 'All hitters'!J:J, "")</f>
        <v>0</v>
      </c>
      <c r="AP13" s="63">
        <f>_xlfn.XLOOKUP(AE13, 'All hitters'!A:A, 'All hitters'!K:K, "")</f>
        <v>1</v>
      </c>
      <c r="AQ13" s="63">
        <f>_xlfn.XLOOKUP(AE13, 'All hitters'!A:A, 'All hitters'!L:L, "")</f>
        <v>1</v>
      </c>
      <c r="AR13" s="63">
        <f>_xlfn.XLOOKUP(AE13, 'All hitters'!A:A, 'All hitters'!M:M, "")</f>
        <v>0</v>
      </c>
      <c r="AS13" s="63">
        <f>_xlfn.XLOOKUP(AE13, 'All hitters'!A:A, 'All hitters'!N:N, "")</f>
        <v>0</v>
      </c>
      <c r="AT13" s="63">
        <f>_xlfn.XLOOKUP(AE13, 'All hitters'!A:A, 'All hitters'!O:O, "")</f>
        <v>6</v>
      </c>
      <c r="AU13" s="63">
        <f>_xlfn.XLOOKUP(AE13, 'All hitters'!A:A, 'All hitters'!P:P, "")</f>
        <v>2</v>
      </c>
      <c r="AV13" s="63">
        <f>_xlfn.XLOOKUP(AE13, 'All hitters'!A:A, 'All hitters'!Q:Q, "")</f>
        <v>0</v>
      </c>
      <c r="AW13" s="63">
        <f>_xlfn.XLOOKUP(AE13, 'All hitters'!A:A, 'All hitters'!R:R, "")</f>
        <v>0</v>
      </c>
      <c r="AX13" s="63">
        <f>_xlfn.XLOOKUP(AE13, 'All hitters'!A:A, 'All hitters'!S:S, "")</f>
        <v>1</v>
      </c>
      <c r="AY13" s="63">
        <f>_xlfn.XLOOKUP(AE13, 'All hitters'!A:A, 'All hitters'!T:T, "")</f>
        <v>0</v>
      </c>
      <c r="AZ13" s="63">
        <f>_xlfn.XLOOKUP(AE13, 'All hitters'!A:A, 'All hitters'!U:U, "")</f>
        <v>0</v>
      </c>
      <c r="BA13" s="63">
        <f>_xlfn.XLOOKUP(AE13, 'All hitters'!A:A, 'All hitters'!V:V, "")</f>
        <v>3</v>
      </c>
      <c r="BB13" s="64">
        <f>_xlfn.XLOOKUP(AE13, 'All hitters'!A:A, 'All hitters'!W:W, "")</f>
        <v>0.158</v>
      </c>
      <c r="BC13" s="64">
        <f>_xlfn.XLOOKUP(AE13, 'All hitters'!A:A, 'All hitters'!X:X, "")</f>
        <v>0.19</v>
      </c>
      <c r="BD13" s="64">
        <f>_xlfn.XLOOKUP(AE13, 'All hitters'!A:A, 'All hitters'!Y:Y, "")</f>
        <v>0.158</v>
      </c>
      <c r="BE13" s="63">
        <f>_xlfn.XLOOKUP(AE13, 'All hitters'!A:A, 'All hitters'!Z:Z, "")</f>
        <v>60</v>
      </c>
      <c r="BF13" s="11"/>
      <c r="BG13" s="7" t="s">
        <v>12</v>
      </c>
      <c r="BH13" s="41" t="s">
        <v>239</v>
      </c>
      <c r="BI13" s="41"/>
      <c r="BJ13" s="63">
        <f>_xlfn.XLOOKUP(BH13, 'All hitters'!A:A, 'All hitters'!B:B, "")</f>
        <v>3</v>
      </c>
      <c r="BK13" s="63">
        <f>_xlfn.XLOOKUP(BH13, 'All hitters'!A:A, 'All hitters'!C:C, "")</f>
        <v>3</v>
      </c>
      <c r="BL13" s="63">
        <f>_xlfn.XLOOKUP(BH13, 'All hitters'!A:A, 'All hitters'!D:D, "")</f>
        <v>12</v>
      </c>
      <c r="BM13" s="63">
        <f>_xlfn.XLOOKUP(BH13, 'All hitters'!A:A, 'All hitters'!E:E, "")</f>
        <v>9</v>
      </c>
      <c r="BN13" s="63">
        <f>_xlfn.XLOOKUP(BH13, 'All hitters'!A:A, 'All hitters'!F:F, "")</f>
        <v>1</v>
      </c>
      <c r="BO13" s="63">
        <f>_xlfn.XLOOKUP(BH13, 'All hitters'!A:A, 'All hitters'!G:G, "")</f>
        <v>1</v>
      </c>
      <c r="BP13" s="63">
        <f>_xlfn.XLOOKUP(BH13, 'All hitters'!A:A, 'All hitters'!H:H, "")</f>
        <v>0</v>
      </c>
      <c r="BQ13" s="63">
        <f>_xlfn.XLOOKUP(BH13, 'All hitters'!A:A, 'All hitters'!I:I, "")</f>
        <v>0</v>
      </c>
      <c r="BR13" s="63">
        <f>_xlfn.XLOOKUP(BH13, 'All hitters'!A:A, 'All hitters'!J:J, "")</f>
        <v>0</v>
      </c>
      <c r="BS13" s="63">
        <f>_xlfn.XLOOKUP(BH13, 'All hitters'!A:A, 'All hitters'!K:K, "")</f>
        <v>0</v>
      </c>
      <c r="BT13" s="63">
        <f>_xlfn.XLOOKUP(BH13, 'All hitters'!A:A, 'All hitters'!L:L, "")</f>
        <v>2</v>
      </c>
      <c r="BU13" s="63">
        <f>_xlfn.XLOOKUP(BH13, 'All hitters'!A:A, 'All hitters'!M:M, "")</f>
        <v>0</v>
      </c>
      <c r="BV13" s="63">
        <f>_xlfn.XLOOKUP(BH13, 'All hitters'!A:A, 'All hitters'!N:N, "")</f>
        <v>0</v>
      </c>
      <c r="BW13" s="63">
        <f>_xlfn.XLOOKUP(BH13, 'All hitters'!A:A, 'All hitters'!O:O, "")</f>
        <v>1</v>
      </c>
      <c r="BX13" s="63">
        <f>_xlfn.XLOOKUP(BH13, 'All hitters'!A:A, 'All hitters'!P:P, "")</f>
        <v>0</v>
      </c>
      <c r="BY13" s="63">
        <f>_xlfn.XLOOKUP(BH13, 'All hitters'!A:A, 'All hitters'!Q:Q, "")</f>
        <v>0</v>
      </c>
      <c r="BZ13" s="63">
        <f>_xlfn.XLOOKUP(BH13, 'All hitters'!A:A, 'All hitters'!R:R, "")</f>
        <v>1</v>
      </c>
      <c r="CA13" s="63">
        <f>_xlfn.XLOOKUP(BH13, 'All hitters'!A:A, 'All hitters'!S:S, "")</f>
        <v>0</v>
      </c>
      <c r="CB13" s="63">
        <f>_xlfn.XLOOKUP(BH13, 'All hitters'!A:A, 'All hitters'!T:T, "")</f>
        <v>1</v>
      </c>
      <c r="CC13" s="63">
        <f>_xlfn.XLOOKUP(BH13, 'All hitters'!A:A, 'All hitters'!U:U, "")</f>
        <v>0</v>
      </c>
      <c r="CD13" s="63">
        <f>_xlfn.XLOOKUP(BH13, 'All hitters'!A:A, 'All hitters'!V:V, "")</f>
        <v>1</v>
      </c>
      <c r="CE13" s="64">
        <f>_xlfn.XLOOKUP(BH13, 'All hitters'!A:A, 'All hitters'!W:W, "")</f>
        <v>0.111</v>
      </c>
      <c r="CF13" s="64">
        <f>_xlfn.XLOOKUP(BH13, 'All hitters'!A:A, 'All hitters'!X:X, "")</f>
        <v>0.27300000000000002</v>
      </c>
      <c r="CG13" s="64">
        <f>_xlfn.XLOOKUP(BH13, 'All hitters'!A:A, 'All hitters'!Y:Y, "")</f>
        <v>0.111</v>
      </c>
      <c r="CH13" s="63">
        <f>_xlfn.XLOOKUP(BH13, 'All hitters'!A:A, 'All hitters'!Z:Z, "")</f>
        <v>33.299999999999997</v>
      </c>
      <c r="CJ13" s="11"/>
      <c r="CK13" s="7" t="s">
        <v>12</v>
      </c>
      <c r="CL13" s="41" t="s">
        <v>203</v>
      </c>
      <c r="CM13" s="41"/>
      <c r="CN13" s="63">
        <f>_xlfn.XLOOKUP(CL13, 'All hitters'!A:A, 'All hitters'!B:B, "")</f>
        <v>4</v>
      </c>
      <c r="CO13" s="63">
        <f>_xlfn.XLOOKUP(CL13, 'All hitters'!A:A, 'All hitters'!C:C, "")</f>
        <v>4</v>
      </c>
      <c r="CP13" s="63">
        <f>_xlfn.XLOOKUP(CL13, 'All hitters'!A:A, 'All hitters'!D:D, "")</f>
        <v>17</v>
      </c>
      <c r="CQ13" s="63">
        <f>_xlfn.XLOOKUP(CL13, 'All hitters'!A:A, 'All hitters'!E:E, "")</f>
        <v>11</v>
      </c>
      <c r="CR13" s="63">
        <f>_xlfn.XLOOKUP(CL13, 'All hitters'!A:A, 'All hitters'!F:F, "")</f>
        <v>0</v>
      </c>
      <c r="CS13" s="63">
        <f>_xlfn.XLOOKUP(CL13, 'All hitters'!A:A, 'All hitters'!G:G, "")</f>
        <v>2</v>
      </c>
      <c r="CT13" s="63">
        <f>_xlfn.XLOOKUP(CL13, 'All hitters'!A:A, 'All hitters'!H:H, "")</f>
        <v>0</v>
      </c>
      <c r="CU13" s="63">
        <f>_xlfn.XLOOKUP(CL13, 'All hitters'!A:A, 'All hitters'!I:I, "")</f>
        <v>0</v>
      </c>
      <c r="CV13" s="63">
        <f>_xlfn.XLOOKUP(CL13, 'All hitters'!A:A, 'All hitters'!J:J, "")</f>
        <v>0</v>
      </c>
      <c r="CW13" s="63">
        <f>_xlfn.XLOOKUP(CL13, 'All hitters'!A:A, 'All hitters'!K:K, "")</f>
        <v>0</v>
      </c>
      <c r="CX13" s="63">
        <f>_xlfn.XLOOKUP(CL13, 'All hitters'!A:A, 'All hitters'!L:L, "")</f>
        <v>4</v>
      </c>
      <c r="CY13" s="63">
        <f>_xlfn.XLOOKUP(CL13, 'All hitters'!A:A, 'All hitters'!M:M, "")</f>
        <v>0</v>
      </c>
      <c r="CZ13" s="63">
        <f>_xlfn.XLOOKUP(CL13, 'All hitters'!A:A, 'All hitters'!N:N, "")</f>
        <v>2</v>
      </c>
      <c r="DA13" s="63">
        <f>_xlfn.XLOOKUP(CL13, 'All hitters'!A:A, 'All hitters'!O:O, "")</f>
        <v>1</v>
      </c>
      <c r="DB13" s="63">
        <f>_xlfn.XLOOKUP(CL13, 'All hitters'!A:A, 'All hitters'!P:P, "")</f>
        <v>0</v>
      </c>
      <c r="DC13" s="63">
        <f>_xlfn.XLOOKUP(CL13, 'All hitters'!A:A, 'All hitters'!Q:Q, "")</f>
        <v>1</v>
      </c>
      <c r="DD13" s="63">
        <f>_xlfn.XLOOKUP(CL13, 'All hitters'!A:A, 'All hitters'!R:R, "")</f>
        <v>0</v>
      </c>
      <c r="DE13" s="63">
        <f>_xlfn.XLOOKUP(CL13, 'All hitters'!A:A, 'All hitters'!S:S, "")</f>
        <v>0</v>
      </c>
      <c r="DF13" s="63">
        <f>_xlfn.XLOOKUP(CL13, 'All hitters'!A:A, 'All hitters'!T:T, "")</f>
        <v>0</v>
      </c>
      <c r="DG13" s="63">
        <f>_xlfn.XLOOKUP(CL13, 'All hitters'!A:A, 'All hitters'!U:U, "")</f>
        <v>0</v>
      </c>
      <c r="DH13" s="63">
        <f>_xlfn.XLOOKUP(CL13, 'All hitters'!A:A, 'All hitters'!V:V, "")</f>
        <v>2</v>
      </c>
      <c r="DI13" s="64">
        <f>_xlfn.XLOOKUP(CL13, 'All hitters'!A:A, 'All hitters'!W:W, "")</f>
        <v>0.182</v>
      </c>
      <c r="DJ13" s="64">
        <f>_xlfn.XLOOKUP(CL13, 'All hitters'!A:A, 'All hitters'!X:X, "")</f>
        <v>0.47099999999999997</v>
      </c>
      <c r="DK13" s="64">
        <f>_xlfn.XLOOKUP(CL13, 'All hitters'!A:A, 'All hitters'!Y:Y, "")</f>
        <v>0.182</v>
      </c>
      <c r="DL13" s="63">
        <f>_xlfn.XLOOKUP(CL13, 'All hitters'!A:A, 'All hitters'!Z:Z, "")</f>
        <v>50</v>
      </c>
      <c r="DM13" s="11"/>
      <c r="DN13" s="7" t="s">
        <v>12</v>
      </c>
      <c r="DO13" s="41" t="s">
        <v>406</v>
      </c>
      <c r="DP13" s="41"/>
      <c r="DQ13" s="63">
        <f>_xlfn.XLOOKUP(DO13, 'All hitters'!A:A, 'All hitters'!B:B, "")</f>
        <v>6</v>
      </c>
      <c r="DR13" s="63">
        <f>_xlfn.XLOOKUP(DO13, 'All hitters'!A:A, 'All hitters'!C:C, "")</f>
        <v>5</v>
      </c>
      <c r="DS13" s="63">
        <f>_xlfn.XLOOKUP(DO13, 'All hitters'!A:A, 'All hitters'!D:D, "")</f>
        <v>24</v>
      </c>
      <c r="DT13" s="63">
        <f>_xlfn.XLOOKUP(DO13, 'All hitters'!A:A, 'All hitters'!E:E, "")</f>
        <v>20</v>
      </c>
      <c r="DU13" s="63">
        <f>_xlfn.XLOOKUP(DO13, 'All hitters'!A:A, 'All hitters'!F:F, "")</f>
        <v>2</v>
      </c>
      <c r="DV13" s="63">
        <f>_xlfn.XLOOKUP(DO13, 'All hitters'!A:A, 'All hitters'!G:G, "")</f>
        <v>4</v>
      </c>
      <c r="DW13" s="63">
        <f>_xlfn.XLOOKUP(DO13, 'All hitters'!A:A, 'All hitters'!H:H, "")</f>
        <v>1</v>
      </c>
      <c r="DX13" s="63">
        <f>_xlfn.XLOOKUP(DO13, 'All hitters'!A:A, 'All hitters'!I:I, "")</f>
        <v>0</v>
      </c>
      <c r="DY13" s="63">
        <f>_xlfn.XLOOKUP(DO13, 'All hitters'!A:A, 'All hitters'!J:J, "")</f>
        <v>0</v>
      </c>
      <c r="DZ13" s="63">
        <f>_xlfn.XLOOKUP(DO13, 'All hitters'!A:A, 'All hitters'!K:K, "")</f>
        <v>3</v>
      </c>
      <c r="EA13" s="63">
        <f>_xlfn.XLOOKUP(DO13, 'All hitters'!A:A, 'All hitters'!L:L, "")</f>
        <v>2</v>
      </c>
      <c r="EB13" s="63">
        <f>_xlfn.XLOOKUP(DO13, 'All hitters'!A:A, 'All hitters'!M:M, "")</f>
        <v>0</v>
      </c>
      <c r="EC13" s="63">
        <f>_xlfn.XLOOKUP(DO13, 'All hitters'!A:A, 'All hitters'!N:N, "")</f>
        <v>0</v>
      </c>
      <c r="ED13" s="63">
        <f>_xlfn.XLOOKUP(DO13, 'All hitters'!A:A, 'All hitters'!O:O, "")</f>
        <v>4</v>
      </c>
      <c r="EE13" s="63">
        <f>_xlfn.XLOOKUP(DO13, 'All hitters'!A:A, 'All hitters'!P:P, "")</f>
        <v>0</v>
      </c>
      <c r="EF13" s="63">
        <f>_xlfn.XLOOKUP(DO13, 'All hitters'!A:A, 'All hitters'!Q:Q, "")</f>
        <v>0</v>
      </c>
      <c r="EG13" s="63">
        <f>_xlfn.XLOOKUP(DO13, 'All hitters'!A:A, 'All hitters'!R:R, "")</f>
        <v>0</v>
      </c>
      <c r="EH13" s="63">
        <f>_xlfn.XLOOKUP(DO13, 'All hitters'!A:A, 'All hitters'!S:S, "")</f>
        <v>2</v>
      </c>
      <c r="EI13" s="63">
        <f>_xlfn.XLOOKUP(DO13, 'All hitters'!A:A, 'All hitters'!T:T, "")</f>
        <v>0</v>
      </c>
      <c r="EJ13" s="63">
        <f>_xlfn.XLOOKUP(DO13, 'All hitters'!A:A, 'All hitters'!U:U, "")</f>
        <v>0</v>
      </c>
      <c r="EK13" s="63">
        <f>_xlfn.XLOOKUP(DO13, 'All hitters'!A:A, 'All hitters'!V:V, "")</f>
        <v>4</v>
      </c>
      <c r="EL13" s="64">
        <f>_xlfn.XLOOKUP(DO13, 'All hitters'!A:A, 'All hitters'!W:W, "")</f>
        <v>0.2</v>
      </c>
      <c r="EM13" s="64">
        <f>_xlfn.XLOOKUP(DO13, 'All hitters'!A:A, 'All hitters'!X:X, "")</f>
        <v>0.25</v>
      </c>
      <c r="EN13" s="63">
        <f>_xlfn.XLOOKUP(DO13, 'All hitters'!A:A, 'All hitters'!Y:Y, "")</f>
        <v>0.25</v>
      </c>
      <c r="EO13" s="63">
        <f>_xlfn.XLOOKUP(DO13, 'All hitters'!A:A, 'All hitters'!Z:Z, "")</f>
        <v>66.7</v>
      </c>
    </row>
    <row r="14" spans="1:145" x14ac:dyDescent="0.3">
      <c r="A14" s="5" t="s">
        <v>14</v>
      </c>
      <c r="B14" s="41" t="s">
        <v>343</v>
      </c>
      <c r="C14" s="13"/>
      <c r="D14" s="63">
        <f>_xlfn.XLOOKUP(B14, 'All hitters'!A:A, 'All hitters'!B:B, "")</f>
        <v>3</v>
      </c>
      <c r="E14" s="63">
        <f>_xlfn.XLOOKUP(B14, 'All hitters'!A:A, 'All hitters'!C:C, "")</f>
        <v>0</v>
      </c>
      <c r="F14" s="63">
        <f>_xlfn.XLOOKUP(B14, 'All hitters'!A:A, 'All hitters'!D:D, "")</f>
        <v>0</v>
      </c>
      <c r="G14" s="63">
        <f>_xlfn.XLOOKUP(B14, 'All hitters'!A:A, 'All hitters'!E:E, "")</f>
        <v>0</v>
      </c>
      <c r="H14" s="63">
        <f>_xlfn.XLOOKUP(B14, 'All hitters'!A:A, 'All hitters'!F:F, "")</f>
        <v>0</v>
      </c>
      <c r="I14" s="63">
        <f>_xlfn.XLOOKUP(B14, 'All hitters'!A:A, 'All hitters'!G:G, "")</f>
        <v>0</v>
      </c>
      <c r="J14" s="63">
        <f>_xlfn.XLOOKUP(B14, 'All hitters'!A:A, 'All hitters'!H:H, "")</f>
        <v>0</v>
      </c>
      <c r="K14" s="63">
        <f>_xlfn.XLOOKUP(B14, 'All hitters'!A:A, 'All hitters'!I:I, "")</f>
        <v>0</v>
      </c>
      <c r="L14" s="63">
        <f>_xlfn.XLOOKUP(B14, 'All hitters'!A:A, 'All hitters'!J:J, "")</f>
        <v>0</v>
      </c>
      <c r="M14" s="63">
        <f>_xlfn.XLOOKUP(B14, 'All hitters'!A:A, 'All hitters'!K:K, "")</f>
        <v>0</v>
      </c>
      <c r="N14" s="63">
        <f>_xlfn.XLOOKUP(B14, 'All hitters'!A:A, 'All hitters'!L:L, "")</f>
        <v>0</v>
      </c>
      <c r="O14" s="63">
        <f>_xlfn.XLOOKUP(B14, 'All hitters'!A:A, 'All hitters'!M:M, "")</f>
        <v>0</v>
      </c>
      <c r="P14" s="63">
        <f>_xlfn.XLOOKUP(B14, 'All hitters'!A:A, 'All hitters'!N:N, "")</f>
        <v>0</v>
      </c>
      <c r="Q14" s="63">
        <f>_xlfn.XLOOKUP(B14, 'All hitters'!A:A, 'All hitters'!O:O, "")</f>
        <v>0</v>
      </c>
      <c r="R14" s="63">
        <f>_xlfn.XLOOKUP(B14, 'All hitters'!A:A, 'All hitters'!P:P, "")</f>
        <v>0</v>
      </c>
      <c r="S14" s="63">
        <f>_xlfn.XLOOKUP(B14, 'All hitters'!A:A, 'All hitters'!Q:Q, "")</f>
        <v>0</v>
      </c>
      <c r="T14" s="63">
        <f>_xlfn.XLOOKUP(B14, 'All hitters'!A:A, 'All hitters'!R:R, "")</f>
        <v>0</v>
      </c>
      <c r="U14" s="63">
        <f>_xlfn.XLOOKUP(B14, 'All hitters'!A:A, 'All hitters'!S:S, "")</f>
        <v>0</v>
      </c>
      <c r="V14" s="63">
        <f>_xlfn.XLOOKUP(B14, 'All hitters'!A:A, 'All hitters'!T:T, "")</f>
        <v>0</v>
      </c>
      <c r="W14" s="63">
        <f>_xlfn.XLOOKUP(B14, 'All hitters'!A:A, 'All hitters'!U:U, "")</f>
        <v>0</v>
      </c>
      <c r="X14" s="63">
        <f>_xlfn.XLOOKUP(B14, 'All hitters'!A:A, 'All hitters'!V:V, "")</f>
        <v>0</v>
      </c>
      <c r="Y14" s="64" t="str">
        <f>_xlfn.XLOOKUP(B14, 'All hitters'!A:A, 'All hitters'!W:W, "")</f>
        <v>-</v>
      </c>
      <c r="Z14" s="64" t="str">
        <f>_xlfn.XLOOKUP(B14, 'All hitters'!A:A, 'All hitters'!X:X, "")</f>
        <v>-</v>
      </c>
      <c r="AA14" s="64" t="str">
        <f>_xlfn.XLOOKUP(B14, 'All hitters'!A:A, 'All hitters'!Y:Y, "")</f>
        <v>-</v>
      </c>
      <c r="AB14" s="63">
        <f>_xlfn.XLOOKUP(B14, 'All hitters'!A:A, 'All hitters'!Z:Z, "")</f>
        <v>0</v>
      </c>
      <c r="AC14" s="11"/>
      <c r="AD14" s="7" t="s">
        <v>14</v>
      </c>
      <c r="AE14" s="41" t="s">
        <v>123</v>
      </c>
      <c r="AF14" s="41"/>
      <c r="AG14" s="63">
        <f>_xlfn.XLOOKUP(AE14, 'All hitters'!A:A, 'All hitters'!B:B, "")</f>
        <v>4</v>
      </c>
      <c r="AH14" s="63">
        <f>_xlfn.XLOOKUP(AE14, 'All hitters'!A:A, 'All hitters'!C:C, "")</f>
        <v>0</v>
      </c>
      <c r="AI14" s="63">
        <f>_xlfn.XLOOKUP(AE14, 'All hitters'!A:A, 'All hitters'!D:D, "")</f>
        <v>0</v>
      </c>
      <c r="AJ14" s="63">
        <f>_xlfn.XLOOKUP(AE14, 'All hitters'!A:A, 'All hitters'!E:E, "")</f>
        <v>0</v>
      </c>
      <c r="AK14" s="63">
        <f>_xlfn.XLOOKUP(AE14, 'All hitters'!A:A, 'All hitters'!F:F, "")</f>
        <v>0</v>
      </c>
      <c r="AL14" s="63">
        <f>_xlfn.XLOOKUP(AE14, 'All hitters'!A:A, 'All hitters'!G:G, "")</f>
        <v>0</v>
      </c>
      <c r="AM14" s="63">
        <f>_xlfn.XLOOKUP(AE14, 'All hitters'!A:A, 'All hitters'!H:H, "")</f>
        <v>0</v>
      </c>
      <c r="AN14" s="63">
        <f>_xlfn.XLOOKUP(AE14, 'All hitters'!A:A, 'All hitters'!I:I, "")</f>
        <v>0</v>
      </c>
      <c r="AO14" s="63">
        <f>_xlfn.XLOOKUP(AE14, 'All hitters'!A:A, 'All hitters'!J:J, "")</f>
        <v>0</v>
      </c>
      <c r="AP14" s="63">
        <f>_xlfn.XLOOKUP(AE14, 'All hitters'!A:A, 'All hitters'!K:K, "")</f>
        <v>0</v>
      </c>
      <c r="AQ14" s="63">
        <f>_xlfn.XLOOKUP(AE14, 'All hitters'!A:A, 'All hitters'!L:L, "")</f>
        <v>0</v>
      </c>
      <c r="AR14" s="63">
        <f>_xlfn.XLOOKUP(AE14, 'All hitters'!A:A, 'All hitters'!M:M, "")</f>
        <v>0</v>
      </c>
      <c r="AS14" s="63">
        <f>_xlfn.XLOOKUP(AE14, 'All hitters'!A:A, 'All hitters'!N:N, "")</f>
        <v>0</v>
      </c>
      <c r="AT14" s="63">
        <f>_xlfn.XLOOKUP(AE14, 'All hitters'!A:A, 'All hitters'!O:O, "")</f>
        <v>0</v>
      </c>
      <c r="AU14" s="63">
        <f>_xlfn.XLOOKUP(AE14, 'All hitters'!A:A, 'All hitters'!P:P, "")</f>
        <v>0</v>
      </c>
      <c r="AV14" s="63">
        <f>_xlfn.XLOOKUP(AE14, 'All hitters'!A:A, 'All hitters'!Q:Q, "")</f>
        <v>0</v>
      </c>
      <c r="AW14" s="63">
        <f>_xlfn.XLOOKUP(AE14, 'All hitters'!A:A, 'All hitters'!R:R, "")</f>
        <v>0</v>
      </c>
      <c r="AX14" s="63">
        <f>_xlfn.XLOOKUP(AE14, 'All hitters'!A:A, 'All hitters'!S:S, "")</f>
        <v>0</v>
      </c>
      <c r="AY14" s="63">
        <f>_xlfn.XLOOKUP(AE14, 'All hitters'!A:A, 'All hitters'!T:T, "")</f>
        <v>0</v>
      </c>
      <c r="AZ14" s="63">
        <f>_xlfn.XLOOKUP(AE14, 'All hitters'!A:A, 'All hitters'!U:U, "")</f>
        <v>0</v>
      </c>
      <c r="BA14" s="63">
        <f>_xlfn.XLOOKUP(AE14, 'All hitters'!A:A, 'All hitters'!V:V, "")</f>
        <v>0</v>
      </c>
      <c r="BB14" s="64" t="str">
        <f>_xlfn.XLOOKUP(AE14, 'All hitters'!A:A, 'All hitters'!W:W, "")</f>
        <v>-</v>
      </c>
      <c r="BC14" s="64" t="str">
        <f>_xlfn.XLOOKUP(AE14, 'All hitters'!A:A, 'All hitters'!X:X, "")</f>
        <v>-</v>
      </c>
      <c r="BD14" s="64" t="str">
        <f>_xlfn.XLOOKUP(AE14, 'All hitters'!A:A, 'All hitters'!Y:Y, "")</f>
        <v>-</v>
      </c>
      <c r="BE14" s="63">
        <f>_xlfn.XLOOKUP(AE14, 'All hitters'!A:A, 'All hitters'!Z:Z, "")</f>
        <v>0</v>
      </c>
      <c r="BF14" s="11"/>
      <c r="BG14" s="7" t="s">
        <v>14</v>
      </c>
      <c r="BH14" s="41" t="s">
        <v>483</v>
      </c>
      <c r="BI14" s="41"/>
      <c r="BJ14" s="63">
        <f>_xlfn.XLOOKUP(BH14, 'All hitters'!A:A, 'All hitters'!B:B, "")</f>
        <v>2</v>
      </c>
      <c r="BK14" s="63">
        <f>_xlfn.XLOOKUP(BH14, 'All hitters'!A:A, 'All hitters'!C:C, "")</f>
        <v>2</v>
      </c>
      <c r="BL14" s="63">
        <f>_xlfn.XLOOKUP(BH14, 'All hitters'!A:A, 'All hitters'!D:D, "")</f>
        <v>3</v>
      </c>
      <c r="BM14" s="63">
        <f>_xlfn.XLOOKUP(BH14, 'All hitters'!A:A, 'All hitters'!E:E, "")</f>
        <v>3</v>
      </c>
      <c r="BN14" s="63">
        <f>_xlfn.XLOOKUP(BH14, 'All hitters'!A:A, 'All hitters'!F:F, "")</f>
        <v>0</v>
      </c>
      <c r="BO14" s="63">
        <f>_xlfn.XLOOKUP(BH14, 'All hitters'!A:A, 'All hitters'!G:G, "")</f>
        <v>0</v>
      </c>
      <c r="BP14" s="63">
        <f>_xlfn.XLOOKUP(BH14, 'All hitters'!A:A, 'All hitters'!H:H, "")</f>
        <v>0</v>
      </c>
      <c r="BQ14" s="63">
        <f>_xlfn.XLOOKUP(BH14, 'All hitters'!A:A, 'All hitters'!I:I, "")</f>
        <v>0</v>
      </c>
      <c r="BR14" s="63">
        <f>_xlfn.XLOOKUP(BH14, 'All hitters'!A:A, 'All hitters'!J:J, "")</f>
        <v>0</v>
      </c>
      <c r="BS14" s="63">
        <f>_xlfn.XLOOKUP(BH14, 'All hitters'!A:A, 'All hitters'!K:K, "")</f>
        <v>0</v>
      </c>
      <c r="BT14" s="63">
        <f>_xlfn.XLOOKUP(BH14, 'All hitters'!A:A, 'All hitters'!L:L, "")</f>
        <v>0</v>
      </c>
      <c r="BU14" s="63">
        <f>_xlfn.XLOOKUP(BH14, 'All hitters'!A:A, 'All hitters'!M:M, "")</f>
        <v>0</v>
      </c>
      <c r="BV14" s="63">
        <f>_xlfn.XLOOKUP(BH14, 'All hitters'!A:A, 'All hitters'!N:N, "")</f>
        <v>0</v>
      </c>
      <c r="BW14" s="63">
        <f>_xlfn.XLOOKUP(BH14, 'All hitters'!A:A, 'All hitters'!O:O, "")</f>
        <v>0</v>
      </c>
      <c r="BX14" s="63">
        <f>_xlfn.XLOOKUP(BH14, 'All hitters'!A:A, 'All hitters'!P:P, "")</f>
        <v>0</v>
      </c>
      <c r="BY14" s="63">
        <f>_xlfn.XLOOKUP(BH14, 'All hitters'!A:A, 'All hitters'!Q:Q, "")</f>
        <v>0</v>
      </c>
      <c r="BZ14" s="63">
        <f>_xlfn.XLOOKUP(BH14, 'All hitters'!A:A, 'All hitters'!R:R, "")</f>
        <v>0</v>
      </c>
      <c r="CA14" s="63">
        <f>_xlfn.XLOOKUP(BH14, 'All hitters'!A:A, 'All hitters'!S:S, "")</f>
        <v>0</v>
      </c>
      <c r="CB14" s="63">
        <f>_xlfn.XLOOKUP(BH14, 'All hitters'!A:A, 'All hitters'!T:T, "")</f>
        <v>0</v>
      </c>
      <c r="CC14" s="63">
        <f>_xlfn.XLOOKUP(BH14, 'All hitters'!A:A, 'All hitters'!U:U, "")</f>
        <v>0</v>
      </c>
      <c r="CD14" s="63">
        <f>_xlfn.XLOOKUP(BH14, 'All hitters'!A:A, 'All hitters'!V:V, "")</f>
        <v>0</v>
      </c>
      <c r="CE14" s="64">
        <f>_xlfn.XLOOKUP(BH14, 'All hitters'!A:A, 'All hitters'!W:W, "")</f>
        <v>0</v>
      </c>
      <c r="CF14" s="64">
        <f>_xlfn.XLOOKUP(BH14, 'All hitters'!A:A, 'All hitters'!X:X, "")</f>
        <v>0</v>
      </c>
      <c r="CG14" s="64">
        <f>_xlfn.XLOOKUP(BH14, 'All hitters'!A:A, 'All hitters'!Y:Y, "")</f>
        <v>0</v>
      </c>
      <c r="CH14" s="63">
        <f>_xlfn.XLOOKUP(BH14, 'All hitters'!A:A, 'All hitters'!Z:Z, "")</f>
        <v>0</v>
      </c>
      <c r="CJ14" s="11"/>
      <c r="CK14" s="7" t="s">
        <v>14</v>
      </c>
      <c r="CL14" s="42" t="s">
        <v>649</v>
      </c>
      <c r="CM14" s="41"/>
      <c r="CN14" s="63">
        <f>_xlfn.XLOOKUP(CL14, 'All hitters'!A:A, 'All hitters'!B:B, "")</f>
        <v>3</v>
      </c>
      <c r="CO14" s="63">
        <f>_xlfn.XLOOKUP(CL14, 'All hitters'!A:A, 'All hitters'!C:C, "")</f>
        <v>0</v>
      </c>
      <c r="CP14" s="63">
        <f>_xlfn.XLOOKUP(CL14, 'All hitters'!A:A, 'All hitters'!D:D, "")</f>
        <v>0</v>
      </c>
      <c r="CQ14" s="63">
        <f>_xlfn.XLOOKUP(CL14, 'All hitters'!A:A, 'All hitters'!E:E, "")</f>
        <v>0</v>
      </c>
      <c r="CR14" s="63">
        <f>_xlfn.XLOOKUP(CL14, 'All hitters'!A:A, 'All hitters'!F:F, "")</f>
        <v>0</v>
      </c>
      <c r="CS14" s="63">
        <f>_xlfn.XLOOKUP(CL14, 'All hitters'!A:A, 'All hitters'!G:G, "")</f>
        <v>0</v>
      </c>
      <c r="CT14" s="63">
        <f>_xlfn.XLOOKUP(CL14, 'All hitters'!A:A, 'All hitters'!H:H, "")</f>
        <v>0</v>
      </c>
      <c r="CU14" s="63">
        <f>_xlfn.XLOOKUP(CL14, 'All hitters'!A:A, 'All hitters'!I:I, "")</f>
        <v>0</v>
      </c>
      <c r="CV14" s="63">
        <f>_xlfn.XLOOKUP(CL14, 'All hitters'!A:A, 'All hitters'!J:J, "")</f>
        <v>0</v>
      </c>
      <c r="CW14" s="63">
        <f>_xlfn.XLOOKUP(CL14, 'All hitters'!A:A, 'All hitters'!K:K, "")</f>
        <v>0</v>
      </c>
      <c r="CX14" s="63">
        <f>_xlfn.XLOOKUP(CL14, 'All hitters'!A:A, 'All hitters'!L:L, "")</f>
        <v>0</v>
      </c>
      <c r="CY14" s="63">
        <f>_xlfn.XLOOKUP(CL14, 'All hitters'!A:A, 'All hitters'!M:M, "")</f>
        <v>0</v>
      </c>
      <c r="CZ14" s="63">
        <f>_xlfn.XLOOKUP(CL14, 'All hitters'!A:A, 'All hitters'!N:N, "")</f>
        <v>0</v>
      </c>
      <c r="DA14" s="63">
        <f>_xlfn.XLOOKUP(CL14, 'All hitters'!A:A, 'All hitters'!O:O, "")</f>
        <v>0</v>
      </c>
      <c r="DB14" s="63">
        <f>_xlfn.XLOOKUP(CL14, 'All hitters'!A:A, 'All hitters'!P:P, "")</f>
        <v>0</v>
      </c>
      <c r="DC14" s="63">
        <f>_xlfn.XLOOKUP(CL14, 'All hitters'!A:A, 'All hitters'!Q:Q, "")</f>
        <v>0</v>
      </c>
      <c r="DD14" s="63">
        <f>_xlfn.XLOOKUP(CL14, 'All hitters'!A:A, 'All hitters'!R:R, "")</f>
        <v>0</v>
      </c>
      <c r="DE14" s="63">
        <f>_xlfn.XLOOKUP(CL14, 'All hitters'!A:A, 'All hitters'!S:S, "")</f>
        <v>0</v>
      </c>
      <c r="DF14" s="63">
        <f>_xlfn.XLOOKUP(CL14, 'All hitters'!A:A, 'All hitters'!T:T, "")</f>
        <v>0</v>
      </c>
      <c r="DG14" s="63">
        <f>_xlfn.XLOOKUP(CL14, 'All hitters'!A:A, 'All hitters'!U:U, "")</f>
        <v>0</v>
      </c>
      <c r="DH14" s="63">
        <f>_xlfn.XLOOKUP(CL14, 'All hitters'!A:A, 'All hitters'!V:V, "")</f>
        <v>0</v>
      </c>
      <c r="DI14" s="64" t="str">
        <f>_xlfn.XLOOKUP(CL14, 'All hitters'!A:A, 'All hitters'!W:W, "")</f>
        <v>-</v>
      </c>
      <c r="DJ14" s="64" t="str">
        <f>_xlfn.XLOOKUP(CL14, 'All hitters'!A:A, 'All hitters'!X:X, "")</f>
        <v>-</v>
      </c>
      <c r="DK14" s="64" t="str">
        <f>_xlfn.XLOOKUP(CL14, 'All hitters'!A:A, 'All hitters'!Y:Y, "")</f>
        <v>-</v>
      </c>
      <c r="DL14" s="63">
        <f>_xlfn.XLOOKUP(CL14, 'All hitters'!A:A, 'All hitters'!Z:Z, "")</f>
        <v>0</v>
      </c>
      <c r="DM14" s="11"/>
      <c r="DN14" s="7" t="s">
        <v>14</v>
      </c>
      <c r="DO14" s="41" t="s">
        <v>558</v>
      </c>
      <c r="DP14" s="41"/>
      <c r="DQ14" s="63">
        <f>_xlfn.XLOOKUP(DO14, 'All hitters'!A:A, 'All hitters'!B:B, "")</f>
        <v>2</v>
      </c>
      <c r="DR14" s="63">
        <f>_xlfn.XLOOKUP(DO14, 'All hitters'!A:A, 'All hitters'!C:C, "")</f>
        <v>0</v>
      </c>
      <c r="DS14" s="63">
        <f>_xlfn.XLOOKUP(DO14, 'All hitters'!A:A, 'All hitters'!D:D, "")</f>
        <v>0</v>
      </c>
      <c r="DT14" s="63">
        <f>_xlfn.XLOOKUP(DO14, 'All hitters'!A:A, 'All hitters'!E:E, "")</f>
        <v>0</v>
      </c>
      <c r="DU14" s="63">
        <f>_xlfn.XLOOKUP(DO14, 'All hitters'!A:A, 'All hitters'!F:F, "")</f>
        <v>0</v>
      </c>
      <c r="DV14" s="63">
        <f>_xlfn.XLOOKUP(DO14, 'All hitters'!A:A, 'All hitters'!G:G, "")</f>
        <v>0</v>
      </c>
      <c r="DW14" s="63">
        <f>_xlfn.XLOOKUP(DO14, 'All hitters'!A:A, 'All hitters'!H:H, "")</f>
        <v>0</v>
      </c>
      <c r="DX14" s="63">
        <f>_xlfn.XLOOKUP(DO14, 'All hitters'!A:A, 'All hitters'!I:I, "")</f>
        <v>0</v>
      </c>
      <c r="DY14" s="63">
        <f>_xlfn.XLOOKUP(DO14, 'All hitters'!A:A, 'All hitters'!J:J, "")</f>
        <v>0</v>
      </c>
      <c r="DZ14" s="63">
        <f>_xlfn.XLOOKUP(DO14, 'All hitters'!A:A, 'All hitters'!K:K, "")</f>
        <v>0</v>
      </c>
      <c r="EA14" s="63">
        <f>_xlfn.XLOOKUP(DO14, 'All hitters'!A:A, 'All hitters'!L:L, "")</f>
        <v>0</v>
      </c>
      <c r="EB14" s="63">
        <f>_xlfn.XLOOKUP(DO14, 'All hitters'!A:A, 'All hitters'!M:M, "")</f>
        <v>0</v>
      </c>
      <c r="EC14" s="63">
        <f>_xlfn.XLOOKUP(DO14, 'All hitters'!A:A, 'All hitters'!N:N, "")</f>
        <v>0</v>
      </c>
      <c r="ED14" s="63">
        <f>_xlfn.XLOOKUP(DO14, 'All hitters'!A:A, 'All hitters'!O:O, "")</f>
        <v>0</v>
      </c>
      <c r="EE14" s="63">
        <f>_xlfn.XLOOKUP(DO14, 'All hitters'!A:A, 'All hitters'!P:P, "")</f>
        <v>0</v>
      </c>
      <c r="EF14" s="63">
        <f>_xlfn.XLOOKUP(DO14, 'All hitters'!A:A, 'All hitters'!Q:Q, "")</f>
        <v>0</v>
      </c>
      <c r="EG14" s="63">
        <f>_xlfn.XLOOKUP(DO14, 'All hitters'!A:A, 'All hitters'!R:R, "")</f>
        <v>0</v>
      </c>
      <c r="EH14" s="63">
        <f>_xlfn.XLOOKUP(DO14, 'All hitters'!A:A, 'All hitters'!S:S, "")</f>
        <v>0</v>
      </c>
      <c r="EI14" s="63">
        <f>_xlfn.XLOOKUP(DO14, 'All hitters'!A:A, 'All hitters'!T:T, "")</f>
        <v>0</v>
      </c>
      <c r="EJ14" s="63">
        <f>_xlfn.XLOOKUP(DO14, 'All hitters'!A:A, 'All hitters'!U:U, "")</f>
        <v>0</v>
      </c>
      <c r="EK14" s="63">
        <f>_xlfn.XLOOKUP(DO14, 'All hitters'!A:A, 'All hitters'!V:V, "")</f>
        <v>0</v>
      </c>
      <c r="EL14" s="63" t="str">
        <f>_xlfn.XLOOKUP(DO14, 'All hitters'!A:A, 'All hitters'!W:W, "")</f>
        <v>-</v>
      </c>
      <c r="EM14" s="63" t="str">
        <f>_xlfn.XLOOKUP(DO14, 'All hitters'!A:A, 'All hitters'!X:X, "")</f>
        <v>-</v>
      </c>
      <c r="EN14" s="63" t="str">
        <f>_xlfn.XLOOKUP(DO14, 'All hitters'!A:A, 'All hitters'!Y:Y, "")</f>
        <v>-</v>
      </c>
      <c r="EO14" s="63">
        <f>_xlfn.XLOOKUP(DO14, 'All hitters'!A:A, 'All hitters'!Z:Z, "")</f>
        <v>0</v>
      </c>
    </row>
    <row r="15" spans="1:145" x14ac:dyDescent="0.3">
      <c r="A15" s="5"/>
      <c r="B15" s="3" t="s">
        <v>16</v>
      </c>
      <c r="C15" s="3" t="s">
        <v>16</v>
      </c>
      <c r="F15" s="10">
        <f>SUM(F6:F14)</f>
        <v>128</v>
      </c>
      <c r="G15" s="10">
        <f t="shared" ref="G15:V15" si="0">SUM(G6:G14)</f>
        <v>110</v>
      </c>
      <c r="H15" s="10">
        <f t="shared" si="0"/>
        <v>21</v>
      </c>
      <c r="I15" s="10">
        <f t="shared" si="0"/>
        <v>31</v>
      </c>
      <c r="J15" s="10">
        <f t="shared" si="0"/>
        <v>4</v>
      </c>
      <c r="K15" s="10">
        <f t="shared" si="0"/>
        <v>0</v>
      </c>
      <c r="L15" s="10">
        <f t="shared" si="0"/>
        <v>3</v>
      </c>
      <c r="M15" s="10">
        <f t="shared" si="0"/>
        <v>10</v>
      </c>
      <c r="N15" s="10">
        <f t="shared" si="0"/>
        <v>17</v>
      </c>
      <c r="O15" s="10">
        <f t="shared" si="0"/>
        <v>5</v>
      </c>
      <c r="P15" s="10">
        <f t="shared" si="0"/>
        <v>0</v>
      </c>
      <c r="Q15" s="10">
        <f t="shared" si="0"/>
        <v>11</v>
      </c>
      <c r="R15" s="10">
        <f t="shared" si="0"/>
        <v>4</v>
      </c>
      <c r="S15" s="10">
        <f t="shared" si="0"/>
        <v>0</v>
      </c>
      <c r="T15" s="10">
        <f t="shared" si="0"/>
        <v>0</v>
      </c>
      <c r="U15" s="10">
        <f t="shared" si="0"/>
        <v>1</v>
      </c>
      <c r="V15" s="10">
        <f t="shared" si="0"/>
        <v>0</v>
      </c>
      <c r="W15" s="50"/>
      <c r="X15" s="50"/>
      <c r="Y15" s="50">
        <f>I15/G15</f>
        <v>0.2818181818181818</v>
      </c>
      <c r="Z15" s="50">
        <f>(I15+N15+P15)/(G15+N15+P15+U15)</f>
        <v>0.375</v>
      </c>
      <c r="AA15" s="50"/>
      <c r="AC15" s="11"/>
      <c r="AD15" s="7"/>
      <c r="AE15" s="3" t="s">
        <v>16</v>
      </c>
      <c r="AF15" s="3"/>
      <c r="AI15" s="10">
        <f t="shared" ref="AI15:AY15" si="1">SUM(AI6:AI14)</f>
        <v>144</v>
      </c>
      <c r="AJ15" s="10">
        <f t="shared" si="1"/>
        <v>124</v>
      </c>
      <c r="AK15" s="10">
        <f t="shared" si="1"/>
        <v>25</v>
      </c>
      <c r="AL15" s="10">
        <f t="shared" si="1"/>
        <v>38</v>
      </c>
      <c r="AM15" s="10">
        <f t="shared" si="1"/>
        <v>5</v>
      </c>
      <c r="AN15" s="10">
        <f t="shared" si="1"/>
        <v>1</v>
      </c>
      <c r="AO15" s="10">
        <f t="shared" si="1"/>
        <v>1</v>
      </c>
      <c r="AP15" s="10">
        <f t="shared" si="1"/>
        <v>11</v>
      </c>
      <c r="AQ15" s="10">
        <f t="shared" si="1"/>
        <v>16</v>
      </c>
      <c r="AR15" s="10">
        <f t="shared" si="1"/>
        <v>0</v>
      </c>
      <c r="AS15" s="10">
        <f t="shared" si="1"/>
        <v>3</v>
      </c>
      <c r="AT15" s="10">
        <f t="shared" si="1"/>
        <v>16</v>
      </c>
      <c r="AU15" s="10">
        <f t="shared" si="1"/>
        <v>10</v>
      </c>
      <c r="AV15" s="10">
        <f t="shared" si="1"/>
        <v>1</v>
      </c>
      <c r="AW15" s="10">
        <f t="shared" si="1"/>
        <v>0</v>
      </c>
      <c r="AX15" s="10">
        <f t="shared" si="1"/>
        <v>1</v>
      </c>
      <c r="AY15" s="10">
        <f t="shared" si="1"/>
        <v>2</v>
      </c>
      <c r="AZ15" s="50"/>
      <c r="BA15" s="50"/>
      <c r="BB15" s="50">
        <f>AL15/AJ15</f>
        <v>0.30645161290322581</v>
      </c>
      <c r="BC15" s="50">
        <f>(AL15+AQ15+AS15)/(AJ15+AQ15+AS15+AX15)</f>
        <v>0.39583333333333331</v>
      </c>
      <c r="BF15" s="11"/>
      <c r="BG15" s="7"/>
      <c r="BH15" s="3" t="s">
        <v>16</v>
      </c>
      <c r="BI15" s="3"/>
      <c r="BL15" s="10">
        <f t="shared" ref="BL15:CB15" si="2">SUM(BL6:BL14)</f>
        <v>167</v>
      </c>
      <c r="BM15" s="10">
        <f t="shared" si="2"/>
        <v>152</v>
      </c>
      <c r="BN15" s="10">
        <f t="shared" si="2"/>
        <v>21</v>
      </c>
      <c r="BO15" s="10">
        <f t="shared" si="2"/>
        <v>40</v>
      </c>
      <c r="BP15" s="10">
        <f t="shared" si="2"/>
        <v>6</v>
      </c>
      <c r="BQ15" s="10">
        <f t="shared" si="2"/>
        <v>0</v>
      </c>
      <c r="BR15" s="10">
        <f t="shared" si="2"/>
        <v>4</v>
      </c>
      <c r="BS15" s="10">
        <f t="shared" si="2"/>
        <v>28</v>
      </c>
      <c r="BT15" s="10">
        <f t="shared" si="2"/>
        <v>10</v>
      </c>
      <c r="BU15" s="10">
        <f t="shared" si="2"/>
        <v>2</v>
      </c>
      <c r="BV15" s="10">
        <f t="shared" si="2"/>
        <v>2</v>
      </c>
      <c r="BW15" s="10">
        <f t="shared" si="2"/>
        <v>21</v>
      </c>
      <c r="BX15" s="10">
        <f t="shared" si="2"/>
        <v>8</v>
      </c>
      <c r="BY15" s="10">
        <f t="shared" si="2"/>
        <v>0</v>
      </c>
      <c r="BZ15" s="10">
        <f t="shared" si="2"/>
        <v>2</v>
      </c>
      <c r="CA15" s="10">
        <f t="shared" si="2"/>
        <v>1</v>
      </c>
      <c r="CB15" s="10">
        <f t="shared" si="2"/>
        <v>5</v>
      </c>
      <c r="CC15" s="50"/>
      <c r="CD15" s="50"/>
      <c r="CE15" s="50">
        <f>BO15/BM15</f>
        <v>0.26315789473684209</v>
      </c>
      <c r="CF15" s="50">
        <f>(BO15+BT15+BV15)/(BM15+BT15+BV15+CA15)</f>
        <v>0.31515151515151513</v>
      </c>
      <c r="CJ15" s="11"/>
      <c r="CK15" s="7"/>
      <c r="CL15" s="15" t="s">
        <v>16</v>
      </c>
      <c r="CM15" s="3"/>
      <c r="CP15" s="10">
        <f t="shared" ref="CP15:DF15" si="3">SUM(CP6:CP14)</f>
        <v>149</v>
      </c>
      <c r="CQ15" s="10">
        <f t="shared" si="3"/>
        <v>126</v>
      </c>
      <c r="CR15" s="10">
        <f t="shared" si="3"/>
        <v>24</v>
      </c>
      <c r="CS15" s="10">
        <f t="shared" si="3"/>
        <v>45</v>
      </c>
      <c r="CT15" s="10">
        <f t="shared" si="3"/>
        <v>8</v>
      </c>
      <c r="CU15" s="10">
        <f t="shared" si="3"/>
        <v>1</v>
      </c>
      <c r="CV15" s="10">
        <f t="shared" si="3"/>
        <v>1</v>
      </c>
      <c r="CW15" s="10">
        <f t="shared" si="3"/>
        <v>19</v>
      </c>
      <c r="CX15" s="10">
        <f t="shared" si="3"/>
        <v>17</v>
      </c>
      <c r="CY15" s="10">
        <f t="shared" si="3"/>
        <v>2</v>
      </c>
      <c r="CZ15" s="10">
        <f t="shared" si="3"/>
        <v>3</v>
      </c>
      <c r="DA15" s="10">
        <f t="shared" si="3"/>
        <v>15</v>
      </c>
      <c r="DB15" s="10">
        <f t="shared" si="3"/>
        <v>6</v>
      </c>
      <c r="DC15" s="10">
        <f t="shared" si="3"/>
        <v>4</v>
      </c>
      <c r="DD15" s="10">
        <f t="shared" si="3"/>
        <v>1</v>
      </c>
      <c r="DE15" s="10">
        <f t="shared" si="3"/>
        <v>2</v>
      </c>
      <c r="DF15" s="10">
        <f t="shared" si="3"/>
        <v>2</v>
      </c>
      <c r="DG15" s="50"/>
      <c r="DH15" s="50"/>
      <c r="DI15" s="50">
        <f>CS15/CQ15</f>
        <v>0.35714285714285715</v>
      </c>
      <c r="DJ15" s="50">
        <f>(CS15+CX15+CZ15)/(CQ15+CX15+CZ15+DE15)</f>
        <v>0.4391891891891892</v>
      </c>
      <c r="DM15" s="11"/>
      <c r="DN15" s="7"/>
      <c r="DO15" s="3" t="s">
        <v>16</v>
      </c>
      <c r="DP15" s="3"/>
      <c r="DS15" s="10">
        <f t="shared" ref="DS15:EI15" si="4">SUM(DS6:DS14)</f>
        <v>203</v>
      </c>
      <c r="DT15" s="10">
        <f t="shared" si="4"/>
        <v>180</v>
      </c>
      <c r="DU15" s="10">
        <f t="shared" si="4"/>
        <v>29</v>
      </c>
      <c r="DV15" s="10">
        <f t="shared" si="4"/>
        <v>53</v>
      </c>
      <c r="DW15" s="10">
        <f t="shared" si="4"/>
        <v>10</v>
      </c>
      <c r="DX15" s="10">
        <f t="shared" si="4"/>
        <v>1</v>
      </c>
      <c r="DY15" s="10">
        <f t="shared" si="4"/>
        <v>5</v>
      </c>
      <c r="DZ15" s="10">
        <f t="shared" si="4"/>
        <v>20</v>
      </c>
      <c r="EA15" s="10">
        <f t="shared" si="4"/>
        <v>18</v>
      </c>
      <c r="EB15" s="10">
        <f t="shared" si="4"/>
        <v>2</v>
      </c>
      <c r="EC15" s="10">
        <f t="shared" si="4"/>
        <v>1</v>
      </c>
      <c r="ED15" s="10">
        <f t="shared" si="4"/>
        <v>20</v>
      </c>
      <c r="EE15" s="10">
        <f t="shared" si="4"/>
        <v>7</v>
      </c>
      <c r="EF15" s="10">
        <f t="shared" si="4"/>
        <v>3</v>
      </c>
      <c r="EG15" s="10">
        <f t="shared" si="4"/>
        <v>0</v>
      </c>
      <c r="EH15" s="10">
        <f t="shared" si="4"/>
        <v>4</v>
      </c>
      <c r="EI15" s="10">
        <f t="shared" si="4"/>
        <v>4</v>
      </c>
      <c r="EJ15" s="50"/>
      <c r="EK15" s="50"/>
      <c r="EL15" s="50">
        <f>DV15/DT15</f>
        <v>0.29444444444444445</v>
      </c>
      <c r="EM15" s="50">
        <f>(DV15+EA15+EC15)/(DT15+EA15+EC15+EH15)</f>
        <v>0.35467980295566504</v>
      </c>
    </row>
    <row r="16" spans="1:145" x14ac:dyDescent="0.3">
      <c r="A16" s="5"/>
      <c r="AC16" s="11"/>
      <c r="AD16" s="7"/>
      <c r="BF16" s="11"/>
      <c r="BG16" s="7"/>
      <c r="CJ16" s="11"/>
      <c r="CK16" s="7"/>
      <c r="CL16" s="15"/>
      <c r="DM16" s="11"/>
      <c r="DN16" s="7"/>
    </row>
    <row r="17" spans="1:145" x14ac:dyDescent="0.3">
      <c r="A17" s="5"/>
      <c r="D17" s="10" t="s">
        <v>25</v>
      </c>
      <c r="E17" s="10" t="s">
        <v>26</v>
      </c>
      <c r="F17" s="10" t="s">
        <v>40</v>
      </c>
      <c r="G17" s="10" t="s">
        <v>41</v>
      </c>
      <c r="H17" s="10" t="s">
        <v>42</v>
      </c>
      <c r="I17" s="10" t="s">
        <v>43</v>
      </c>
      <c r="J17" s="10" t="s">
        <v>44</v>
      </c>
      <c r="K17" s="10" t="s">
        <v>45</v>
      </c>
      <c r="L17" s="10" t="s">
        <v>46</v>
      </c>
      <c r="M17" s="10" t="s">
        <v>23</v>
      </c>
      <c r="N17" s="10" t="s">
        <v>21</v>
      </c>
      <c r="O17" s="10" t="s">
        <v>47</v>
      </c>
      <c r="P17" s="10" t="s">
        <v>48</v>
      </c>
      <c r="Q17" s="10" t="s">
        <v>1</v>
      </c>
      <c r="R17" s="10" t="s">
        <v>28</v>
      </c>
      <c r="S17" s="10" t="s">
        <v>31</v>
      </c>
      <c r="T17" s="10" t="s">
        <v>30</v>
      </c>
      <c r="U17" s="10" t="s">
        <v>49</v>
      </c>
      <c r="V17" s="10" t="s">
        <v>50</v>
      </c>
      <c r="W17" s="60" t="s">
        <v>4</v>
      </c>
      <c r="X17" s="61" t="s">
        <v>51</v>
      </c>
      <c r="Y17" s="61" t="s">
        <v>52</v>
      </c>
      <c r="Z17" s="61" t="s">
        <v>53</v>
      </c>
      <c r="AA17" s="10" t="s">
        <v>54</v>
      </c>
      <c r="AB17" s="60" t="s">
        <v>5</v>
      </c>
      <c r="AC17" s="11"/>
      <c r="AD17" s="7"/>
      <c r="AG17" s="10" t="s">
        <v>25</v>
      </c>
      <c r="AH17" s="10" t="s">
        <v>26</v>
      </c>
      <c r="AI17" s="10" t="s">
        <v>40</v>
      </c>
      <c r="AJ17" s="10" t="s">
        <v>41</v>
      </c>
      <c r="AK17" s="10" t="s">
        <v>42</v>
      </c>
      <c r="AL17" s="10" t="s">
        <v>43</v>
      </c>
      <c r="AM17" s="10" t="s">
        <v>44</v>
      </c>
      <c r="AN17" s="10" t="s">
        <v>45</v>
      </c>
      <c r="AO17" s="10" t="s">
        <v>46</v>
      </c>
      <c r="AP17" s="10" t="s">
        <v>23</v>
      </c>
      <c r="AQ17" s="10" t="s">
        <v>21</v>
      </c>
      <c r="AR17" s="10" t="s">
        <v>47</v>
      </c>
      <c r="AS17" s="10" t="s">
        <v>48</v>
      </c>
      <c r="AT17" s="10" t="s">
        <v>1</v>
      </c>
      <c r="AU17" s="10" t="s">
        <v>28</v>
      </c>
      <c r="AV17" s="10" t="s">
        <v>31</v>
      </c>
      <c r="AW17" s="10" t="s">
        <v>30</v>
      </c>
      <c r="AX17" s="10" t="s">
        <v>49</v>
      </c>
      <c r="AY17" s="10" t="s">
        <v>50</v>
      </c>
      <c r="AZ17" s="10" t="s">
        <v>4</v>
      </c>
      <c r="BA17" s="10" t="s">
        <v>51</v>
      </c>
      <c r="BB17" s="10" t="s">
        <v>52</v>
      </c>
      <c r="BC17" s="10" t="s">
        <v>53</v>
      </c>
      <c r="BD17" s="10" t="s">
        <v>54</v>
      </c>
      <c r="BE17" s="10" t="s">
        <v>5</v>
      </c>
      <c r="BF17" s="11"/>
      <c r="BG17" s="7"/>
      <c r="BJ17" s="10" t="s">
        <v>25</v>
      </c>
      <c r="BK17" s="10" t="s">
        <v>26</v>
      </c>
      <c r="BL17" s="10" t="s">
        <v>40</v>
      </c>
      <c r="BM17" s="10" t="s">
        <v>41</v>
      </c>
      <c r="BN17" s="10" t="s">
        <v>42</v>
      </c>
      <c r="BO17" s="10" t="s">
        <v>43</v>
      </c>
      <c r="BP17" s="10" t="s">
        <v>44</v>
      </c>
      <c r="BQ17" s="10" t="s">
        <v>45</v>
      </c>
      <c r="BR17" s="10" t="s">
        <v>46</v>
      </c>
      <c r="BS17" s="10" t="s">
        <v>23</v>
      </c>
      <c r="BT17" s="10" t="s">
        <v>21</v>
      </c>
      <c r="BU17" s="10" t="s">
        <v>47</v>
      </c>
      <c r="BV17" s="10" t="s">
        <v>48</v>
      </c>
      <c r="BW17" s="10" t="s">
        <v>1</v>
      </c>
      <c r="BX17" s="10" t="s">
        <v>28</v>
      </c>
      <c r="BY17" s="10" t="s">
        <v>31</v>
      </c>
      <c r="BZ17" s="10" t="s">
        <v>30</v>
      </c>
      <c r="CA17" s="10" t="s">
        <v>49</v>
      </c>
      <c r="CB17" s="10" t="s">
        <v>50</v>
      </c>
      <c r="CC17" s="10" t="s">
        <v>4</v>
      </c>
      <c r="CD17" s="10" t="s">
        <v>51</v>
      </c>
      <c r="CE17" s="10" t="s">
        <v>52</v>
      </c>
      <c r="CF17" s="10" t="s">
        <v>53</v>
      </c>
      <c r="CG17" s="10" t="s">
        <v>54</v>
      </c>
      <c r="CH17" s="10" t="s">
        <v>5</v>
      </c>
      <c r="CJ17" s="11"/>
      <c r="CK17" s="7"/>
      <c r="CL17" s="14"/>
      <c r="CN17" s="10" t="s">
        <v>25</v>
      </c>
      <c r="CO17" s="10" t="s">
        <v>26</v>
      </c>
      <c r="CP17" s="10" t="s">
        <v>40</v>
      </c>
      <c r="CQ17" s="10" t="s">
        <v>41</v>
      </c>
      <c r="CR17" s="10" t="s">
        <v>42</v>
      </c>
      <c r="CS17" s="10" t="s">
        <v>43</v>
      </c>
      <c r="CT17" s="10" t="s">
        <v>44</v>
      </c>
      <c r="CU17" s="10" t="s">
        <v>45</v>
      </c>
      <c r="CV17" s="10" t="s">
        <v>46</v>
      </c>
      <c r="CW17" s="10" t="s">
        <v>23</v>
      </c>
      <c r="CX17" s="10" t="s">
        <v>21</v>
      </c>
      <c r="CY17" s="10" t="s">
        <v>47</v>
      </c>
      <c r="CZ17" s="10" t="s">
        <v>48</v>
      </c>
      <c r="DA17" s="10" t="s">
        <v>1</v>
      </c>
      <c r="DB17" s="10" t="s">
        <v>28</v>
      </c>
      <c r="DC17" s="10" t="s">
        <v>31</v>
      </c>
      <c r="DD17" s="10" t="s">
        <v>30</v>
      </c>
      <c r="DE17" s="10" t="s">
        <v>49</v>
      </c>
      <c r="DF17" s="10" t="s">
        <v>50</v>
      </c>
      <c r="DG17" s="10" t="s">
        <v>4</v>
      </c>
      <c r="DH17" s="10" t="s">
        <v>51</v>
      </c>
      <c r="DI17" s="10" t="s">
        <v>52</v>
      </c>
      <c r="DJ17" s="10" t="s">
        <v>53</v>
      </c>
      <c r="DK17" s="10" t="s">
        <v>54</v>
      </c>
      <c r="DL17" s="10" t="s">
        <v>5</v>
      </c>
      <c r="DM17" s="11"/>
      <c r="DN17" s="7"/>
      <c r="DQ17" s="10" t="s">
        <v>25</v>
      </c>
      <c r="DR17" s="10" t="s">
        <v>26</v>
      </c>
      <c r="DS17" s="10" t="s">
        <v>40</v>
      </c>
      <c r="DT17" s="10" t="s">
        <v>41</v>
      </c>
      <c r="DU17" s="10" t="s">
        <v>42</v>
      </c>
      <c r="DV17" s="10" t="s">
        <v>43</v>
      </c>
      <c r="DW17" s="10" t="s">
        <v>44</v>
      </c>
      <c r="DX17" s="10" t="s">
        <v>45</v>
      </c>
      <c r="DY17" s="10" t="s">
        <v>46</v>
      </c>
      <c r="DZ17" s="10" t="s">
        <v>23</v>
      </c>
      <c r="EA17" s="10" t="s">
        <v>21</v>
      </c>
      <c r="EB17" s="10" t="s">
        <v>47</v>
      </c>
      <c r="EC17" s="10" t="s">
        <v>48</v>
      </c>
      <c r="ED17" s="10" t="s">
        <v>1</v>
      </c>
      <c r="EE17" s="10" t="s">
        <v>28</v>
      </c>
      <c r="EF17" s="10" t="s">
        <v>31</v>
      </c>
      <c r="EG17" s="10" t="s">
        <v>30</v>
      </c>
      <c r="EH17" s="10" t="s">
        <v>49</v>
      </c>
      <c r="EI17" s="10" t="s">
        <v>50</v>
      </c>
      <c r="EJ17" s="10" t="s">
        <v>4</v>
      </c>
      <c r="EK17" s="10" t="s">
        <v>51</v>
      </c>
      <c r="EL17" s="10" t="s">
        <v>52</v>
      </c>
      <c r="EM17" s="10" t="s">
        <v>53</v>
      </c>
      <c r="EN17" s="10" t="s">
        <v>54</v>
      </c>
      <c r="EO17" s="10" t="s">
        <v>5</v>
      </c>
    </row>
    <row r="18" spans="1:145" x14ac:dyDescent="0.3">
      <c r="A18" s="5" t="s">
        <v>14</v>
      </c>
      <c r="B18" s="41" t="s">
        <v>479</v>
      </c>
      <c r="C18" s="13"/>
      <c r="D18" s="63">
        <f>_xlfn.XLOOKUP(B18, 'All pitchers'!A:A, 'All pitchers'!B:B, "")</f>
        <v>3</v>
      </c>
      <c r="E18" s="63">
        <f>_xlfn.XLOOKUP(B18, 'All pitchers'!A:A, 'All pitchers'!C:C, "")</f>
        <v>0</v>
      </c>
      <c r="F18" s="63">
        <f>_xlfn.XLOOKUP(B18, 'All pitchers'!A:A, 'All pitchers'!D:D, "")</f>
        <v>0</v>
      </c>
      <c r="G18" s="63">
        <f>_xlfn.XLOOKUP(B18, 'All pitchers'!A:A, 'All pitchers'!E:E, "")</f>
        <v>1</v>
      </c>
      <c r="H18" s="63">
        <f>_xlfn.XLOOKUP(B18, 'All pitchers'!A:A, 'All pitchers'!F:F, "")</f>
        <v>0</v>
      </c>
      <c r="I18" s="63">
        <f>_xlfn.XLOOKUP(B18, 'All pitchers'!A:A, 'All pitchers'!G:G, "")</f>
        <v>0</v>
      </c>
      <c r="J18" s="63" t="str">
        <f>_xlfn.XLOOKUP(B18, 'All pitchers'!A:A, 'All pitchers'!H:H, "")</f>
        <v>-</v>
      </c>
      <c r="K18" s="63">
        <f>_xlfn.XLOOKUP(B18, 'All pitchers'!A:A, 'All pitchers'!I:I, "")</f>
        <v>0</v>
      </c>
      <c r="L18" s="63">
        <f>_xlfn.XLOOKUP(B18, 'All pitchers'!A:A, 'All pitchers'!J:J, "")</f>
        <v>0</v>
      </c>
      <c r="M18" s="65">
        <f>_xlfn.XLOOKUP(B18, 'All pitchers'!A:A, 'All pitchers'!K:K, "")</f>
        <v>2.6666666666666665</v>
      </c>
      <c r="N18" s="63">
        <f>_xlfn.XLOOKUP(B18, 'All pitchers'!A:A, 'All pitchers'!L:L, "")</f>
        <v>6</v>
      </c>
      <c r="O18" s="63">
        <f>_xlfn.XLOOKUP(B18, 'All pitchers'!A:A, 'All pitchers'!M:M, "")</f>
        <v>1</v>
      </c>
      <c r="P18" s="63">
        <f>_xlfn.XLOOKUP(B18, 'All pitchers'!A:A, 'All pitchers'!N:N, "")</f>
        <v>1</v>
      </c>
      <c r="Q18" s="63">
        <f>_xlfn.XLOOKUP(B18, 'All pitchers'!A:A, 'All pitchers'!O:O, "")</f>
        <v>0</v>
      </c>
      <c r="R18" s="63">
        <f>_xlfn.XLOOKUP(B18, 'All pitchers'!A:A, 'All pitchers'!P:P, "")</f>
        <v>0</v>
      </c>
      <c r="S18" s="63">
        <f>_xlfn.XLOOKUP(B18, 'All pitchers'!A:A, 'All pitchers'!Q:Q, "")</f>
        <v>3</v>
      </c>
      <c r="T18" s="63">
        <f>_xlfn.XLOOKUP(B18, 'All pitchers'!A:A, 'All pitchers'!R:R, "")</f>
        <v>0</v>
      </c>
      <c r="U18" s="63">
        <f>_xlfn.XLOOKUP(B18, 'All pitchers'!A:A, 'All pitchers'!S:S, "")</f>
        <v>0</v>
      </c>
      <c r="V18" s="63">
        <f>_xlfn.XLOOKUP(B18, 'All pitchers'!A:A, 'All pitchers'!T:T, "")</f>
        <v>0</v>
      </c>
      <c r="W18" s="65">
        <f>_xlfn.XLOOKUP(B18, 'All pitchers'!A:A, 'All pitchers'!U:U, "")</f>
        <v>3.38</v>
      </c>
      <c r="X18" s="63">
        <f>_xlfn.XLOOKUP(B18, 'All pitchers'!A:A, 'All pitchers'!V:V, "")</f>
        <v>10.119999999999999</v>
      </c>
      <c r="Y18" s="63">
        <f>_xlfn.XLOOKUP(B18, 'All pitchers'!A:A, 'All pitchers'!W:W, "")</f>
        <v>0</v>
      </c>
      <c r="Z18" s="63">
        <f>_xlfn.XLOOKUP(B18, 'All pitchers'!A:A, 'All pitchers'!X:X, "")</f>
        <v>0</v>
      </c>
      <c r="AA18" s="63">
        <f>_xlfn.XLOOKUP(B18, 'All pitchers'!A:A, 'All pitchers'!Y:Y, "")</f>
        <v>0.6</v>
      </c>
      <c r="AB18" s="65">
        <f>_xlfn.XLOOKUP(B18, 'All pitchers'!A:A, 'All pitchers'!Z:Z, "")</f>
        <v>2.25</v>
      </c>
      <c r="AC18" s="11"/>
      <c r="AD18" s="7" t="s">
        <v>14</v>
      </c>
      <c r="AE18" s="41" t="s">
        <v>480</v>
      </c>
      <c r="AF18" s="41"/>
      <c r="AG18" s="63">
        <f>_xlfn.XLOOKUP(AE18, 'All pitchers'!A:A, 'All pitchers'!B:B, "")</f>
        <v>1</v>
      </c>
      <c r="AH18" s="63">
        <f>_xlfn.XLOOKUP(AE18, 'All pitchers'!A:A, 'All pitchers'!C:C, "")</f>
        <v>1</v>
      </c>
      <c r="AI18" s="63">
        <f>_xlfn.XLOOKUP(AE18, 'All pitchers'!A:A, 'All pitchers'!D:D, "")</f>
        <v>0</v>
      </c>
      <c r="AJ18" s="63">
        <f>_xlfn.XLOOKUP(AE18, 'All pitchers'!A:A, 'All pitchers'!E:E, "")</f>
        <v>0</v>
      </c>
      <c r="AK18" s="63">
        <f>_xlfn.XLOOKUP(AE18, 'All pitchers'!A:A, 'All pitchers'!F:F, "")</f>
        <v>1</v>
      </c>
      <c r="AL18" s="63">
        <f>_xlfn.XLOOKUP(AE18, 'All pitchers'!A:A, 'All pitchers'!G:G, "")</f>
        <v>0</v>
      </c>
      <c r="AM18" s="63">
        <f>_xlfn.XLOOKUP(AE18, 'All pitchers'!A:A, 'All pitchers'!H:H, "")</f>
        <v>1</v>
      </c>
      <c r="AN18" s="63">
        <f>_xlfn.XLOOKUP(AE18, 'All pitchers'!A:A, 'All pitchers'!I:I, "")</f>
        <v>0</v>
      </c>
      <c r="AO18" s="63">
        <f>_xlfn.XLOOKUP(AE18, 'All pitchers'!A:A, 'All pitchers'!J:J, "")</f>
        <v>0</v>
      </c>
      <c r="AP18" s="65">
        <v>8</v>
      </c>
      <c r="AQ18" s="63">
        <f>_xlfn.XLOOKUP(AE18, 'All pitchers'!A:A, 'All pitchers'!L:L, "")</f>
        <v>4</v>
      </c>
      <c r="AR18" s="63">
        <f>_xlfn.XLOOKUP(AE18, 'All pitchers'!A:A, 'All pitchers'!M:M, "")</f>
        <v>3</v>
      </c>
      <c r="AS18" s="63">
        <f>_xlfn.XLOOKUP(AE18, 'All pitchers'!A:A, 'All pitchers'!N:N, "")</f>
        <v>3</v>
      </c>
      <c r="AT18" s="63">
        <f>_xlfn.XLOOKUP(AE18, 'All pitchers'!A:A, 'All pitchers'!O:O, "")</f>
        <v>1</v>
      </c>
      <c r="AU18" s="63">
        <f>_xlfn.XLOOKUP(AE18, 'All pitchers'!A:A, 'All pitchers'!P:P, "")</f>
        <v>2</v>
      </c>
      <c r="AV18" s="63">
        <f>_xlfn.XLOOKUP(AE18, 'All pitchers'!A:A, 'All pitchers'!Q:Q, "")</f>
        <v>8</v>
      </c>
      <c r="AW18" s="63">
        <f>_xlfn.XLOOKUP(AE18, 'All pitchers'!A:A, 'All pitchers'!R:R, "")</f>
        <v>0</v>
      </c>
      <c r="AX18" s="63">
        <f>_xlfn.XLOOKUP(AE18, 'All pitchers'!A:A, 'All pitchers'!S:S, "")</f>
        <v>0</v>
      </c>
      <c r="AY18" s="63">
        <f>_xlfn.XLOOKUP(AE18, 'All pitchers'!A:A, 'All pitchers'!T:T, "")</f>
        <v>1</v>
      </c>
      <c r="AZ18" s="65">
        <f>_xlfn.XLOOKUP(AE18, 'All pitchers'!A:A, 'All pitchers'!U:U, "")</f>
        <v>3.38</v>
      </c>
      <c r="BA18" s="63">
        <f>_xlfn.XLOOKUP(AE18, 'All pitchers'!A:A, 'All pitchers'!V:V, "")</f>
        <v>9</v>
      </c>
      <c r="BB18" s="63">
        <f>_xlfn.XLOOKUP(AE18, 'All pitchers'!A:A, 'All pitchers'!W:W, "")</f>
        <v>2.25</v>
      </c>
      <c r="BC18" s="63">
        <f>_xlfn.XLOOKUP(AE18, 'All pitchers'!A:A, 'All pitchers'!X:X, "")</f>
        <v>1.1200000000000001</v>
      </c>
      <c r="BD18" s="63">
        <f>_xlfn.XLOOKUP(AE18, 'All pitchers'!A:A, 'All pitchers'!Y:Y, "")</f>
        <v>2.8</v>
      </c>
      <c r="BE18" s="65">
        <f>_xlfn.XLOOKUP(AE18, 'All pitchers'!A:A, 'All pitchers'!Z:Z, "")</f>
        <v>0.75</v>
      </c>
      <c r="BF18" s="11"/>
      <c r="BG18" s="7" t="s">
        <v>14</v>
      </c>
      <c r="BH18" s="41" t="s">
        <v>90</v>
      </c>
      <c r="BI18" s="41"/>
      <c r="BJ18" s="63">
        <f>_xlfn.XLOOKUP(BH18, 'All pitchers'!A:A, 'All pitchers'!B:B, "")</f>
        <v>3</v>
      </c>
      <c r="BK18" s="63">
        <f>_xlfn.XLOOKUP(BH18, 'All pitchers'!A:A, 'All pitchers'!C:C, "")</f>
        <v>0</v>
      </c>
      <c r="BL18" s="63">
        <f>_xlfn.XLOOKUP(BH18, 'All pitchers'!A:A, 'All pitchers'!D:D, "")</f>
        <v>0</v>
      </c>
      <c r="BM18" s="63">
        <f>_xlfn.XLOOKUP(BH18, 'All pitchers'!A:A, 'All pitchers'!E:E, "")</f>
        <v>1</v>
      </c>
      <c r="BN18" s="63">
        <f>_xlfn.XLOOKUP(BH18, 'All pitchers'!A:A, 'All pitchers'!F:F, "")</f>
        <v>0</v>
      </c>
      <c r="BO18" s="63">
        <f>_xlfn.XLOOKUP(BH18, 'All pitchers'!A:A, 'All pitchers'!G:G, "")</f>
        <v>0</v>
      </c>
      <c r="BP18" s="63" t="str">
        <f>_xlfn.XLOOKUP(BH18, 'All pitchers'!A:A, 'All pitchers'!H:H, "")</f>
        <v>-</v>
      </c>
      <c r="BQ18" s="63">
        <f>_xlfn.XLOOKUP(BH18, 'All pitchers'!A:A, 'All pitchers'!I:I, "")</f>
        <v>1</v>
      </c>
      <c r="BR18" s="63">
        <f>_xlfn.XLOOKUP(BH18, 'All pitchers'!A:A, 'All pitchers'!J:J, "")</f>
        <v>0</v>
      </c>
      <c r="BS18" s="65">
        <f>_xlfn.XLOOKUP(BH18, 'All pitchers'!A:A, 'All pitchers'!K:K, "")</f>
        <v>4.666666666666667</v>
      </c>
      <c r="BT18" s="63">
        <f>_xlfn.XLOOKUP(BH18, 'All pitchers'!A:A, 'All pitchers'!L:L, "")</f>
        <v>2</v>
      </c>
      <c r="BU18" s="63">
        <f>_xlfn.XLOOKUP(BH18, 'All pitchers'!A:A,'All pitchers'!M:M, "")</f>
        <v>0</v>
      </c>
      <c r="BV18" s="63">
        <f>_xlfn.XLOOKUP(BH18, 'All pitchers'!A:A, 'All pitchers'!N:N, "")</f>
        <v>0</v>
      </c>
      <c r="BW18" s="63">
        <f>_xlfn.XLOOKUP(BH18, 'All pitchers'!A:A, 'All pitchers'!O:O, "")</f>
        <v>0</v>
      </c>
      <c r="BX18" s="63">
        <f>_xlfn.XLOOKUP(BH18, 'All pitchers'!A:A, 'All pitchers'!P:P, "")</f>
        <v>2</v>
      </c>
      <c r="BY18" s="63">
        <f>_xlfn.XLOOKUP(BH18, 'All pitchers'!A:A, 'All pitchers'!Q:Q, "")</f>
        <v>3</v>
      </c>
      <c r="BZ18" s="63">
        <f>_xlfn.XLOOKUP(BH18, 'All pitchers'!A:A, 'All pitchers'!R:R, "")</f>
        <v>0</v>
      </c>
      <c r="CA18" s="63">
        <f>_xlfn.XLOOKUP(BH18, 'All pitchers'!A:A, 'All pitchers'!S:S, "")</f>
        <v>0</v>
      </c>
      <c r="CB18" s="63">
        <f>_xlfn.XLOOKUP(BH18, 'All pitchers'!A:A, 'All pitchers'!T:T, "")</f>
        <v>0</v>
      </c>
      <c r="CC18" s="65">
        <f>_xlfn.XLOOKUP(BH18, 'All pitchers'!A:A, 'All pitchers'!U:U, "")</f>
        <v>0</v>
      </c>
      <c r="CD18" s="63">
        <f>_xlfn.XLOOKUP(BH18, 'All pitchers'!A:A, 'All pitchers'!V:V, "")</f>
        <v>5.79</v>
      </c>
      <c r="CE18" s="63">
        <f>_xlfn.XLOOKUP(BH18, 'All pitchers'!A:A, 'All pitchers'!W:W, "")</f>
        <v>3.86</v>
      </c>
      <c r="CF18" s="63">
        <f>_xlfn.XLOOKUP(BH18, 'All pitchers'!A:A, 'All pitchers'!X:X, "")</f>
        <v>0</v>
      </c>
      <c r="CG18" s="63">
        <f>_xlfn.XLOOKUP(BH18, 'All pitchers'!A:A, 'All pitchers'!Y:Y, "")</f>
        <v>2.6</v>
      </c>
      <c r="CH18" s="65">
        <f>_xlfn.XLOOKUP(BH18, 'All pitchers'!A:A, 'All pitchers'!Z:Z, "")</f>
        <v>0.86</v>
      </c>
      <c r="CJ18" s="11"/>
      <c r="CK18" s="7" t="s">
        <v>14</v>
      </c>
      <c r="CL18" s="41" t="s">
        <v>58</v>
      </c>
      <c r="CM18" s="41"/>
      <c r="CN18" s="63">
        <f>_xlfn.XLOOKUP(CL18, 'All pitchers'!A:A, 'All pitchers'!B:B, "")</f>
        <v>1</v>
      </c>
      <c r="CO18" s="63">
        <f>_xlfn.XLOOKUP(CL18, 'All pitchers'!A:A, 'All pitchers'!C:C, "")</f>
        <v>0</v>
      </c>
      <c r="CP18" s="63">
        <f>_xlfn.XLOOKUP(CL18, 'All pitchers'!A:A, 'All pitchers'!D:D, "")</f>
        <v>0</v>
      </c>
      <c r="CQ18" s="63">
        <f>_xlfn.XLOOKUP(CL18, 'All pitchers'!A:A, 'All pitchers'!E:E, "")</f>
        <v>1</v>
      </c>
      <c r="CR18" s="63">
        <f>_xlfn.XLOOKUP(CL18, 'All pitchers'!A:A, 'All pitchers'!F:F, "")</f>
        <v>1</v>
      </c>
      <c r="CS18" s="63">
        <f>_xlfn.XLOOKUP(CL18, 'All pitchers'!A:A, 'All pitchers'!G:G, "")</f>
        <v>0</v>
      </c>
      <c r="CT18" s="63">
        <f>_xlfn.XLOOKUP(CL18, 'All pitchers'!A:A, 'All pitchers'!H:H, "")</f>
        <v>1</v>
      </c>
      <c r="CU18" s="63">
        <f>_xlfn.XLOOKUP(CL18, 'All pitchers'!A:A, 'All pitchers'!I:I, "")</f>
        <v>0</v>
      </c>
      <c r="CV18" s="63">
        <f>_xlfn.XLOOKUP(CL18, 'All pitchers'!A:A, 'All pitchers'!J:J, "")</f>
        <v>0</v>
      </c>
      <c r="CW18" s="65">
        <f>_xlfn.XLOOKUP(CL18, 'All pitchers'!A:A, 'All pitchers'!K:K, "")</f>
        <v>1.3333333333333333</v>
      </c>
      <c r="CX18" s="63">
        <f>_xlfn.XLOOKUP(CL18, 'All pitchers'!A:A, 'All pitchers'!L:L, "")</f>
        <v>0</v>
      </c>
      <c r="CY18" s="63">
        <f>_xlfn.XLOOKUP(CL18, 'All pitchers'!A:A, 'All pitchers'!M:M, "")</f>
        <v>0</v>
      </c>
      <c r="CZ18" s="63">
        <f>_xlfn.XLOOKUP(CL18, 'All pitchers'!A:A, 'All pitchers'!N:N, "")</f>
        <v>0</v>
      </c>
      <c r="DA18" s="63">
        <f>_xlfn.XLOOKUP(CL18, 'All pitchers'!A:A, 'All pitchers'!O:O, "")</f>
        <v>0</v>
      </c>
      <c r="DB18" s="63">
        <f>_xlfn.XLOOKUP(CL18, 'All pitchers'!A:A, 'All pitchers'!P:P, "")</f>
        <v>0</v>
      </c>
      <c r="DC18" s="63">
        <f>_xlfn.XLOOKUP(CL18, 'All pitchers'!A:A, 'All pitchers'!Q:Q, "")</f>
        <v>1</v>
      </c>
      <c r="DD18" s="63">
        <f>_xlfn.XLOOKUP(CL18, 'All pitchers'!A:A, 'All pitchers'!R:R, "")</f>
        <v>0</v>
      </c>
      <c r="DE18" s="63">
        <f>_xlfn.XLOOKUP(CL18, 'All pitchers'!A:A, 'All pitchers'!S:S, "")</f>
        <v>0</v>
      </c>
      <c r="DF18" s="63">
        <f>_xlfn.XLOOKUP(CL18, 'All pitchers'!A:A, 'All pitchers'!T:T, "")</f>
        <v>0</v>
      </c>
      <c r="DG18" s="65">
        <f>_xlfn.XLOOKUP(CL18, 'All pitchers'!A:A, 'All pitchers'!U:U, "")</f>
        <v>0</v>
      </c>
      <c r="DH18" s="63">
        <f>_xlfn.XLOOKUP(CL18, 'All pitchers'!A:A, 'All pitchers'!V:V, "")</f>
        <v>6.75</v>
      </c>
      <c r="DI18" s="63">
        <f>_xlfn.XLOOKUP(CL18, 'All pitchers'!A:A, 'All pitchers'!W:W, "")</f>
        <v>0</v>
      </c>
      <c r="DJ18" s="63">
        <f>_xlfn.XLOOKUP(CL18, 'All pitchers'!A:A, 'All pitchers'!X:X, "")</f>
        <v>0</v>
      </c>
      <c r="DK18" s="63">
        <f>_xlfn.XLOOKUP(CL18, 'All pitchers'!A:A, 'All pitchers'!Y:Y, "")</f>
        <v>1.8</v>
      </c>
      <c r="DL18" s="65">
        <f>_xlfn.XLOOKUP(CL18, 'All pitchers'!A:A, 'All pitchers'!Z:Z, "")</f>
        <v>0</v>
      </c>
      <c r="DM18" s="11"/>
      <c r="DN18" s="7" t="s">
        <v>14</v>
      </c>
      <c r="DO18" s="41" t="s">
        <v>556</v>
      </c>
      <c r="DP18" s="41"/>
      <c r="DQ18" s="63">
        <f>_xlfn.XLOOKUP(DO18, 'All pitchers'!A:A, 'All pitchers'!B:B, "")</f>
        <v>3</v>
      </c>
      <c r="DR18" s="63">
        <f>_xlfn.XLOOKUP(DO18, 'All pitchers'!A:A, 'All pitchers'!C:C, "")</f>
        <v>0</v>
      </c>
      <c r="DS18" s="63">
        <f>_xlfn.XLOOKUP(DO18, 'All pitchers'!A:A, 'All pitchers'!D:D, "")</f>
        <v>0</v>
      </c>
      <c r="DT18" s="63">
        <f>_xlfn.XLOOKUP(DO18, 'All pitchers'!A:A, 'All pitchers'!E:E, "")</f>
        <v>1</v>
      </c>
      <c r="DU18" s="63">
        <f>_xlfn.XLOOKUP(DO18, 'All pitchers'!A:A, 'All pitchers'!F:F, "")</f>
        <v>0</v>
      </c>
      <c r="DV18" s="63">
        <f>_xlfn.XLOOKUP(DO18, 'All pitchers'!A:A, 'All pitchers'!G:G, "")</f>
        <v>0</v>
      </c>
      <c r="DW18" s="63" t="str">
        <f>_xlfn.XLOOKUP(DO18, 'All pitchers'!A:A, 'All pitchers'!H:H, "")</f>
        <v>-</v>
      </c>
      <c r="DX18" s="63">
        <f>_xlfn.XLOOKUP(DO18, 'All pitchers'!A:A, 'All pitchers'!I:I, "")</f>
        <v>0</v>
      </c>
      <c r="DY18" s="63">
        <f>_xlfn.XLOOKUP(DO18, 'All pitchers'!A:A, 'All pitchers'!J:J, "")</f>
        <v>0</v>
      </c>
      <c r="DZ18" s="65">
        <f>_xlfn.XLOOKUP(DO18, 'All pitchers'!A:A, 'All pitchers'!K:K, "")</f>
        <v>2.3333333333333335</v>
      </c>
      <c r="EA18" s="63">
        <f>_xlfn.XLOOKUP(DO18, 'All pitchers'!A:A, 'All pitchers'!L:L, "")</f>
        <v>3</v>
      </c>
      <c r="EB18" s="63">
        <f>_xlfn.XLOOKUP(DO18, 'All pitchers'!A:A, 'All pitchers'!M:M, "")</f>
        <v>3</v>
      </c>
      <c r="EC18" s="63">
        <f>_xlfn.XLOOKUP(DO18, 'All pitchers'!A:A, 'All pitchers'!N:N, "")</f>
        <v>3</v>
      </c>
      <c r="ED18" s="63">
        <f>_xlfn.XLOOKUP(DO18, 'All pitchers'!A:A, 'All pitchers'!O:O, "")</f>
        <v>0</v>
      </c>
      <c r="EE18" s="63">
        <f>_xlfn.XLOOKUP(DO18, 'All pitchers'!A:A, 'All pitchers'!P:P, "")</f>
        <v>3</v>
      </c>
      <c r="EF18" s="63">
        <f>_xlfn.XLOOKUP(DO18, 'All pitchers'!A:A, 'All pitchers'!Q:Q, "")</f>
        <v>0</v>
      </c>
      <c r="EG18" s="63">
        <f>_xlfn.XLOOKUP(DO18, 'All pitchers'!A:A, 'All pitchers'!R:R, "")</f>
        <v>1</v>
      </c>
      <c r="EH18" s="63">
        <f>_xlfn.XLOOKUP(DO18, 'All pitchers'!A:A, 'All pitchers'!S:S, "")</f>
        <v>0</v>
      </c>
      <c r="EI18" s="63">
        <f>_xlfn.XLOOKUP(DO18, 'All pitchers'!A:A, 'All pitchers'!T:T, "")</f>
        <v>1</v>
      </c>
      <c r="EJ18" s="65">
        <f>_xlfn.XLOOKUP(DO18, 'All pitchers'!A:A, 'All pitchers'!U:U, "")</f>
        <v>11.57</v>
      </c>
      <c r="EK18" s="63">
        <f>_xlfn.XLOOKUP(DO18, 'All pitchers'!A:A, 'All pitchers'!V:V, "")</f>
        <v>0</v>
      </c>
      <c r="EL18" s="63">
        <f>_xlfn.XLOOKUP(DO18, 'All pitchers'!A:A, 'All pitchers'!W:W, "")</f>
        <v>11.57</v>
      </c>
      <c r="EM18" s="63">
        <f>_xlfn.XLOOKUP(DO18, 'All pitchers'!A:A, 'All pitchers'!X:X, "")</f>
        <v>0</v>
      </c>
      <c r="EN18" s="63">
        <f>_xlfn.XLOOKUP(DO18, 'All pitchers'!A:A, 'All pitchers'!Y:Y, "")</f>
        <v>-1.8</v>
      </c>
      <c r="EO18" s="63">
        <f>_xlfn.XLOOKUP(DO18, 'All pitchers'!A:A, 'All pitchers'!Z:Z, "")</f>
        <v>2.57</v>
      </c>
    </row>
    <row r="19" spans="1:145" x14ac:dyDescent="0.3">
      <c r="A19" s="5" t="s">
        <v>14</v>
      </c>
      <c r="B19" s="41" t="s">
        <v>422</v>
      </c>
      <c r="C19" s="13"/>
      <c r="D19" s="63">
        <f>_xlfn.XLOOKUP(B19, 'All pitchers'!A:A, 'All pitchers'!B:B, "")</f>
        <v>1</v>
      </c>
      <c r="E19" s="63">
        <f>_xlfn.XLOOKUP(B19, 'All pitchers'!A:A, 'All pitchers'!C:C, "")</f>
        <v>1</v>
      </c>
      <c r="F19" s="63">
        <f>_xlfn.XLOOKUP(B19, 'All pitchers'!A:A, 'All pitchers'!D:D, "")</f>
        <v>0</v>
      </c>
      <c r="G19" s="63">
        <f>_xlfn.XLOOKUP(B19, 'All pitchers'!A:A, 'All pitchers'!E:E, "")</f>
        <v>0</v>
      </c>
      <c r="H19" s="63">
        <f>_xlfn.XLOOKUP(B19, 'All pitchers'!A:A, 'All pitchers'!F:F, "")</f>
        <v>1</v>
      </c>
      <c r="I19" s="63">
        <f>_xlfn.XLOOKUP(B19, 'All pitchers'!A:A, 'All pitchers'!G:G, "")</f>
        <v>0</v>
      </c>
      <c r="J19" s="63">
        <f>_xlfn.XLOOKUP(B19, 'All pitchers'!A:A, 'All pitchers'!H:H, "")</f>
        <v>1</v>
      </c>
      <c r="K19" s="63">
        <f>_xlfn.XLOOKUP(B19, 'All pitchers'!A:A, 'All pitchers'!I:I, "")</f>
        <v>0</v>
      </c>
      <c r="L19" s="63">
        <f>_xlfn.XLOOKUP(B19, 'All pitchers'!A:A, 'All pitchers'!J:J, "")</f>
        <v>0</v>
      </c>
      <c r="M19" s="65">
        <f>_xlfn.XLOOKUP(B19, 'All pitchers'!A:A, 'All pitchers'!K:K, "")</f>
        <v>5.666666666666667</v>
      </c>
      <c r="N19" s="63">
        <f>_xlfn.XLOOKUP(B19, 'All pitchers'!A:A, 'All pitchers'!L:L, "")</f>
        <v>5</v>
      </c>
      <c r="O19" s="63">
        <f>_xlfn.XLOOKUP(B19, 'All pitchers'!A:A, 'All pitchers'!M:M, "")</f>
        <v>2</v>
      </c>
      <c r="P19" s="63">
        <f>_xlfn.XLOOKUP(B19, 'All pitchers'!A:A, 'All pitchers'!N:N, "")</f>
        <v>2</v>
      </c>
      <c r="Q19" s="63">
        <f>_xlfn.XLOOKUP(B19, 'All pitchers'!A:A, 'All pitchers'!O:O, "")</f>
        <v>0</v>
      </c>
      <c r="R19" s="63">
        <f>_xlfn.XLOOKUP(B19, 'All pitchers'!A:A, 'All pitchers'!P:P, "")</f>
        <v>4</v>
      </c>
      <c r="S19" s="63">
        <f>_xlfn.XLOOKUP(B19, 'All pitchers'!A:A, 'All pitchers'!Q:Q, "")</f>
        <v>2</v>
      </c>
      <c r="T19" s="63">
        <f>_xlfn.XLOOKUP(B19, 'All pitchers'!A:A, 'All pitchers'!R:R, "")</f>
        <v>0</v>
      </c>
      <c r="U19" s="63">
        <f>_xlfn.XLOOKUP(B19, 'All pitchers'!A:A, 'All pitchers'!S:S, "")</f>
        <v>0</v>
      </c>
      <c r="V19" s="63">
        <f>_xlfn.XLOOKUP(B19, 'All pitchers'!A:A, 'All pitchers'!T:T, "")</f>
        <v>1</v>
      </c>
      <c r="W19" s="65">
        <f>_xlfn.XLOOKUP(B19, 'All pitchers'!A:A, 'All pitchers'!U:U, "")</f>
        <v>3.18</v>
      </c>
      <c r="X19" s="63">
        <f>_xlfn.XLOOKUP(B19, 'All pitchers'!A:A, 'All pitchers'!V:V, "")</f>
        <v>3.18</v>
      </c>
      <c r="Y19" s="63">
        <f>_xlfn.XLOOKUP(B19, 'All pitchers'!A:A, 'All pitchers'!W:W, "")</f>
        <v>6.35</v>
      </c>
      <c r="Z19" s="63">
        <f>_xlfn.XLOOKUP(B19, 'All pitchers'!A:A, 'All pitchers'!X:X, "")</f>
        <v>0</v>
      </c>
      <c r="AA19" s="63">
        <f>_xlfn.XLOOKUP(B19, 'All pitchers'!A:A, 'All pitchers'!Y:Y, "")</f>
        <v>2</v>
      </c>
      <c r="AB19" s="65">
        <f>_xlfn.XLOOKUP(B19, 'All pitchers'!A:A, 'All pitchers'!Z:Z, "")</f>
        <v>1.59</v>
      </c>
      <c r="AC19" s="11"/>
      <c r="AD19" s="7" t="s">
        <v>14</v>
      </c>
      <c r="AE19" s="41" t="s">
        <v>521</v>
      </c>
      <c r="AF19" s="41"/>
      <c r="AG19" s="63">
        <f>_xlfn.XLOOKUP(AE19, 'All pitchers'!A:A, 'All pitchers'!B:B, "")</f>
        <v>1</v>
      </c>
      <c r="AH19" s="63">
        <f>_xlfn.XLOOKUP(AE19, 'All pitchers'!A:A, 'All pitchers'!C:C, "")</f>
        <v>1</v>
      </c>
      <c r="AI19" s="63">
        <f>_xlfn.XLOOKUP(AE19, 'All pitchers'!A:A, 'All pitchers'!D:D, "")</f>
        <v>0</v>
      </c>
      <c r="AJ19" s="63">
        <f>_xlfn.XLOOKUP(AE19, 'All pitchers'!A:A, 'All pitchers'!E:E, "")</f>
        <v>0</v>
      </c>
      <c r="AK19" s="63">
        <f>_xlfn.XLOOKUP(AE19, 'All pitchers'!A:A, 'All pitchers'!F:F, "")</f>
        <v>1</v>
      </c>
      <c r="AL19" s="63">
        <f>_xlfn.XLOOKUP(AE19, 'All pitchers'!A:A, 'All pitchers'!G:G, "")</f>
        <v>0</v>
      </c>
      <c r="AM19" s="63">
        <f>_xlfn.XLOOKUP(AE19, 'All pitchers'!A:A, 'All pitchers'!H:H, "")</f>
        <v>1</v>
      </c>
      <c r="AN19" s="63">
        <f>_xlfn.XLOOKUP(AE19, 'All pitchers'!A:A, 'All pitchers'!I:I, "")</f>
        <v>0</v>
      </c>
      <c r="AO19" s="63">
        <f>_xlfn.XLOOKUP(AE19, 'All pitchers'!A:A, 'All pitchers'!J:J, "")</f>
        <v>0</v>
      </c>
      <c r="AP19" s="65">
        <f>_xlfn.XLOOKUP(AE19, 'All pitchers'!A:A, 'All pitchers'!K:K, "")</f>
        <v>5.666666666666667</v>
      </c>
      <c r="AQ19" s="63">
        <f>_xlfn.XLOOKUP(AE19, 'All pitchers'!A:A, 'All pitchers'!L:L, "")</f>
        <v>6</v>
      </c>
      <c r="AR19" s="63">
        <f>_xlfn.XLOOKUP(AE19, 'All pitchers'!A:A, 'All pitchers'!M:M, "")</f>
        <v>2</v>
      </c>
      <c r="AS19" s="63">
        <f>_xlfn.XLOOKUP(AE19, 'All pitchers'!A:A, 'All pitchers'!N:N, "")</f>
        <v>2</v>
      </c>
      <c r="AT19" s="63">
        <f>_xlfn.XLOOKUP(AE19, 'All pitchers'!A:A, 'All pitchers'!O:O, "")</f>
        <v>0</v>
      </c>
      <c r="AU19" s="63">
        <f>_xlfn.XLOOKUP(AE19, 'All pitchers'!A:A, 'All pitchers'!P:P, "")</f>
        <v>3</v>
      </c>
      <c r="AV19" s="63">
        <f>_xlfn.XLOOKUP(AE19, 'All pitchers'!A:A, 'All pitchers'!Q:Q, "")</f>
        <v>1</v>
      </c>
      <c r="AW19" s="63">
        <f>_xlfn.XLOOKUP(AE19, 'All pitchers'!A:A, 'All pitchers'!R:R, "")</f>
        <v>0</v>
      </c>
      <c r="AX19" s="63">
        <f>_xlfn.XLOOKUP(AE19, 'All pitchers'!A:A, 'All pitchers'!S:S, "")</f>
        <v>0</v>
      </c>
      <c r="AY19" s="63">
        <f>_xlfn.XLOOKUP(AE19, 'All pitchers'!A:A, 'All pitchers'!T:T, "")</f>
        <v>0</v>
      </c>
      <c r="AZ19" s="65">
        <f>_xlfn.XLOOKUP(AE19, 'All pitchers'!A:A, 'All pitchers'!U:U, "")</f>
        <v>3.18</v>
      </c>
      <c r="BA19" s="63">
        <f>_xlfn.XLOOKUP(AE19, 'All pitchers'!A:A, 'All pitchers'!V:V, "")</f>
        <v>1.59</v>
      </c>
      <c r="BB19" s="63">
        <f>_xlfn.XLOOKUP(AE19, 'All pitchers'!A:A, 'All pitchers'!W:W, "")</f>
        <v>4.76</v>
      </c>
      <c r="BC19" s="63">
        <f>_xlfn.XLOOKUP(AE19, 'All pitchers'!A:A, 'All pitchers'!X:X, "")</f>
        <v>0</v>
      </c>
      <c r="BD19" s="63">
        <f>_xlfn.XLOOKUP(AE19, 'All pitchers'!A:A, 'All pitchers'!Y:Y, "")</f>
        <v>1.9</v>
      </c>
      <c r="BE19" s="65">
        <f>_xlfn.XLOOKUP(AE19, 'All pitchers'!A:A, 'All pitchers'!Z:Z, "")</f>
        <v>1.59</v>
      </c>
      <c r="BF19" s="11"/>
      <c r="BG19" s="7" t="s">
        <v>14</v>
      </c>
      <c r="BH19" s="41" t="s">
        <v>526</v>
      </c>
      <c r="BI19" s="41"/>
      <c r="BJ19" s="63">
        <f>_xlfn.XLOOKUP(BH19, 'All pitchers'!A:A, 'All pitchers'!B:B, "")</f>
        <v>2</v>
      </c>
      <c r="BK19" s="63">
        <f>_xlfn.XLOOKUP(BH19, 'All pitchers'!A:A, 'All pitchers'!C:C, "")</f>
        <v>2</v>
      </c>
      <c r="BL19" s="63">
        <f>_xlfn.XLOOKUP(BH19, 'All pitchers'!A:A, 'All pitchers'!D:D, "")</f>
        <v>0</v>
      </c>
      <c r="BM19" s="63">
        <f>_xlfn.XLOOKUP(BH19, 'All pitchers'!A:A, 'All pitchers'!E:E, "")</f>
        <v>0</v>
      </c>
      <c r="BN19" s="63">
        <f>_xlfn.XLOOKUP(BH19, 'All pitchers'!A:A, 'All pitchers'!F:F, "")</f>
        <v>0</v>
      </c>
      <c r="BO19" s="63">
        <f>_xlfn.XLOOKUP(BH19, 'All pitchers'!A:A, 'All pitchers'!G:G, "")</f>
        <v>1</v>
      </c>
      <c r="BP19" s="63">
        <f>_xlfn.XLOOKUP(BH19, 'All pitchers'!A:A, 'All pitchers'!H:H, "")</f>
        <v>0</v>
      </c>
      <c r="BQ19" s="63">
        <f>_xlfn.XLOOKUP(BH19, 'All pitchers'!A:A, 'All pitchers'!I:I, "")</f>
        <v>0</v>
      </c>
      <c r="BR19" s="63">
        <f>_xlfn.XLOOKUP(BH19, 'All pitchers'!A:A, 'All pitchers'!J:J, "")</f>
        <v>0</v>
      </c>
      <c r="BS19" s="65">
        <f>_xlfn.XLOOKUP(BH19, 'All pitchers'!A:A, 'All pitchers'!K:K, "")</f>
        <v>8.6666666666666661</v>
      </c>
      <c r="BT19" s="63">
        <f>_xlfn.XLOOKUP(BH19, 'All pitchers'!A:A, 'All pitchers'!L:L, "")</f>
        <v>15</v>
      </c>
      <c r="BU19" s="63">
        <f>_xlfn.XLOOKUP(BH19, 'All pitchers'!A:A,'All pitchers'!M:M, "")</f>
        <v>9</v>
      </c>
      <c r="BV19" s="63">
        <f>_xlfn.XLOOKUP(BH19, 'All pitchers'!A:A, 'All pitchers'!N:N, "")</f>
        <v>5</v>
      </c>
      <c r="BW19" s="63">
        <f>_xlfn.XLOOKUP(BH19, 'All pitchers'!A:A, 'All pitchers'!O:O, "")</f>
        <v>2</v>
      </c>
      <c r="BX19" s="63">
        <f>_xlfn.XLOOKUP(BH19, 'All pitchers'!A:A, 'All pitchers'!P:P, "")</f>
        <v>3</v>
      </c>
      <c r="BY19" s="63">
        <f>_xlfn.XLOOKUP(BH19, 'All pitchers'!A:A, 'All pitchers'!Q:Q, "")</f>
        <v>3</v>
      </c>
      <c r="BZ19" s="63">
        <f>_xlfn.XLOOKUP(BH19, 'All pitchers'!A:A, 'All pitchers'!R:R, "")</f>
        <v>0</v>
      </c>
      <c r="CA19" s="63">
        <f>_xlfn.XLOOKUP(BH19, 'All pitchers'!A:A, 'All pitchers'!S:S, "")</f>
        <v>0</v>
      </c>
      <c r="CB19" s="63">
        <f>_xlfn.XLOOKUP(BH19, 'All pitchers'!A:A, 'All pitchers'!T:T, "")</f>
        <v>0</v>
      </c>
      <c r="CC19" s="65">
        <f>_xlfn.XLOOKUP(BH19, 'All pitchers'!A:A, 'All pitchers'!U:U, "")</f>
        <v>5.19</v>
      </c>
      <c r="CD19" s="63">
        <f>_xlfn.XLOOKUP(BH19, 'All pitchers'!A:A, 'All pitchers'!V:V, "")</f>
        <v>3.12</v>
      </c>
      <c r="CE19" s="63">
        <f>_xlfn.XLOOKUP(BH19, 'All pitchers'!A:A, 'All pitchers'!W:W, "")</f>
        <v>3.12</v>
      </c>
      <c r="CF19" s="63">
        <f>_xlfn.XLOOKUP(BH19, 'All pitchers'!A:A, 'All pitchers'!X:X, "")</f>
        <v>2.08</v>
      </c>
      <c r="CG19" s="63">
        <f>_xlfn.XLOOKUP(BH19, 'All pitchers'!A:A, 'All pitchers'!Y:Y, "")</f>
        <v>-0.4</v>
      </c>
      <c r="CH19" s="65">
        <f>_xlfn.XLOOKUP(BH19, 'All pitchers'!A:A, 'All pitchers'!Z:Z, "")</f>
        <v>2.08</v>
      </c>
      <c r="CJ19" s="11"/>
      <c r="CK19" s="7" t="s">
        <v>14</v>
      </c>
      <c r="CL19" s="41" t="s">
        <v>74</v>
      </c>
      <c r="CM19" s="41"/>
      <c r="CN19" s="63">
        <f>_xlfn.XLOOKUP(CL19, 'All pitchers'!A:A, 'All pitchers'!B:B, "")</f>
        <v>1</v>
      </c>
      <c r="CO19" s="63">
        <f>_xlfn.XLOOKUP(CL19, 'All pitchers'!A:A, 'All pitchers'!C:C, "")</f>
        <v>0</v>
      </c>
      <c r="CP19" s="63">
        <f>_xlfn.XLOOKUP(CL19, 'All pitchers'!A:A, 'All pitchers'!D:D, "")</f>
        <v>0</v>
      </c>
      <c r="CQ19" s="63">
        <f>_xlfn.XLOOKUP(CL19, 'All pitchers'!A:A, 'All pitchers'!E:E, "")</f>
        <v>1</v>
      </c>
      <c r="CR19" s="63">
        <f>_xlfn.XLOOKUP(CL19, 'All pitchers'!A:A, 'All pitchers'!F:F, "")</f>
        <v>0</v>
      </c>
      <c r="CS19" s="63">
        <f>_xlfn.XLOOKUP(CL19, 'All pitchers'!A:A, 'All pitchers'!G:G, "")</f>
        <v>0</v>
      </c>
      <c r="CT19" s="63" t="str">
        <f>_xlfn.XLOOKUP(CL19, 'All pitchers'!A:A, 'All pitchers'!H:H, "")</f>
        <v>-</v>
      </c>
      <c r="CU19" s="63">
        <f>_xlfn.XLOOKUP(CL19, 'All pitchers'!A:A, 'All pitchers'!I:I, "")</f>
        <v>0</v>
      </c>
      <c r="CV19" s="63">
        <f>_xlfn.XLOOKUP(CL19, 'All pitchers'!A:A, 'All pitchers'!J:J, "")</f>
        <v>0</v>
      </c>
      <c r="CW19" s="65">
        <v>3</v>
      </c>
      <c r="CX19" s="63">
        <f>_xlfn.XLOOKUP(CL19, 'All pitchers'!A:A, 'All pitchers'!L:L, "")</f>
        <v>1</v>
      </c>
      <c r="CY19" s="63">
        <f>_xlfn.XLOOKUP(CL19, 'All pitchers'!A:A, 'All pitchers'!M:M, "")</f>
        <v>1</v>
      </c>
      <c r="CZ19" s="63">
        <f>_xlfn.XLOOKUP(CL19, 'All pitchers'!A:A, 'All pitchers'!N:N, "")</f>
        <v>1</v>
      </c>
      <c r="DA19" s="63">
        <f>_xlfn.XLOOKUP(CL19, 'All pitchers'!A:A, 'All pitchers'!O:O, "")</f>
        <v>1</v>
      </c>
      <c r="DB19" s="63">
        <f>_xlfn.XLOOKUP(CL19, 'All pitchers'!A:A, 'All pitchers'!P:P, "")</f>
        <v>1</v>
      </c>
      <c r="DC19" s="63">
        <f>_xlfn.XLOOKUP(CL19, 'All pitchers'!A:A, 'All pitchers'!Q:Q, "")</f>
        <v>0</v>
      </c>
      <c r="DD19" s="63">
        <f>_xlfn.XLOOKUP(CL19, 'All pitchers'!A:A, 'All pitchers'!R:R, "")</f>
        <v>1</v>
      </c>
      <c r="DE19" s="63">
        <f>_xlfn.XLOOKUP(CL19, 'All pitchers'!A:A, 'All pitchers'!S:S, "")</f>
        <v>0</v>
      </c>
      <c r="DF19" s="63">
        <f>_xlfn.XLOOKUP(CL19, 'All pitchers'!A:A, 'All pitchers'!T:T, "")</f>
        <v>0</v>
      </c>
      <c r="DG19" s="65">
        <f>_xlfn.XLOOKUP(CL19, 'All pitchers'!A:A, 'All pitchers'!U:U, "")</f>
        <v>3</v>
      </c>
      <c r="DH19" s="63">
        <f>_xlfn.XLOOKUP(CL19, 'All pitchers'!A:A, 'All pitchers'!V:V, "")</f>
        <v>0</v>
      </c>
      <c r="DI19" s="63">
        <f>_xlfn.XLOOKUP(CL19, 'All pitchers'!A:A, 'All pitchers'!W:W, "")</f>
        <v>3</v>
      </c>
      <c r="DJ19" s="63">
        <f>_xlfn.XLOOKUP(CL19, 'All pitchers'!A:A, 'All pitchers'!X:X, "")</f>
        <v>3</v>
      </c>
      <c r="DK19" s="63">
        <f>_xlfn.XLOOKUP(CL19, 'All pitchers'!A:A, 'All pitchers'!Y:Y, "")</f>
        <v>0.5</v>
      </c>
      <c r="DL19" s="65">
        <f>_xlfn.XLOOKUP(CL19, 'All pitchers'!A:A, 'All pitchers'!Z:Z, "")</f>
        <v>0.67</v>
      </c>
      <c r="DM19" s="11"/>
      <c r="DN19" s="7" t="s">
        <v>14</v>
      </c>
      <c r="DO19" s="41" t="s">
        <v>315</v>
      </c>
      <c r="DP19" s="41"/>
      <c r="DQ19" s="63" t="str">
        <f>_xlfn.XLOOKUP(DO19, 'All pitchers'!A:A, 'All pitchers'!B:B, "")</f>
        <v/>
      </c>
      <c r="DR19" s="63" t="str">
        <f>_xlfn.XLOOKUP(DO19, 'All pitchers'!A:A, 'All pitchers'!C:C, "")</f>
        <v/>
      </c>
      <c r="DS19" s="63" t="str">
        <f>_xlfn.XLOOKUP(DO19, 'All pitchers'!A:A, 'All pitchers'!D:D, "")</f>
        <v/>
      </c>
      <c r="DT19" s="63" t="str">
        <f>_xlfn.XLOOKUP(DO19, 'All pitchers'!A:A, 'All pitchers'!E:E, "")</f>
        <v/>
      </c>
      <c r="DU19" s="63" t="str">
        <f>_xlfn.XLOOKUP(DO19, 'All pitchers'!A:A, 'All pitchers'!F:F, "")</f>
        <v/>
      </c>
      <c r="DV19" s="63" t="str">
        <f>_xlfn.XLOOKUP(DO19, 'All pitchers'!A:A, 'All pitchers'!G:G, "")</f>
        <v/>
      </c>
      <c r="DW19" s="63" t="str">
        <f>_xlfn.XLOOKUP(DO19, 'All pitchers'!A:A, 'All pitchers'!H:H, "")</f>
        <v/>
      </c>
      <c r="DX19" s="63" t="str">
        <f>_xlfn.XLOOKUP(DO19, 'All pitchers'!A:A, 'All pitchers'!I:I, "")</f>
        <v/>
      </c>
      <c r="DY19" s="63" t="str">
        <f>_xlfn.XLOOKUP(DO19, 'All pitchers'!A:A, 'All pitchers'!J:J, "")</f>
        <v/>
      </c>
      <c r="DZ19" s="65" t="str">
        <f>_xlfn.XLOOKUP(DO19, 'All pitchers'!A:A, 'All pitchers'!K:K, "")</f>
        <v/>
      </c>
      <c r="EA19" s="63" t="str">
        <f>_xlfn.XLOOKUP(DO19, 'All pitchers'!A:A, 'All pitchers'!L:L, "")</f>
        <v/>
      </c>
      <c r="EB19" s="63" t="str">
        <f>_xlfn.XLOOKUP(DO19, 'All pitchers'!A:A, 'All pitchers'!M:M, "")</f>
        <v/>
      </c>
      <c r="EC19" s="63" t="str">
        <f>_xlfn.XLOOKUP(DO19, 'All pitchers'!A:A, 'All pitchers'!N:N, "")</f>
        <v/>
      </c>
      <c r="ED19" s="63" t="str">
        <f>_xlfn.XLOOKUP(DO19, 'All pitchers'!A:A, 'All pitchers'!O:O, "")</f>
        <v/>
      </c>
      <c r="EE19" s="63" t="str">
        <f>_xlfn.XLOOKUP(DO19, 'All pitchers'!A:A, 'All pitchers'!P:P, "")</f>
        <v/>
      </c>
      <c r="EF19" s="63" t="str">
        <f>_xlfn.XLOOKUP(DO19, 'All pitchers'!A:A, 'All pitchers'!Q:Q, "")</f>
        <v/>
      </c>
      <c r="EG19" s="63" t="str">
        <f>_xlfn.XLOOKUP(DO19, 'All pitchers'!A:A, 'All pitchers'!R:R, "")</f>
        <v/>
      </c>
      <c r="EH19" s="63" t="str">
        <f>_xlfn.XLOOKUP(DO19, 'All pitchers'!A:A, 'All pitchers'!S:S, "")</f>
        <v/>
      </c>
      <c r="EI19" s="63" t="str">
        <f>_xlfn.XLOOKUP(DO19, 'All pitchers'!A:A, 'All pitchers'!T:T, "")</f>
        <v/>
      </c>
      <c r="EJ19" s="65" t="str">
        <f>_xlfn.XLOOKUP(DO19, 'All pitchers'!A:A, 'All pitchers'!U:U, "")</f>
        <v/>
      </c>
      <c r="EK19" s="63" t="str">
        <f>_xlfn.XLOOKUP(DO19, 'All pitchers'!A:A, 'All pitchers'!V:V, "")</f>
        <v/>
      </c>
      <c r="EL19" s="63" t="str">
        <f>_xlfn.XLOOKUP(DO19, 'All pitchers'!A:A, 'All pitchers'!W:W, "")</f>
        <v/>
      </c>
      <c r="EM19" s="63" t="str">
        <f>_xlfn.XLOOKUP(DO19, 'All pitchers'!A:A, 'All pitchers'!X:X, "")</f>
        <v/>
      </c>
      <c r="EN19" s="63" t="str">
        <f>_xlfn.XLOOKUP(DO19, 'All pitchers'!A:A, 'All pitchers'!Y:Y, "")</f>
        <v/>
      </c>
      <c r="EO19" s="63" t="str">
        <f>_xlfn.XLOOKUP(DO19, 'All pitchers'!A:A, 'All pitchers'!Z:Z, "")</f>
        <v/>
      </c>
    </row>
    <row r="20" spans="1:145" x14ac:dyDescent="0.3">
      <c r="A20" s="5" t="s">
        <v>14</v>
      </c>
      <c r="B20" s="41" t="s">
        <v>115</v>
      </c>
      <c r="C20" s="13"/>
      <c r="D20" s="63">
        <f>_xlfn.XLOOKUP(B20, 'All pitchers'!A:A, 'All pitchers'!B:B, "")</f>
        <v>2</v>
      </c>
      <c r="E20" s="63">
        <f>_xlfn.XLOOKUP(B20, 'All pitchers'!A:A, 'All pitchers'!C:C, "")</f>
        <v>2</v>
      </c>
      <c r="F20" s="63">
        <f>_xlfn.XLOOKUP(B20, 'All pitchers'!A:A, 'All pitchers'!D:D, "")</f>
        <v>1</v>
      </c>
      <c r="G20" s="63">
        <f>_xlfn.XLOOKUP(B20, 'All pitchers'!A:A, 'All pitchers'!E:E, "")</f>
        <v>0</v>
      </c>
      <c r="H20" s="63">
        <f>_xlfn.XLOOKUP(B20, 'All pitchers'!A:A, 'All pitchers'!F:F, "")</f>
        <v>1</v>
      </c>
      <c r="I20" s="63">
        <f>_xlfn.XLOOKUP(B20, 'All pitchers'!A:A, 'All pitchers'!G:G, "")</f>
        <v>1</v>
      </c>
      <c r="J20" s="63">
        <f>_xlfn.XLOOKUP(B20, 'All pitchers'!A:A, 'All pitchers'!H:H, "")</f>
        <v>0.5</v>
      </c>
      <c r="K20" s="63">
        <f>_xlfn.XLOOKUP(B20, 'All pitchers'!A:A, 'All pitchers'!I:I, "")</f>
        <v>0</v>
      </c>
      <c r="L20" s="63">
        <f>_xlfn.XLOOKUP(B20, 'All pitchers'!A:A, 'All pitchers'!J:J, "")</f>
        <v>0</v>
      </c>
      <c r="M20" s="65">
        <v>15</v>
      </c>
      <c r="N20" s="63">
        <f>_xlfn.XLOOKUP(B20, 'All pitchers'!A:A, 'All pitchers'!L:L, "")</f>
        <v>12</v>
      </c>
      <c r="O20" s="63">
        <f>_xlfn.XLOOKUP(B20, 'All pitchers'!A:A, 'All pitchers'!M:M, "")</f>
        <v>5</v>
      </c>
      <c r="P20" s="63">
        <f>_xlfn.XLOOKUP(B20, 'All pitchers'!A:A, 'All pitchers'!N:N, "")</f>
        <v>5</v>
      </c>
      <c r="Q20" s="63">
        <f>_xlfn.XLOOKUP(B20, 'All pitchers'!A:A, 'All pitchers'!O:O, "")</f>
        <v>1</v>
      </c>
      <c r="R20" s="63">
        <f>_xlfn.XLOOKUP(B20, 'All pitchers'!A:A, 'All pitchers'!P:P, "")</f>
        <v>1</v>
      </c>
      <c r="S20" s="63">
        <f>_xlfn.XLOOKUP(B20, 'All pitchers'!A:A, 'All pitchers'!Q:Q, "")</f>
        <v>9</v>
      </c>
      <c r="T20" s="63">
        <f>_xlfn.XLOOKUP(B20, 'All pitchers'!A:A, 'All pitchers'!R:R, "")</f>
        <v>0</v>
      </c>
      <c r="U20" s="63">
        <f>_xlfn.XLOOKUP(B20, 'All pitchers'!A:A, 'All pitchers'!S:S, "")</f>
        <v>0</v>
      </c>
      <c r="V20" s="63">
        <f>_xlfn.XLOOKUP(B20, 'All pitchers'!A:A, 'All pitchers'!T:T, "")</f>
        <v>1</v>
      </c>
      <c r="W20" s="65">
        <f>_xlfn.XLOOKUP(B20, 'All pitchers'!A:A, 'All pitchers'!U:U, "")</f>
        <v>3</v>
      </c>
      <c r="X20" s="63">
        <f>_xlfn.XLOOKUP(B20, 'All pitchers'!A:A, 'All pitchers'!V:V, "")</f>
        <v>5.4</v>
      </c>
      <c r="Y20" s="63">
        <f>_xlfn.XLOOKUP(B20, 'All pitchers'!A:A, 'All pitchers'!W:W, "")</f>
        <v>0.6</v>
      </c>
      <c r="Z20" s="63">
        <f>_xlfn.XLOOKUP(B20, 'All pitchers'!A:A, 'All pitchers'!X:X, "")</f>
        <v>0.6</v>
      </c>
      <c r="AA20" s="63">
        <f>_xlfn.XLOOKUP(B20, 'All pitchers'!A:A, 'All pitchers'!Y:Y, "")</f>
        <v>4.4000000000000004</v>
      </c>
      <c r="AB20" s="65">
        <f>_xlfn.XLOOKUP(B20, 'All pitchers'!A:A, 'All pitchers'!Z:Z, "")</f>
        <v>0.87</v>
      </c>
      <c r="AC20" s="11"/>
      <c r="AD20" s="7" t="s">
        <v>14</v>
      </c>
      <c r="AE20" s="41" t="s">
        <v>435</v>
      </c>
      <c r="AF20" s="41"/>
      <c r="AG20" s="63" t="str">
        <f>_xlfn.XLOOKUP(AE20, 'All pitchers'!A:A, 'All pitchers'!B:B, "")</f>
        <v/>
      </c>
      <c r="AH20" s="63" t="str">
        <f>_xlfn.XLOOKUP(AE20, 'All pitchers'!A:A, 'All pitchers'!C:C, "")</f>
        <v/>
      </c>
      <c r="AI20" s="63" t="str">
        <f>_xlfn.XLOOKUP(AE20, 'All pitchers'!A:A, 'All pitchers'!D:D, "")</f>
        <v/>
      </c>
      <c r="AJ20" s="63" t="str">
        <f>_xlfn.XLOOKUP(AE20, 'All pitchers'!A:A, 'All pitchers'!E:E, "")</f>
        <v/>
      </c>
      <c r="AK20" s="63" t="str">
        <f>_xlfn.XLOOKUP(AE20, 'All pitchers'!A:A, 'All pitchers'!F:F, "")</f>
        <v/>
      </c>
      <c r="AL20" s="63" t="str">
        <f>_xlfn.XLOOKUP(AE20, 'All pitchers'!A:A, 'All pitchers'!G:G, "")</f>
        <v/>
      </c>
      <c r="AM20" s="63" t="str">
        <f>_xlfn.XLOOKUP(AE20, 'All pitchers'!A:A, 'All pitchers'!H:H, "")</f>
        <v/>
      </c>
      <c r="AN20" s="63" t="str">
        <f>_xlfn.XLOOKUP(AE20, 'All pitchers'!A:A, 'All pitchers'!I:I, "")</f>
        <v/>
      </c>
      <c r="AO20" s="63" t="str">
        <f>_xlfn.XLOOKUP(AE20, 'All pitchers'!A:A, 'All pitchers'!J:J, "")</f>
        <v/>
      </c>
      <c r="AP20" s="65" t="str">
        <f>_xlfn.XLOOKUP(AE20, 'All pitchers'!A:A, 'All pitchers'!K:K, "")</f>
        <v/>
      </c>
      <c r="AQ20" s="63" t="str">
        <f>_xlfn.XLOOKUP(AE20, 'All pitchers'!A:A, 'All pitchers'!L:L, "")</f>
        <v/>
      </c>
      <c r="AR20" s="63" t="str">
        <f>_xlfn.XLOOKUP(AE20, 'All pitchers'!A:A, 'All pitchers'!M:M, "")</f>
        <v/>
      </c>
      <c r="AS20" s="63" t="str">
        <f>_xlfn.XLOOKUP(AE20, 'All pitchers'!A:A, 'All pitchers'!N:N, "")</f>
        <v/>
      </c>
      <c r="AT20" s="63" t="str">
        <f>_xlfn.XLOOKUP(AE20, 'All pitchers'!A:A, 'All pitchers'!O:O, "")</f>
        <v/>
      </c>
      <c r="AU20" s="63" t="str">
        <f>_xlfn.XLOOKUP(AE20, 'All pitchers'!A:A, 'All pitchers'!P:P, "")</f>
        <v/>
      </c>
      <c r="AV20" s="63" t="str">
        <f>_xlfn.XLOOKUP(AE20, 'All pitchers'!A:A, 'All pitchers'!Q:Q, "")</f>
        <v/>
      </c>
      <c r="AW20" s="63" t="str">
        <f>_xlfn.XLOOKUP(AE20, 'All pitchers'!A:A, 'All pitchers'!R:R, "")</f>
        <v/>
      </c>
      <c r="AX20" s="63" t="str">
        <f>_xlfn.XLOOKUP(AE20, 'All pitchers'!A:A, 'All pitchers'!S:S, "")</f>
        <v/>
      </c>
      <c r="AY20" s="63" t="str">
        <f>_xlfn.XLOOKUP(AE20, 'All pitchers'!A:A, 'All pitchers'!T:T, "")</f>
        <v/>
      </c>
      <c r="AZ20" s="65" t="str">
        <f>_xlfn.XLOOKUP(AE20, 'All pitchers'!A:A, 'All pitchers'!U:U, "")</f>
        <v/>
      </c>
      <c r="BA20" s="63" t="str">
        <f>_xlfn.XLOOKUP(AE20, 'All pitchers'!A:A, 'All pitchers'!V:V, "")</f>
        <v/>
      </c>
      <c r="BB20" s="63" t="str">
        <f>_xlfn.XLOOKUP(AE20, 'All pitchers'!A:A, 'All pitchers'!W:W, "")</f>
        <v/>
      </c>
      <c r="BC20" s="63" t="str">
        <f>_xlfn.XLOOKUP(AE20, 'All pitchers'!A:A, 'All pitchers'!X:X, "")</f>
        <v/>
      </c>
      <c r="BD20" s="63" t="str">
        <f>_xlfn.XLOOKUP(AE20, 'All pitchers'!A:A, 'All pitchers'!Y:Y, "")</f>
        <v/>
      </c>
      <c r="BE20" s="65" t="str">
        <f>_xlfn.XLOOKUP(AE20, 'All pitchers'!A:A, 'All pitchers'!Z:Z, "")</f>
        <v/>
      </c>
      <c r="BF20" s="11"/>
      <c r="BG20" s="7" t="s">
        <v>14</v>
      </c>
      <c r="BH20" s="41" t="s">
        <v>395</v>
      </c>
      <c r="BI20" s="41"/>
      <c r="BJ20" s="63">
        <f>_xlfn.XLOOKUP(BH20, 'All pitchers'!A:A, 'All pitchers'!B:B, "")</f>
        <v>2</v>
      </c>
      <c r="BK20" s="63">
        <f>_xlfn.XLOOKUP(BH20, 'All pitchers'!A:A, 'All pitchers'!C:C, "")</f>
        <v>0</v>
      </c>
      <c r="BL20" s="63">
        <f>_xlfn.XLOOKUP(BH20, 'All pitchers'!A:A, 'All pitchers'!D:D, "")</f>
        <v>0</v>
      </c>
      <c r="BM20" s="63">
        <f>_xlfn.XLOOKUP(BH20, 'All pitchers'!A:A, 'All pitchers'!E:E, "")</f>
        <v>0</v>
      </c>
      <c r="BN20" s="63">
        <f>_xlfn.XLOOKUP(BH20, 'All pitchers'!A:A, 'All pitchers'!F:F, "")</f>
        <v>0</v>
      </c>
      <c r="BO20" s="63">
        <f>_xlfn.XLOOKUP(BH20, 'All pitchers'!A:A, 'All pitchers'!G:G, "")</f>
        <v>0</v>
      </c>
      <c r="BP20" s="63" t="str">
        <f>_xlfn.XLOOKUP(BH20, 'All pitchers'!A:A, 'All pitchers'!H:H, "")</f>
        <v>-</v>
      </c>
      <c r="BQ20" s="63">
        <f>_xlfn.XLOOKUP(BH20, 'All pitchers'!A:A, 'All pitchers'!I:I, "")</f>
        <v>0</v>
      </c>
      <c r="BR20" s="63">
        <f>_xlfn.XLOOKUP(BH20, 'All pitchers'!A:A, 'All pitchers'!J:J, "")</f>
        <v>0</v>
      </c>
      <c r="BS20" s="65">
        <f>_xlfn.XLOOKUP(BH20, 'All pitchers'!A:A, 'All pitchers'!K:K, "")</f>
        <v>0.66666666666666663</v>
      </c>
      <c r="BT20" s="63">
        <f>_xlfn.XLOOKUP(BH20, 'All pitchers'!A:A, 'All pitchers'!L:L, "")</f>
        <v>4</v>
      </c>
      <c r="BU20" s="63">
        <f>_xlfn.XLOOKUP(BH20, 'All pitchers'!A:A,'All pitchers'!M:M, "")</f>
        <v>4</v>
      </c>
      <c r="BV20" s="63">
        <f>_xlfn.XLOOKUP(BH20, 'All pitchers'!A:A, 'All pitchers'!N:N, "")</f>
        <v>4</v>
      </c>
      <c r="BW20" s="63">
        <f>_xlfn.XLOOKUP(BH20, 'All pitchers'!A:A, 'All pitchers'!O:O, "")</f>
        <v>1</v>
      </c>
      <c r="BX20" s="63">
        <f>_xlfn.XLOOKUP(BH20, 'All pitchers'!A:A, 'All pitchers'!P:P, "")</f>
        <v>1</v>
      </c>
      <c r="BY20" s="63">
        <f>_xlfn.XLOOKUP(BH20, 'All pitchers'!A:A, 'All pitchers'!Q:Q, "")</f>
        <v>0</v>
      </c>
      <c r="BZ20" s="63">
        <f>_xlfn.XLOOKUP(BH20, 'All pitchers'!A:A, 'All pitchers'!R:R, "")</f>
        <v>1</v>
      </c>
      <c r="CA20" s="63">
        <f>_xlfn.XLOOKUP(BH20, 'All pitchers'!A:A, 'All pitchers'!S:S, "")</f>
        <v>0</v>
      </c>
      <c r="CB20" s="63">
        <f>_xlfn.XLOOKUP(BH20, 'All pitchers'!A:A, 'All pitchers'!T:T, "")</f>
        <v>0</v>
      </c>
      <c r="CC20" s="65">
        <f>_xlfn.XLOOKUP(BH20, 'All pitchers'!A:A, 'All pitchers'!U:U, "")</f>
        <v>54</v>
      </c>
      <c r="CD20" s="63">
        <f>_xlfn.XLOOKUP(BH20, 'All pitchers'!A:A, 'All pitchers'!V:V, "")</f>
        <v>0</v>
      </c>
      <c r="CE20" s="63">
        <f>_xlfn.XLOOKUP(BH20, 'All pitchers'!A:A, 'All pitchers'!W:W, "")</f>
        <v>13.5</v>
      </c>
      <c r="CF20" s="63">
        <f>_xlfn.XLOOKUP(BH20, 'All pitchers'!A:A, 'All pitchers'!X:X, "")</f>
        <v>13.5</v>
      </c>
      <c r="CG20" s="63">
        <f>_xlfn.XLOOKUP(BH20, 'All pitchers'!A:A, 'All pitchers'!Y:Y, "")</f>
        <v>-3.7</v>
      </c>
      <c r="CH20" s="65">
        <f>_xlfn.XLOOKUP(BH20, 'All pitchers'!A:A, 'All pitchers'!Z:Z, "")</f>
        <v>7.5</v>
      </c>
      <c r="CJ20" s="11"/>
      <c r="CK20" s="7" t="s">
        <v>14</v>
      </c>
      <c r="CL20" s="41" t="s">
        <v>332</v>
      </c>
      <c r="CM20" s="41"/>
      <c r="CN20" s="63">
        <f>_xlfn.XLOOKUP(CL20, 'All pitchers'!A:A, 'All pitchers'!B:B, "")</f>
        <v>1</v>
      </c>
      <c r="CO20" s="63">
        <f>_xlfn.XLOOKUP(CL20, 'All pitchers'!A:A, 'All pitchers'!C:C, "")</f>
        <v>0</v>
      </c>
      <c r="CP20" s="63">
        <f>_xlfn.XLOOKUP(CL20, 'All pitchers'!A:A, 'All pitchers'!D:D, "")</f>
        <v>0</v>
      </c>
      <c r="CQ20" s="63">
        <f>_xlfn.XLOOKUP(CL20, 'All pitchers'!A:A, 'All pitchers'!E:E, "")</f>
        <v>0</v>
      </c>
      <c r="CR20" s="63">
        <f>_xlfn.XLOOKUP(CL20, 'All pitchers'!A:A, 'All pitchers'!F:F, "")</f>
        <v>0</v>
      </c>
      <c r="CS20" s="63">
        <f>_xlfn.XLOOKUP(CL20, 'All pitchers'!A:A, 'All pitchers'!G:G, "")</f>
        <v>0</v>
      </c>
      <c r="CT20" s="63" t="str">
        <f>_xlfn.XLOOKUP(CL20, 'All pitchers'!A:A, 'All pitchers'!H:H, "")</f>
        <v>-</v>
      </c>
      <c r="CU20" s="63">
        <f>_xlfn.XLOOKUP(CL20, 'All pitchers'!A:A, 'All pitchers'!I:I, "")</f>
        <v>0</v>
      </c>
      <c r="CV20" s="63">
        <f>_xlfn.XLOOKUP(CL20, 'All pitchers'!A:A, 'All pitchers'!J:J, "")</f>
        <v>0</v>
      </c>
      <c r="CW20" s="65">
        <f>_xlfn.XLOOKUP(CL20, 'All pitchers'!A:A, 'All pitchers'!K:K, "")</f>
        <v>3.3333333333333335</v>
      </c>
      <c r="CX20" s="63">
        <f>_xlfn.XLOOKUP(CL20, 'All pitchers'!A:A, 'All pitchers'!L:L, "")</f>
        <v>2</v>
      </c>
      <c r="CY20" s="63">
        <f>_xlfn.XLOOKUP(CL20, 'All pitchers'!A:A, 'All pitchers'!M:M, "")</f>
        <v>1</v>
      </c>
      <c r="CZ20" s="63">
        <f>_xlfn.XLOOKUP(CL20, 'All pitchers'!A:A, 'All pitchers'!N:N, "")</f>
        <v>1</v>
      </c>
      <c r="DA20" s="63">
        <f>_xlfn.XLOOKUP(CL20, 'All pitchers'!A:A, 'All pitchers'!O:O, "")</f>
        <v>0</v>
      </c>
      <c r="DB20" s="63">
        <f>_xlfn.XLOOKUP(CL20, 'All pitchers'!A:A, 'All pitchers'!P:P, "")</f>
        <v>1</v>
      </c>
      <c r="DC20" s="63">
        <f>_xlfn.XLOOKUP(CL20, 'All pitchers'!A:A, 'All pitchers'!Q:Q, "")</f>
        <v>0</v>
      </c>
      <c r="DD20" s="63">
        <f>_xlfn.XLOOKUP(CL20, 'All pitchers'!A:A, 'All pitchers'!R:R, "")</f>
        <v>0</v>
      </c>
      <c r="DE20" s="63">
        <f>_xlfn.XLOOKUP(CL20, 'All pitchers'!A:A, 'All pitchers'!S:S, "")</f>
        <v>0</v>
      </c>
      <c r="DF20" s="63">
        <f>_xlfn.XLOOKUP(CL20, 'All pitchers'!A:A, 'All pitchers'!T:T, "")</f>
        <v>0</v>
      </c>
      <c r="DG20" s="65">
        <f>_xlfn.XLOOKUP(CL20, 'All pitchers'!A:A, 'All pitchers'!U:U, "")</f>
        <v>2.7</v>
      </c>
      <c r="DH20" s="63">
        <f>_xlfn.XLOOKUP(CL20, 'All pitchers'!A:A, 'All pitchers'!V:V, "")</f>
        <v>0</v>
      </c>
      <c r="DI20" s="63">
        <f>_xlfn.XLOOKUP(CL20, 'All pitchers'!A:A, 'All pitchers'!W:W, "")</f>
        <v>2.7</v>
      </c>
      <c r="DJ20" s="63">
        <f>_xlfn.XLOOKUP(CL20, 'All pitchers'!A:A, 'All pitchers'!X:X, "")</f>
        <v>0</v>
      </c>
      <c r="DK20" s="63">
        <f>_xlfn.XLOOKUP(CL20, 'All pitchers'!A:A, 'All pitchers'!Y:Y, "")</f>
        <v>0.7</v>
      </c>
      <c r="DL20" s="65">
        <f>_xlfn.XLOOKUP(CL20, 'All pitchers'!A:A, 'All pitchers'!Z:Z, "")</f>
        <v>0.9</v>
      </c>
      <c r="DM20" s="11"/>
      <c r="DN20" s="7" t="s">
        <v>14</v>
      </c>
      <c r="DO20" s="41" t="s">
        <v>519</v>
      </c>
      <c r="DP20" s="41"/>
      <c r="DQ20" s="63">
        <f>_xlfn.XLOOKUP(DO20, 'All pitchers'!A:A, 'All pitchers'!B:B, "")</f>
        <v>2</v>
      </c>
      <c r="DR20" s="63">
        <f>_xlfn.XLOOKUP(DO20, 'All pitchers'!A:A, 'All pitchers'!C:C, "")</f>
        <v>0</v>
      </c>
      <c r="DS20" s="63">
        <f>_xlfn.XLOOKUP(DO20, 'All pitchers'!A:A, 'All pitchers'!D:D, "")</f>
        <v>0</v>
      </c>
      <c r="DT20" s="63">
        <f>_xlfn.XLOOKUP(DO20, 'All pitchers'!A:A, 'All pitchers'!E:E, "")</f>
        <v>0</v>
      </c>
      <c r="DU20" s="63">
        <f>_xlfn.XLOOKUP(DO20, 'All pitchers'!A:A, 'All pitchers'!F:F, "")</f>
        <v>0</v>
      </c>
      <c r="DV20" s="63">
        <f>_xlfn.XLOOKUP(DO20, 'All pitchers'!A:A, 'All pitchers'!G:G, "")</f>
        <v>1</v>
      </c>
      <c r="DW20" s="63">
        <f>_xlfn.XLOOKUP(DO20, 'All pitchers'!A:A, 'All pitchers'!H:H, "")</f>
        <v>0</v>
      </c>
      <c r="DX20" s="63">
        <f>_xlfn.XLOOKUP(DO20, 'All pitchers'!A:A, 'All pitchers'!I:I, "")</f>
        <v>0</v>
      </c>
      <c r="DY20" s="63">
        <f>_xlfn.XLOOKUP(DO20, 'All pitchers'!A:A, 'All pitchers'!J:J, "")</f>
        <v>0</v>
      </c>
      <c r="DZ20" s="65">
        <v>3</v>
      </c>
      <c r="EA20" s="63">
        <f>_xlfn.XLOOKUP(DO20, 'All pitchers'!A:A, 'All pitchers'!L:L, "")</f>
        <v>5</v>
      </c>
      <c r="EB20" s="63">
        <f>_xlfn.XLOOKUP(DO20, 'All pitchers'!A:A, 'All pitchers'!M:M, "")</f>
        <v>5</v>
      </c>
      <c r="EC20" s="63">
        <f>_xlfn.XLOOKUP(DO20, 'All pitchers'!A:A, 'All pitchers'!N:N, "")</f>
        <v>3</v>
      </c>
      <c r="ED20" s="63">
        <f>_xlfn.XLOOKUP(DO20, 'All pitchers'!A:A, 'All pitchers'!O:O, "")</f>
        <v>0</v>
      </c>
      <c r="EE20" s="63">
        <f>_xlfn.XLOOKUP(DO20, 'All pitchers'!A:A, 'All pitchers'!P:P, "")</f>
        <v>3</v>
      </c>
      <c r="EF20" s="63">
        <f>_xlfn.XLOOKUP(DO20, 'All pitchers'!A:A, 'All pitchers'!Q:Q, "")</f>
        <v>5</v>
      </c>
      <c r="EG20" s="63">
        <f>_xlfn.XLOOKUP(DO20, 'All pitchers'!A:A, 'All pitchers'!R:R, "")</f>
        <v>0</v>
      </c>
      <c r="EH20" s="63">
        <f>_xlfn.XLOOKUP(DO20, 'All pitchers'!A:A, 'All pitchers'!S:S, "")</f>
        <v>0</v>
      </c>
      <c r="EI20" s="63">
        <f>_xlfn.XLOOKUP(DO20, 'All pitchers'!A:A, 'All pitchers'!T:T, "")</f>
        <v>0</v>
      </c>
      <c r="EJ20" s="65">
        <f>_xlfn.XLOOKUP(DO20, 'All pitchers'!A:A, 'All pitchers'!U:U, "")</f>
        <v>9</v>
      </c>
      <c r="EK20" s="63">
        <f>_xlfn.XLOOKUP(DO20, 'All pitchers'!A:A, 'All pitchers'!V:V, "")</f>
        <v>15</v>
      </c>
      <c r="EL20" s="63">
        <f>_xlfn.XLOOKUP(DO20, 'All pitchers'!A:A, 'All pitchers'!W:W, "")</f>
        <v>9</v>
      </c>
      <c r="EM20" s="63">
        <f>_xlfn.XLOOKUP(DO20, 'All pitchers'!A:A, 'All pitchers'!X:X, "")</f>
        <v>0</v>
      </c>
      <c r="EN20" s="63">
        <f>_xlfn.XLOOKUP(DO20, 'All pitchers'!A:A, 'All pitchers'!Y:Y, "")</f>
        <v>-1</v>
      </c>
      <c r="EO20" s="63">
        <f>_xlfn.XLOOKUP(DO20, 'All pitchers'!A:A, 'All pitchers'!Z:Z, "")</f>
        <v>2.67</v>
      </c>
    </row>
    <row r="21" spans="1:145" x14ac:dyDescent="0.3">
      <c r="A21" s="5" t="s">
        <v>14</v>
      </c>
      <c r="B21" s="41" t="s">
        <v>102</v>
      </c>
      <c r="C21" s="13"/>
      <c r="D21" s="63">
        <f>_xlfn.XLOOKUP(B21, 'All pitchers'!A:A, 'All pitchers'!B:B, "")</f>
        <v>3</v>
      </c>
      <c r="E21" s="63">
        <f>_xlfn.XLOOKUP(B21, 'All pitchers'!A:A, 'All pitchers'!C:C, "")</f>
        <v>0</v>
      </c>
      <c r="F21" s="63">
        <f>_xlfn.XLOOKUP(B21, 'All pitchers'!A:A, 'All pitchers'!D:D, "")</f>
        <v>0</v>
      </c>
      <c r="G21" s="63">
        <f>_xlfn.XLOOKUP(B21, 'All pitchers'!A:A, 'All pitchers'!E:E, "")</f>
        <v>2</v>
      </c>
      <c r="H21" s="63">
        <f>_xlfn.XLOOKUP(B21, 'All pitchers'!A:A, 'All pitchers'!F:F, "")</f>
        <v>0</v>
      </c>
      <c r="I21" s="63">
        <f>_xlfn.XLOOKUP(B21, 'All pitchers'!A:A, 'All pitchers'!G:G, "")</f>
        <v>1</v>
      </c>
      <c r="J21" s="63">
        <f>_xlfn.XLOOKUP(B21, 'All pitchers'!A:A, 'All pitchers'!H:H, "")</f>
        <v>0</v>
      </c>
      <c r="K21" s="63">
        <f>_xlfn.XLOOKUP(B21, 'All pitchers'!A:A, 'All pitchers'!I:I, "")</f>
        <v>1</v>
      </c>
      <c r="L21" s="63">
        <f>_xlfn.XLOOKUP(B21, 'All pitchers'!A:A, 'All pitchers'!J:J, "")</f>
        <v>0</v>
      </c>
      <c r="M21" s="65">
        <v>7</v>
      </c>
      <c r="N21" s="63">
        <f>_xlfn.XLOOKUP(B21, 'All pitchers'!A:A, 'All pitchers'!L:L, "")</f>
        <v>8</v>
      </c>
      <c r="O21" s="63">
        <f>_xlfn.XLOOKUP(B21, 'All pitchers'!A:A, 'All pitchers'!M:M, "")</f>
        <v>3</v>
      </c>
      <c r="P21" s="63">
        <f>_xlfn.XLOOKUP(B21, 'All pitchers'!A:A, 'All pitchers'!N:N, "")</f>
        <v>3</v>
      </c>
      <c r="Q21" s="63">
        <f>_xlfn.XLOOKUP(B21, 'All pitchers'!A:A, 'All pitchers'!O:O, "")</f>
        <v>1</v>
      </c>
      <c r="R21" s="63">
        <f>_xlfn.XLOOKUP(B21, 'All pitchers'!A:A, 'All pitchers'!P:P, "")</f>
        <v>2</v>
      </c>
      <c r="S21" s="63">
        <f>_xlfn.XLOOKUP(B21, 'All pitchers'!A:A, 'All pitchers'!Q:Q, "")</f>
        <v>3</v>
      </c>
      <c r="T21" s="63">
        <f>_xlfn.XLOOKUP(B21, 'All pitchers'!A:A, 'All pitchers'!R:R, "")</f>
        <v>0</v>
      </c>
      <c r="U21" s="63">
        <f>_xlfn.XLOOKUP(B21, 'All pitchers'!A:A, 'All pitchers'!S:S, "")</f>
        <v>0</v>
      </c>
      <c r="V21" s="63">
        <f>_xlfn.XLOOKUP(B21, 'All pitchers'!A:A, 'All pitchers'!T:T, "")</f>
        <v>0</v>
      </c>
      <c r="W21" s="65">
        <f>_xlfn.XLOOKUP(B21, 'All pitchers'!A:A, 'All pitchers'!U:U, "")</f>
        <v>3.86</v>
      </c>
      <c r="X21" s="63">
        <f>_xlfn.XLOOKUP(B21, 'All pitchers'!A:A, 'All pitchers'!V:V, "")</f>
        <v>3.86</v>
      </c>
      <c r="Y21" s="63">
        <f>_xlfn.XLOOKUP(B21, 'All pitchers'!A:A, 'All pitchers'!W:W, "")</f>
        <v>2.57</v>
      </c>
      <c r="Z21" s="63">
        <f>_xlfn.XLOOKUP(B21, 'All pitchers'!A:A, 'All pitchers'!X:X, "")</f>
        <v>1.29</v>
      </c>
      <c r="AA21" s="63">
        <f>_xlfn.XLOOKUP(B21, 'All pitchers'!A:A, 'All pitchers'!Y:Y, "")</f>
        <v>0.8</v>
      </c>
      <c r="AB21" s="65">
        <f>_xlfn.XLOOKUP(B21, 'All pitchers'!A:A, 'All pitchers'!Z:Z, "")</f>
        <v>1.43</v>
      </c>
      <c r="AC21" s="11"/>
      <c r="AD21" s="7" t="s">
        <v>14</v>
      </c>
      <c r="AE21" s="41" t="s">
        <v>438</v>
      </c>
      <c r="AF21" s="41"/>
      <c r="AG21" s="63" t="str">
        <f>_xlfn.XLOOKUP(AE21, 'All pitchers'!A:A, 'All pitchers'!B:B, "")</f>
        <v/>
      </c>
      <c r="AH21" s="63" t="str">
        <f>_xlfn.XLOOKUP(AE21, 'All pitchers'!A:A, 'All pitchers'!C:C, "")</f>
        <v/>
      </c>
      <c r="AI21" s="63" t="str">
        <f>_xlfn.XLOOKUP(AE21, 'All pitchers'!A:A, 'All pitchers'!D:D, "")</f>
        <v/>
      </c>
      <c r="AJ21" s="63" t="str">
        <f>_xlfn.XLOOKUP(AE21, 'All pitchers'!A:A, 'All pitchers'!E:E, "")</f>
        <v/>
      </c>
      <c r="AK21" s="63" t="str">
        <f>_xlfn.XLOOKUP(AE21, 'All pitchers'!A:A, 'All pitchers'!F:F, "")</f>
        <v/>
      </c>
      <c r="AL21" s="63" t="str">
        <f>_xlfn.XLOOKUP(AE21, 'All pitchers'!A:A, 'All pitchers'!G:G, "")</f>
        <v/>
      </c>
      <c r="AM21" s="63" t="str">
        <f>_xlfn.XLOOKUP(AE21, 'All pitchers'!A:A, 'All pitchers'!H:H, "")</f>
        <v/>
      </c>
      <c r="AN21" s="63" t="str">
        <f>_xlfn.XLOOKUP(AE21, 'All pitchers'!A:A, 'All pitchers'!I:I, "")</f>
        <v/>
      </c>
      <c r="AO21" s="63" t="str">
        <f>_xlfn.XLOOKUP(AE21, 'All pitchers'!A:A, 'All pitchers'!J:J, "")</f>
        <v/>
      </c>
      <c r="AP21" s="65" t="str">
        <f>_xlfn.XLOOKUP(AE21, 'All pitchers'!A:A, 'All pitchers'!K:K, "")</f>
        <v/>
      </c>
      <c r="AQ21" s="63" t="str">
        <f>_xlfn.XLOOKUP(AE21, 'All pitchers'!A:A, 'All pitchers'!L:L, "")</f>
        <v/>
      </c>
      <c r="AR21" s="63" t="str">
        <f>_xlfn.XLOOKUP(AE21, 'All pitchers'!A:A, 'All pitchers'!M:M, "")</f>
        <v/>
      </c>
      <c r="AS21" s="63" t="str">
        <f>_xlfn.XLOOKUP(AE21, 'All pitchers'!A:A, 'All pitchers'!N:N, "")</f>
        <v/>
      </c>
      <c r="AT21" s="63" t="str">
        <f>_xlfn.XLOOKUP(AE21, 'All pitchers'!A:A, 'All pitchers'!O:O, "")</f>
        <v/>
      </c>
      <c r="AU21" s="63" t="str">
        <f>_xlfn.XLOOKUP(AE21, 'All pitchers'!A:A, 'All pitchers'!P:P, "")</f>
        <v/>
      </c>
      <c r="AV21" s="63" t="str">
        <f>_xlfn.XLOOKUP(AE21, 'All pitchers'!A:A, 'All pitchers'!Q:Q, "")</f>
        <v/>
      </c>
      <c r="AW21" s="63" t="str">
        <f>_xlfn.XLOOKUP(AE21, 'All pitchers'!A:A, 'All pitchers'!R:R, "")</f>
        <v/>
      </c>
      <c r="AX21" s="63" t="str">
        <f>_xlfn.XLOOKUP(AE21, 'All pitchers'!A:A, 'All pitchers'!S:S, "")</f>
        <v/>
      </c>
      <c r="AY21" s="63" t="str">
        <f>_xlfn.XLOOKUP(AE21, 'All pitchers'!A:A, 'All pitchers'!T:T, "")</f>
        <v/>
      </c>
      <c r="AZ21" s="65" t="str">
        <f>_xlfn.XLOOKUP(AE21, 'All pitchers'!A:A, 'All pitchers'!U:U, "")</f>
        <v/>
      </c>
      <c r="BA21" s="63" t="str">
        <f>_xlfn.XLOOKUP(AE21, 'All pitchers'!A:A, 'All pitchers'!V:V, "")</f>
        <v/>
      </c>
      <c r="BB21" s="63" t="str">
        <f>_xlfn.XLOOKUP(AE21, 'All pitchers'!A:A, 'All pitchers'!W:W, "")</f>
        <v/>
      </c>
      <c r="BC21" s="63" t="str">
        <f>_xlfn.XLOOKUP(AE21, 'All pitchers'!A:A, 'All pitchers'!X:X, "")</f>
        <v/>
      </c>
      <c r="BD21" s="63" t="str">
        <f>_xlfn.XLOOKUP(AE21, 'All pitchers'!A:A, 'All pitchers'!Y:Y, "")</f>
        <v/>
      </c>
      <c r="BE21" s="65" t="str">
        <f>_xlfn.XLOOKUP(AE21, 'All pitchers'!A:A, 'All pitchers'!Z:Z, "")</f>
        <v/>
      </c>
      <c r="BF21" s="11"/>
      <c r="BG21" s="7" t="s">
        <v>14</v>
      </c>
      <c r="BH21" s="41" t="s">
        <v>560</v>
      </c>
      <c r="BI21" s="41"/>
      <c r="BJ21" s="63">
        <f>_xlfn.XLOOKUP(BH21, 'All pitchers'!A:A, 'All pitchers'!B:B, "")</f>
        <v>2</v>
      </c>
      <c r="BK21" s="63">
        <f>_xlfn.XLOOKUP(BH21, 'All pitchers'!A:A, 'All pitchers'!C:C, "")</f>
        <v>2</v>
      </c>
      <c r="BL21" s="63">
        <f>_xlfn.XLOOKUP(BH21, 'All pitchers'!A:A, 'All pitchers'!D:D, "")</f>
        <v>0</v>
      </c>
      <c r="BM21" s="63">
        <f>_xlfn.XLOOKUP(BH21, 'All pitchers'!A:A, 'All pitchers'!E:E, "")</f>
        <v>0</v>
      </c>
      <c r="BN21" s="63">
        <f>_xlfn.XLOOKUP(BH21, 'All pitchers'!A:A, 'All pitchers'!F:F, "")</f>
        <v>0</v>
      </c>
      <c r="BO21" s="63">
        <f>_xlfn.XLOOKUP(BH21, 'All pitchers'!A:A, 'All pitchers'!G:G, "")</f>
        <v>1</v>
      </c>
      <c r="BP21" s="63">
        <f>_xlfn.XLOOKUP(BH21, 'All pitchers'!A:A, 'All pitchers'!H:H, "")</f>
        <v>0</v>
      </c>
      <c r="BQ21" s="63">
        <f>_xlfn.XLOOKUP(BH21, 'All pitchers'!A:A, 'All pitchers'!I:I, "")</f>
        <v>0</v>
      </c>
      <c r="BR21" s="63">
        <f>_xlfn.XLOOKUP(BH21, 'All pitchers'!A:A, 'All pitchers'!J:J, "")</f>
        <v>0</v>
      </c>
      <c r="BS21" s="65">
        <f>_xlfn.XLOOKUP(BH21, 'All pitchers'!A:A, 'All pitchers'!K:K, "")</f>
        <v>4.666666666666667</v>
      </c>
      <c r="BT21" s="63">
        <f>_xlfn.XLOOKUP(BH21, 'All pitchers'!A:A, 'All pitchers'!L:L, "")</f>
        <v>11</v>
      </c>
      <c r="BU21" s="63">
        <f>_xlfn.XLOOKUP(BH21, 'All pitchers'!A:A,'All pitchers'!M:M, "")</f>
        <v>9</v>
      </c>
      <c r="BV21" s="63">
        <f>_xlfn.XLOOKUP(BH21, 'All pitchers'!A:A, 'All pitchers'!N:N, "")</f>
        <v>9</v>
      </c>
      <c r="BW21" s="63">
        <f>_xlfn.XLOOKUP(BH21, 'All pitchers'!A:A, 'All pitchers'!O:O, "")</f>
        <v>2</v>
      </c>
      <c r="BX21" s="63">
        <f>_xlfn.XLOOKUP(BH21, 'All pitchers'!A:A, 'All pitchers'!P:P, "")</f>
        <v>4</v>
      </c>
      <c r="BY21" s="63">
        <f>_xlfn.XLOOKUP(BH21, 'All pitchers'!A:A, 'All pitchers'!Q:Q, "")</f>
        <v>0</v>
      </c>
      <c r="BZ21" s="63">
        <f>_xlfn.XLOOKUP(BH21, 'All pitchers'!A:A, 'All pitchers'!R:R, "")</f>
        <v>0</v>
      </c>
      <c r="CA21" s="63">
        <f>_xlfn.XLOOKUP(BH21, 'All pitchers'!A:A, 'All pitchers'!S:S, "")</f>
        <v>1</v>
      </c>
      <c r="CB21" s="63">
        <f>_xlfn.XLOOKUP(BH21, 'All pitchers'!A:A, 'All pitchers'!T:T, "")</f>
        <v>0</v>
      </c>
      <c r="CC21" s="65">
        <f>_xlfn.XLOOKUP(BH21, 'All pitchers'!A:A, 'All pitchers'!U:U, "")</f>
        <v>17.36</v>
      </c>
      <c r="CD21" s="63">
        <f>_xlfn.XLOOKUP(BH21, 'All pitchers'!A:A, 'All pitchers'!V:V, "")</f>
        <v>0</v>
      </c>
      <c r="CE21" s="63">
        <f>_xlfn.XLOOKUP(BH21, 'All pitchers'!A:A, 'All pitchers'!W:W, "")</f>
        <v>7.71</v>
      </c>
      <c r="CF21" s="63">
        <f>_xlfn.XLOOKUP(BH21, 'All pitchers'!A:A, 'All pitchers'!X:X, "")</f>
        <v>3.86</v>
      </c>
      <c r="CG21" s="63">
        <f>_xlfn.XLOOKUP(BH21, 'All pitchers'!A:A, 'All pitchers'!Y:Y, "")</f>
        <v>-6.7</v>
      </c>
      <c r="CH21" s="65">
        <f>_xlfn.XLOOKUP(BH21, 'All pitchers'!A:A, 'All pitchers'!Z:Z, "")</f>
        <v>3.21</v>
      </c>
      <c r="CJ21" s="11"/>
      <c r="CK21" s="7" t="s">
        <v>14</v>
      </c>
      <c r="CL21" s="41" t="s">
        <v>618</v>
      </c>
      <c r="CM21" s="41"/>
      <c r="CN21" s="63">
        <f>_xlfn.XLOOKUP(CL21, 'All pitchers'!A:A, 'All pitchers'!B:B, "")</f>
        <v>4</v>
      </c>
      <c r="CO21" s="63">
        <f>_xlfn.XLOOKUP(CL21, 'All pitchers'!A:A, 'All pitchers'!C:C, "")</f>
        <v>0</v>
      </c>
      <c r="CP21" s="63">
        <f>_xlfn.XLOOKUP(CL21, 'All pitchers'!A:A, 'All pitchers'!D:D, "")</f>
        <v>0</v>
      </c>
      <c r="CQ21" s="63">
        <f>_xlfn.XLOOKUP(CL21, 'All pitchers'!A:A, 'All pitchers'!E:E, "")</f>
        <v>3</v>
      </c>
      <c r="CR21" s="63">
        <f>_xlfn.XLOOKUP(CL21, 'All pitchers'!A:A, 'All pitchers'!F:F, "")</f>
        <v>0</v>
      </c>
      <c r="CS21" s="63">
        <f>_xlfn.XLOOKUP(CL21, 'All pitchers'!A:A, 'All pitchers'!G:G, "")</f>
        <v>0</v>
      </c>
      <c r="CT21" s="63" t="str">
        <f>_xlfn.XLOOKUP(CL21, 'All pitchers'!A:A, 'All pitchers'!H:H, "")</f>
        <v>-</v>
      </c>
      <c r="CU21" s="63">
        <f>_xlfn.XLOOKUP(CL21, 'All pitchers'!A:A, 'All pitchers'!I:I, "")</f>
        <v>0</v>
      </c>
      <c r="CV21" s="63">
        <f>_xlfn.XLOOKUP(CL21, 'All pitchers'!A:A, 'All pitchers'!J:J, "")</f>
        <v>0</v>
      </c>
      <c r="CW21" s="65">
        <v>5</v>
      </c>
      <c r="CX21" s="63">
        <f>_xlfn.XLOOKUP(CL21, 'All pitchers'!A:A, 'All pitchers'!L:L, "")</f>
        <v>7</v>
      </c>
      <c r="CY21" s="63">
        <f>_xlfn.XLOOKUP(CL21, 'All pitchers'!A:A, 'All pitchers'!M:M, "")</f>
        <v>1</v>
      </c>
      <c r="CZ21" s="63">
        <f>_xlfn.XLOOKUP(CL21, 'All pitchers'!A:A, 'All pitchers'!N:N, "")</f>
        <v>1</v>
      </c>
      <c r="DA21" s="63">
        <f>_xlfn.XLOOKUP(CL21, 'All pitchers'!A:A, 'All pitchers'!O:O, "")</f>
        <v>0</v>
      </c>
      <c r="DB21" s="63">
        <f>_xlfn.XLOOKUP(CL21, 'All pitchers'!A:A, 'All pitchers'!P:P, "")</f>
        <v>0</v>
      </c>
      <c r="DC21" s="63">
        <f>_xlfn.XLOOKUP(CL21, 'All pitchers'!A:A, 'All pitchers'!Q:Q, "")</f>
        <v>3</v>
      </c>
      <c r="DD21" s="63">
        <f>_xlfn.XLOOKUP(CL21, 'All pitchers'!A:A, 'All pitchers'!R:R, "")</f>
        <v>1</v>
      </c>
      <c r="DE21" s="63">
        <f>_xlfn.XLOOKUP(CL21, 'All pitchers'!A:A, 'All pitchers'!S:S, "")</f>
        <v>0</v>
      </c>
      <c r="DF21" s="63">
        <f>_xlfn.XLOOKUP(CL21, 'All pitchers'!A:A, 'All pitchers'!T:T, "")</f>
        <v>0</v>
      </c>
      <c r="DG21" s="65">
        <f>_xlfn.XLOOKUP(CL21, 'All pitchers'!A:A, 'All pitchers'!U:U, "")</f>
        <v>1.8</v>
      </c>
      <c r="DH21" s="63">
        <f>_xlfn.XLOOKUP(CL21, 'All pitchers'!A:A, 'All pitchers'!V:V, "")</f>
        <v>5.4</v>
      </c>
      <c r="DI21" s="63">
        <f>_xlfn.XLOOKUP(CL21, 'All pitchers'!A:A, 'All pitchers'!W:W, "")</f>
        <v>0</v>
      </c>
      <c r="DJ21" s="63">
        <f>_xlfn.XLOOKUP(CL21, 'All pitchers'!A:A, 'All pitchers'!X:X, "")</f>
        <v>0</v>
      </c>
      <c r="DK21" s="63">
        <f>_xlfn.XLOOKUP(CL21, 'All pitchers'!A:A, 'All pitchers'!Y:Y, "")</f>
        <v>1.8</v>
      </c>
      <c r="DL21" s="65">
        <f>_xlfn.XLOOKUP(CL21, 'All pitchers'!A:A, 'All pitchers'!Z:Z, "")</f>
        <v>1.4</v>
      </c>
      <c r="DM21" s="11"/>
      <c r="DN21" s="7" t="s">
        <v>14</v>
      </c>
      <c r="DO21" s="41" t="s">
        <v>301</v>
      </c>
      <c r="DP21" s="41"/>
      <c r="DQ21" s="63">
        <f>_xlfn.XLOOKUP(DO21, 'All pitchers'!A:A, 'All pitchers'!B:B, "")</f>
        <v>1</v>
      </c>
      <c r="DR21" s="63">
        <f>_xlfn.XLOOKUP(DO21, 'All pitchers'!A:A, 'All pitchers'!C:C, "")</f>
        <v>1</v>
      </c>
      <c r="DS21" s="63">
        <f>_xlfn.XLOOKUP(DO21, 'All pitchers'!A:A, 'All pitchers'!D:D, "")</f>
        <v>1</v>
      </c>
      <c r="DT21" s="63">
        <f>_xlfn.XLOOKUP(DO21, 'All pitchers'!A:A, 'All pitchers'!E:E, "")</f>
        <v>0</v>
      </c>
      <c r="DU21" s="63">
        <f>_xlfn.XLOOKUP(DO21, 'All pitchers'!A:A, 'All pitchers'!F:F, "")</f>
        <v>1</v>
      </c>
      <c r="DV21" s="63">
        <f>_xlfn.XLOOKUP(DO21, 'All pitchers'!A:A, 'All pitchers'!G:G, "")</f>
        <v>0</v>
      </c>
      <c r="DW21" s="63">
        <f>_xlfn.XLOOKUP(DO21, 'All pitchers'!A:A, 'All pitchers'!H:H, "")</f>
        <v>1</v>
      </c>
      <c r="DX21" s="63">
        <f>_xlfn.XLOOKUP(DO21, 'All pitchers'!A:A, 'All pitchers'!I:I, "")</f>
        <v>0</v>
      </c>
      <c r="DY21" s="63">
        <f>_xlfn.XLOOKUP(DO21, 'All pitchers'!A:A, 'All pitchers'!J:J, "")</f>
        <v>1</v>
      </c>
      <c r="DZ21" s="65">
        <v>9</v>
      </c>
      <c r="EA21" s="63">
        <f>_xlfn.XLOOKUP(DO21, 'All pitchers'!A:A, 'All pitchers'!L:L, "")</f>
        <v>4</v>
      </c>
      <c r="EB21" s="63">
        <f>_xlfn.XLOOKUP(DO21, 'All pitchers'!A:A, 'All pitchers'!M:M, "")</f>
        <v>0</v>
      </c>
      <c r="EC21" s="63">
        <f>_xlfn.XLOOKUP(DO21, 'All pitchers'!A:A, 'All pitchers'!N:N, "")</f>
        <v>0</v>
      </c>
      <c r="ED21" s="63">
        <f>_xlfn.XLOOKUP(DO21, 'All pitchers'!A:A, 'All pitchers'!O:O, "")</f>
        <v>0</v>
      </c>
      <c r="EE21" s="63">
        <f>_xlfn.XLOOKUP(DO21, 'All pitchers'!A:A, 'All pitchers'!P:P, "")</f>
        <v>4</v>
      </c>
      <c r="EF21" s="63">
        <f>_xlfn.XLOOKUP(DO21, 'All pitchers'!A:A, 'All pitchers'!Q:Q, "")</f>
        <v>7</v>
      </c>
      <c r="EG21" s="63">
        <f>_xlfn.XLOOKUP(DO21, 'All pitchers'!A:A, 'All pitchers'!R:R, "")</f>
        <v>0</v>
      </c>
      <c r="EH21" s="63">
        <f>_xlfn.XLOOKUP(DO21, 'All pitchers'!A:A, 'All pitchers'!S:S, "")</f>
        <v>0</v>
      </c>
      <c r="EI21" s="63">
        <f>_xlfn.XLOOKUP(DO21, 'All pitchers'!A:A, 'All pitchers'!T:T, "")</f>
        <v>0</v>
      </c>
      <c r="EJ21" s="65">
        <f>_xlfn.XLOOKUP(DO21, 'All pitchers'!A:A, 'All pitchers'!U:U, "")</f>
        <v>0</v>
      </c>
      <c r="EK21" s="63">
        <f>_xlfn.XLOOKUP(DO21, 'All pitchers'!A:A, 'All pitchers'!V:V, "")</f>
        <v>7</v>
      </c>
      <c r="EL21" s="63">
        <f>_xlfn.XLOOKUP(DO21, 'All pitchers'!A:A, 'All pitchers'!W:W, "")</f>
        <v>4</v>
      </c>
      <c r="EM21" s="63">
        <f>_xlfn.XLOOKUP(DO21, 'All pitchers'!A:A, 'All pitchers'!X:X, "")</f>
        <v>0</v>
      </c>
      <c r="EN21" s="63">
        <f>_xlfn.XLOOKUP(DO21, 'All pitchers'!A:A, 'All pitchers'!Y:Y, "")</f>
        <v>6.2</v>
      </c>
      <c r="EO21" s="63">
        <f>_xlfn.XLOOKUP(DO21, 'All pitchers'!A:A, 'All pitchers'!Z:Z, "")</f>
        <v>0.89</v>
      </c>
    </row>
    <row r="22" spans="1:145" x14ac:dyDescent="0.3">
      <c r="A22" s="5" t="s">
        <v>14</v>
      </c>
      <c r="B22" s="41" t="s">
        <v>541</v>
      </c>
      <c r="C22" s="13"/>
      <c r="D22" s="63">
        <f>_xlfn.XLOOKUP(B22, 'All pitchers'!A:A, 'All pitchers'!B:B, "")</f>
        <v>3</v>
      </c>
      <c r="E22" s="63">
        <f>_xlfn.XLOOKUP(B22, 'All pitchers'!A:A, 'All pitchers'!C:C, "")</f>
        <v>0</v>
      </c>
      <c r="F22" s="63">
        <f>_xlfn.XLOOKUP(B22, 'All pitchers'!A:A, 'All pitchers'!D:D, "")</f>
        <v>0</v>
      </c>
      <c r="G22" s="63">
        <f>_xlfn.XLOOKUP(B22, 'All pitchers'!A:A, 'All pitchers'!E:E, "")</f>
        <v>3</v>
      </c>
      <c r="H22" s="63">
        <f>_xlfn.XLOOKUP(B22, 'All pitchers'!A:A, 'All pitchers'!F:F, "")</f>
        <v>0</v>
      </c>
      <c r="I22" s="63">
        <f>_xlfn.XLOOKUP(B22, 'All pitchers'!A:A, 'All pitchers'!G:G, "")</f>
        <v>0</v>
      </c>
      <c r="J22" s="63" t="str">
        <f>_xlfn.XLOOKUP(B22, 'All pitchers'!A:A, 'All pitchers'!H:H, "")</f>
        <v>-</v>
      </c>
      <c r="K22" s="63">
        <f>_xlfn.XLOOKUP(B22, 'All pitchers'!A:A, 'All pitchers'!I:I, "")</f>
        <v>1</v>
      </c>
      <c r="L22" s="63">
        <f>_xlfn.XLOOKUP(B22, 'All pitchers'!A:A, 'All pitchers'!J:J, "")</f>
        <v>0</v>
      </c>
      <c r="M22" s="65">
        <f>_xlfn.XLOOKUP(B22, 'All pitchers'!A:A, 'All pitchers'!K:K, "")</f>
        <v>3.6666666666666665</v>
      </c>
      <c r="N22" s="63">
        <f>_xlfn.XLOOKUP(B22, 'All pitchers'!A:A, 'All pitchers'!L:L, "")</f>
        <v>6</v>
      </c>
      <c r="O22" s="63">
        <f>_xlfn.XLOOKUP(B22, 'All pitchers'!A:A, 'All pitchers'!M:M, "")</f>
        <v>3</v>
      </c>
      <c r="P22" s="63">
        <f>_xlfn.XLOOKUP(B22, 'All pitchers'!A:A, 'All pitchers'!N:N, "")</f>
        <v>3</v>
      </c>
      <c r="Q22" s="63">
        <f>_xlfn.XLOOKUP(B22, 'All pitchers'!A:A, 'All pitchers'!O:O, "")</f>
        <v>0</v>
      </c>
      <c r="R22" s="63">
        <f>_xlfn.XLOOKUP(B22, 'All pitchers'!A:A, 'All pitchers'!P:P, "")</f>
        <v>1</v>
      </c>
      <c r="S22" s="63">
        <f>_xlfn.XLOOKUP(B22, 'All pitchers'!A:A, 'All pitchers'!Q:Q, "")</f>
        <v>4</v>
      </c>
      <c r="T22" s="63">
        <f>_xlfn.XLOOKUP(B22, 'All pitchers'!A:A, 'All pitchers'!R:R, "")</f>
        <v>0</v>
      </c>
      <c r="U22" s="63">
        <f>_xlfn.XLOOKUP(B22, 'All pitchers'!A:A, 'All pitchers'!S:S, "")</f>
        <v>0</v>
      </c>
      <c r="V22" s="63">
        <f>_xlfn.XLOOKUP(B22, 'All pitchers'!A:A, 'All pitchers'!T:T, "")</f>
        <v>0</v>
      </c>
      <c r="W22" s="65">
        <f>_xlfn.XLOOKUP(B22, 'All pitchers'!A:A, 'All pitchers'!U:U, "")</f>
        <v>7.36</v>
      </c>
      <c r="X22" s="63">
        <f>_xlfn.XLOOKUP(B22, 'All pitchers'!A:A, 'All pitchers'!V:V, "")</f>
        <v>9.82</v>
      </c>
      <c r="Y22" s="63">
        <f>_xlfn.XLOOKUP(B22, 'All pitchers'!A:A, 'All pitchers'!W:W, "")</f>
        <v>2.4500000000000002</v>
      </c>
      <c r="Z22" s="63">
        <f>_xlfn.XLOOKUP(B22, 'All pitchers'!A:A, 'All pitchers'!X:X, "")</f>
        <v>0</v>
      </c>
      <c r="AA22" s="63">
        <f>_xlfn.XLOOKUP(B22, 'All pitchers'!A:A, 'All pitchers'!Y:Y, "")</f>
        <v>-0.8</v>
      </c>
      <c r="AB22" s="65">
        <f>_xlfn.XLOOKUP(B22, 'All pitchers'!A:A, 'All pitchers'!Z:Z, "")</f>
        <v>1.91</v>
      </c>
      <c r="AC22" s="11"/>
      <c r="AD22" s="7" t="s">
        <v>14</v>
      </c>
      <c r="AE22" s="41" t="s">
        <v>323</v>
      </c>
      <c r="AF22" s="41"/>
      <c r="AG22" s="63">
        <f>_xlfn.XLOOKUP(AE22, 'All pitchers'!A:A, 'All pitchers'!B:B, "")</f>
        <v>2</v>
      </c>
      <c r="AH22" s="63">
        <f>_xlfn.XLOOKUP(AE22, 'All pitchers'!A:A, 'All pitchers'!C:C, "")</f>
        <v>0</v>
      </c>
      <c r="AI22" s="63">
        <f>_xlfn.XLOOKUP(AE22, 'All pitchers'!A:A, 'All pitchers'!D:D, "")</f>
        <v>0</v>
      </c>
      <c r="AJ22" s="63">
        <f>_xlfn.XLOOKUP(AE22, 'All pitchers'!A:A, 'All pitchers'!E:E, "")</f>
        <v>0</v>
      </c>
      <c r="AK22" s="63">
        <f>_xlfn.XLOOKUP(AE22, 'All pitchers'!A:A, 'All pitchers'!F:F, "")</f>
        <v>0</v>
      </c>
      <c r="AL22" s="63">
        <f>_xlfn.XLOOKUP(AE22, 'All pitchers'!A:A, 'All pitchers'!G:G, "")</f>
        <v>0</v>
      </c>
      <c r="AM22" s="63" t="str">
        <f>_xlfn.XLOOKUP(AE22, 'All pitchers'!A:A, 'All pitchers'!H:H, "")</f>
        <v>-</v>
      </c>
      <c r="AN22" s="63">
        <f>_xlfn.XLOOKUP(AE22, 'All pitchers'!A:A, 'All pitchers'!I:I, "")</f>
        <v>0</v>
      </c>
      <c r="AO22" s="63">
        <f>_xlfn.XLOOKUP(AE22, 'All pitchers'!A:A, 'All pitchers'!J:J, "")</f>
        <v>0</v>
      </c>
      <c r="AP22" s="65">
        <f>_xlfn.XLOOKUP(AE22, 'All pitchers'!A:A, 'All pitchers'!K:K, "")</f>
        <v>5.666666666666667</v>
      </c>
      <c r="AQ22" s="63">
        <f>_xlfn.XLOOKUP(AE22, 'All pitchers'!A:A, 'All pitchers'!L:L, "")</f>
        <v>8</v>
      </c>
      <c r="AR22" s="63">
        <f>_xlfn.XLOOKUP(AE22, 'All pitchers'!A:A, 'All pitchers'!M:M, "")</f>
        <v>3</v>
      </c>
      <c r="AS22" s="63">
        <f>_xlfn.XLOOKUP(AE22, 'All pitchers'!A:A, 'All pitchers'!N:N, "")</f>
        <v>1</v>
      </c>
      <c r="AT22" s="63">
        <f>_xlfn.XLOOKUP(AE22, 'All pitchers'!A:A, 'All pitchers'!O:O, "")</f>
        <v>0</v>
      </c>
      <c r="AU22" s="63">
        <f>_xlfn.XLOOKUP(AE22, 'All pitchers'!A:A, 'All pitchers'!P:P, "")</f>
        <v>4</v>
      </c>
      <c r="AV22" s="63">
        <f>_xlfn.XLOOKUP(AE22, 'All pitchers'!A:A, 'All pitchers'!Q:Q, "")</f>
        <v>3</v>
      </c>
      <c r="AW22" s="63">
        <f>_xlfn.XLOOKUP(AE22, 'All pitchers'!A:A, 'All pitchers'!R:R, "")</f>
        <v>0</v>
      </c>
      <c r="AX22" s="63">
        <f>_xlfn.XLOOKUP(AE22, 'All pitchers'!A:A, 'All pitchers'!S:S, "")</f>
        <v>0</v>
      </c>
      <c r="AY22" s="63">
        <f>_xlfn.XLOOKUP(AE22, 'All pitchers'!A:A, 'All pitchers'!T:T, "")</f>
        <v>0</v>
      </c>
      <c r="AZ22" s="65">
        <f>_xlfn.XLOOKUP(AE22, 'All pitchers'!A:A, 'All pitchers'!U:U, "")</f>
        <v>1.59</v>
      </c>
      <c r="BA22" s="63">
        <f>_xlfn.XLOOKUP(AE22, 'All pitchers'!A:A, 'All pitchers'!V:V, "")</f>
        <v>4.76</v>
      </c>
      <c r="BB22" s="63">
        <f>_xlfn.XLOOKUP(AE22, 'All pitchers'!A:A, 'All pitchers'!W:W, "")</f>
        <v>6.35</v>
      </c>
      <c r="BC22" s="63">
        <f>_xlfn.XLOOKUP(AE22, 'All pitchers'!A:A, 'All pitchers'!X:X, "")</f>
        <v>0</v>
      </c>
      <c r="BD22" s="63">
        <f>_xlfn.XLOOKUP(AE22, 'All pitchers'!A:A, 'All pitchers'!Y:Y, "")</f>
        <v>2.1</v>
      </c>
      <c r="BE22" s="65">
        <f>_xlfn.XLOOKUP(AE22, 'All pitchers'!A:A, 'All pitchers'!Z:Z, "")</f>
        <v>2.12</v>
      </c>
      <c r="BF22" s="11"/>
      <c r="BG22" s="7" t="s">
        <v>14</v>
      </c>
      <c r="BH22" s="41" t="s">
        <v>516</v>
      </c>
      <c r="BI22" s="41"/>
      <c r="BJ22" s="63">
        <f>_xlfn.XLOOKUP(BH22, 'All pitchers'!A:A, 'All pitchers'!B:B, "")</f>
        <v>2</v>
      </c>
      <c r="BK22" s="63">
        <f>_xlfn.XLOOKUP(BH22, 'All pitchers'!A:A, 'All pitchers'!C:C, "")</f>
        <v>0</v>
      </c>
      <c r="BL22" s="63">
        <f>_xlfn.XLOOKUP(BH22, 'All pitchers'!A:A, 'All pitchers'!D:D, "")</f>
        <v>0</v>
      </c>
      <c r="BM22" s="63">
        <f>_xlfn.XLOOKUP(BH22, 'All pitchers'!A:A, 'All pitchers'!E:E, "")</f>
        <v>0</v>
      </c>
      <c r="BN22" s="63">
        <f>_xlfn.XLOOKUP(BH22, 'All pitchers'!A:A, 'All pitchers'!F:F, "")</f>
        <v>0</v>
      </c>
      <c r="BO22" s="63">
        <f>_xlfn.XLOOKUP(BH22, 'All pitchers'!A:A, 'All pitchers'!G:G, "")</f>
        <v>0</v>
      </c>
      <c r="BP22" s="63" t="str">
        <f>_xlfn.XLOOKUP(BH22, 'All pitchers'!A:A, 'All pitchers'!H:H, "")</f>
        <v>-</v>
      </c>
      <c r="BQ22" s="63">
        <f>_xlfn.XLOOKUP(BH22, 'All pitchers'!A:A, 'All pitchers'!I:I, "")</f>
        <v>0</v>
      </c>
      <c r="BR22" s="63">
        <f>_xlfn.XLOOKUP(BH22, 'All pitchers'!A:A, 'All pitchers'!J:J, "")</f>
        <v>0</v>
      </c>
      <c r="BS22" s="65">
        <f>_xlfn.XLOOKUP(BH22, 'All pitchers'!A:A, 'All pitchers'!K:K, "")</f>
        <v>4.666666666666667</v>
      </c>
      <c r="BT22" s="63">
        <f>_xlfn.XLOOKUP(BH22, 'All pitchers'!A:A, 'All pitchers'!L:L, "")</f>
        <v>3</v>
      </c>
      <c r="BU22" s="63">
        <f>_xlfn.XLOOKUP(BH22, 'All pitchers'!A:A,'All pitchers'!M:M, "")</f>
        <v>2</v>
      </c>
      <c r="BV22" s="63">
        <f>_xlfn.XLOOKUP(BH22, 'All pitchers'!A:A, 'All pitchers'!N:N, "")</f>
        <v>2</v>
      </c>
      <c r="BW22" s="63">
        <f>_xlfn.XLOOKUP(BH22, 'All pitchers'!A:A, 'All pitchers'!O:O, "")</f>
        <v>0</v>
      </c>
      <c r="BX22" s="63">
        <f>_xlfn.XLOOKUP(BH22, 'All pitchers'!A:A, 'All pitchers'!P:P, "")</f>
        <v>1</v>
      </c>
      <c r="BY22" s="63">
        <f>_xlfn.XLOOKUP(BH22, 'All pitchers'!A:A, 'All pitchers'!Q:Q, "")</f>
        <v>5</v>
      </c>
      <c r="BZ22" s="63">
        <f>_xlfn.XLOOKUP(BH22, 'All pitchers'!A:A, 'All pitchers'!R:R, "")</f>
        <v>0</v>
      </c>
      <c r="CA22" s="63">
        <f>_xlfn.XLOOKUP(BH22, 'All pitchers'!A:A, 'All pitchers'!S:S, "")</f>
        <v>0</v>
      </c>
      <c r="CB22" s="63">
        <f>_xlfn.XLOOKUP(BH22, 'All pitchers'!A:A, 'All pitchers'!T:T, "")</f>
        <v>0</v>
      </c>
      <c r="CC22" s="65">
        <f>_xlfn.XLOOKUP(BH22, 'All pitchers'!A:A, 'All pitchers'!U:U, "")</f>
        <v>3.86</v>
      </c>
      <c r="CD22" s="63">
        <f>_xlfn.XLOOKUP(BH22, 'All pitchers'!A:A, 'All pitchers'!V:V, "")</f>
        <v>9.64</v>
      </c>
      <c r="CE22" s="63">
        <f>_xlfn.XLOOKUP(BH22, 'All pitchers'!A:A, 'All pitchers'!W:W, "")</f>
        <v>1.93</v>
      </c>
      <c r="CF22" s="63">
        <f>_xlfn.XLOOKUP(BH22, 'All pitchers'!A:A, 'All pitchers'!X:X, "")</f>
        <v>0</v>
      </c>
      <c r="CG22" s="63">
        <f>_xlfn.XLOOKUP(BH22, 'All pitchers'!A:A, 'All pitchers'!Y:Y, "")</f>
        <v>0.8</v>
      </c>
      <c r="CH22" s="65">
        <f>_xlfn.XLOOKUP(BH22, 'All pitchers'!A:A, 'All pitchers'!Z:Z, "")</f>
        <v>0.86</v>
      </c>
      <c r="CJ22" s="11"/>
      <c r="CK22" s="7" t="s">
        <v>14</v>
      </c>
      <c r="CL22" s="41" t="s">
        <v>288</v>
      </c>
      <c r="CM22" s="41"/>
      <c r="CN22" s="63">
        <f>_xlfn.XLOOKUP(CL22, 'All pitchers'!A:A, 'All pitchers'!B:B, "")</f>
        <v>2</v>
      </c>
      <c r="CO22" s="63">
        <f>_xlfn.XLOOKUP(CL22, 'All pitchers'!A:A, 'All pitchers'!C:C, "")</f>
        <v>2</v>
      </c>
      <c r="CP22" s="63">
        <f>_xlfn.XLOOKUP(CL22, 'All pitchers'!A:A, 'All pitchers'!D:D, "")</f>
        <v>0</v>
      </c>
      <c r="CQ22" s="63">
        <f>_xlfn.XLOOKUP(CL22, 'All pitchers'!A:A, 'All pitchers'!E:E, "")</f>
        <v>0</v>
      </c>
      <c r="CR22" s="63">
        <f>_xlfn.XLOOKUP(CL22, 'All pitchers'!A:A, 'All pitchers'!F:F, "")</f>
        <v>0</v>
      </c>
      <c r="CS22" s="63">
        <f>_xlfn.XLOOKUP(CL22, 'All pitchers'!A:A, 'All pitchers'!G:G, "")</f>
        <v>2</v>
      </c>
      <c r="CT22" s="63">
        <f>_xlfn.XLOOKUP(CL22, 'All pitchers'!A:A, 'All pitchers'!H:H, "")</f>
        <v>0</v>
      </c>
      <c r="CU22" s="63">
        <f>_xlfn.XLOOKUP(CL22, 'All pitchers'!A:A, 'All pitchers'!I:I, "")</f>
        <v>0</v>
      </c>
      <c r="CV22" s="63">
        <f>_xlfn.XLOOKUP(CL22, 'All pitchers'!A:A, 'All pitchers'!J:J, "")</f>
        <v>0</v>
      </c>
      <c r="CW22" s="65">
        <v>11</v>
      </c>
      <c r="CX22" s="63">
        <f>_xlfn.XLOOKUP(CL22, 'All pitchers'!A:A, 'All pitchers'!L:L, "")</f>
        <v>14</v>
      </c>
      <c r="CY22" s="63">
        <f>_xlfn.XLOOKUP(CL22, 'All pitchers'!A:A, 'All pitchers'!M:M, "")</f>
        <v>7</v>
      </c>
      <c r="CZ22" s="63">
        <f>_xlfn.XLOOKUP(CL22, 'All pitchers'!A:A, 'All pitchers'!N:N, "")</f>
        <v>7</v>
      </c>
      <c r="DA22" s="63">
        <f>_xlfn.XLOOKUP(CL22, 'All pitchers'!A:A, 'All pitchers'!O:O, "")</f>
        <v>2</v>
      </c>
      <c r="DB22" s="63">
        <f>_xlfn.XLOOKUP(CL22, 'All pitchers'!A:A, 'All pitchers'!P:P, "")</f>
        <v>4</v>
      </c>
      <c r="DC22" s="63">
        <f>_xlfn.XLOOKUP(CL22, 'All pitchers'!A:A, 'All pitchers'!Q:Q, "")</f>
        <v>3</v>
      </c>
      <c r="DD22" s="63">
        <f>_xlfn.XLOOKUP(CL22, 'All pitchers'!A:A, 'All pitchers'!R:R, "")</f>
        <v>0</v>
      </c>
      <c r="DE22" s="63">
        <f>_xlfn.XLOOKUP(CL22, 'All pitchers'!A:A, 'All pitchers'!S:S, "")</f>
        <v>1</v>
      </c>
      <c r="DF22" s="63">
        <f>_xlfn.XLOOKUP(CL22, 'All pitchers'!A:A, 'All pitchers'!T:T, "")</f>
        <v>0</v>
      </c>
      <c r="DG22" s="65">
        <f>_xlfn.XLOOKUP(CL22, 'All pitchers'!A:A, 'All pitchers'!U:U, "")</f>
        <v>5.73</v>
      </c>
      <c r="DH22" s="63">
        <f>_xlfn.XLOOKUP(CL22, 'All pitchers'!A:A, 'All pitchers'!V:V, "")</f>
        <v>2.4500000000000002</v>
      </c>
      <c r="DI22" s="63">
        <f>_xlfn.XLOOKUP(CL22, 'All pitchers'!A:A, 'All pitchers'!W:W, "")</f>
        <v>3.27</v>
      </c>
      <c r="DJ22" s="63">
        <f>_xlfn.XLOOKUP(CL22, 'All pitchers'!A:A, 'All pitchers'!X:X, "")</f>
        <v>1.64</v>
      </c>
      <c r="DK22" s="63">
        <f>_xlfn.XLOOKUP(CL22, 'All pitchers'!A:A, 'All pitchers'!Y:Y, "")</f>
        <v>-1.2</v>
      </c>
      <c r="DL22" s="65">
        <f>_xlfn.XLOOKUP(CL22, 'All pitchers'!A:A, 'All pitchers'!Z:Z, "")</f>
        <v>1.64</v>
      </c>
      <c r="DM22" s="11"/>
      <c r="DN22" s="7" t="s">
        <v>14</v>
      </c>
      <c r="DO22" s="41" t="s">
        <v>308</v>
      </c>
      <c r="DP22" s="41"/>
      <c r="DQ22" s="63">
        <f>_xlfn.XLOOKUP(DO22, 'All pitchers'!A:A, 'All pitchers'!B:B, "")</f>
        <v>1</v>
      </c>
      <c r="DR22" s="63">
        <f>_xlfn.XLOOKUP(DO22, 'All pitchers'!A:A, 'All pitchers'!C:C, "")</f>
        <v>1</v>
      </c>
      <c r="DS22" s="63">
        <f>_xlfn.XLOOKUP(DO22, 'All pitchers'!A:A, 'All pitchers'!D:D, "")</f>
        <v>0</v>
      </c>
      <c r="DT22" s="63">
        <f>_xlfn.XLOOKUP(DO22, 'All pitchers'!A:A, 'All pitchers'!E:E, "")</f>
        <v>0</v>
      </c>
      <c r="DU22" s="63">
        <f>_xlfn.XLOOKUP(DO22, 'All pitchers'!A:A, 'All pitchers'!F:F, "")</f>
        <v>0</v>
      </c>
      <c r="DV22" s="63">
        <f>_xlfn.XLOOKUP(DO22, 'All pitchers'!A:A, 'All pitchers'!G:G, "")</f>
        <v>1</v>
      </c>
      <c r="DW22" s="63">
        <f>_xlfn.XLOOKUP(DO22, 'All pitchers'!A:A, 'All pitchers'!H:H, "")</f>
        <v>0</v>
      </c>
      <c r="DX22" s="63">
        <f>_xlfn.XLOOKUP(DO22, 'All pitchers'!A:A, 'All pitchers'!I:I, "")</f>
        <v>0</v>
      </c>
      <c r="DY22" s="63">
        <f>_xlfn.XLOOKUP(DO22, 'All pitchers'!A:A, 'All pitchers'!J:J, "")</f>
        <v>0</v>
      </c>
      <c r="DZ22" s="65">
        <f>_xlfn.XLOOKUP(DO22, 'All pitchers'!A:A, 'All pitchers'!K:K, "")</f>
        <v>6.666666666666667</v>
      </c>
      <c r="EA22" s="63">
        <f>_xlfn.XLOOKUP(DO22, 'All pitchers'!A:A, 'All pitchers'!L:L, "")</f>
        <v>7</v>
      </c>
      <c r="EB22" s="63">
        <f>_xlfn.XLOOKUP(DO22, 'All pitchers'!A:A, 'All pitchers'!M:M, "")</f>
        <v>4</v>
      </c>
      <c r="EC22" s="63">
        <f>_xlfn.XLOOKUP(DO22, 'All pitchers'!A:A, 'All pitchers'!N:N, "")</f>
        <v>4</v>
      </c>
      <c r="ED22" s="63">
        <f>_xlfn.XLOOKUP(DO22, 'All pitchers'!A:A, 'All pitchers'!O:O, "")</f>
        <v>2</v>
      </c>
      <c r="EE22" s="63">
        <f>_xlfn.XLOOKUP(DO22, 'All pitchers'!A:A, 'All pitchers'!P:P, "")</f>
        <v>1</v>
      </c>
      <c r="EF22" s="63">
        <f>_xlfn.XLOOKUP(DO22, 'All pitchers'!A:A, 'All pitchers'!Q:Q, "")</f>
        <v>3</v>
      </c>
      <c r="EG22" s="63">
        <f>_xlfn.XLOOKUP(DO22, 'All pitchers'!A:A, 'All pitchers'!R:R, "")</f>
        <v>0</v>
      </c>
      <c r="EH22" s="63">
        <f>_xlfn.XLOOKUP(DO22, 'All pitchers'!A:A, 'All pitchers'!S:S, "")</f>
        <v>0</v>
      </c>
      <c r="EI22" s="63">
        <f>_xlfn.XLOOKUP(DO22, 'All pitchers'!A:A, 'All pitchers'!T:T, "")</f>
        <v>0</v>
      </c>
      <c r="EJ22" s="65">
        <f>_xlfn.XLOOKUP(DO22, 'All pitchers'!A:A, 'All pitchers'!U:U, "")</f>
        <v>5.4</v>
      </c>
      <c r="EK22" s="63">
        <f>_xlfn.XLOOKUP(DO22, 'All pitchers'!A:A, 'All pitchers'!V:V, "")</f>
        <v>4.05</v>
      </c>
      <c r="EL22" s="63">
        <f>_xlfn.XLOOKUP(DO22, 'All pitchers'!A:A, 'All pitchers'!W:W, "")</f>
        <v>1.35</v>
      </c>
      <c r="EM22" s="63">
        <f>_xlfn.XLOOKUP(DO22, 'All pitchers'!A:A, 'All pitchers'!X:X, "")</f>
        <v>2.7</v>
      </c>
      <c r="EN22" s="63">
        <f>_xlfn.XLOOKUP(DO22, 'All pitchers'!A:A, 'All pitchers'!Y:Y, "")</f>
        <v>-0.4</v>
      </c>
      <c r="EO22" s="63">
        <f>_xlfn.XLOOKUP(DO22, 'All pitchers'!A:A, 'All pitchers'!Z:Z, "")</f>
        <v>1.2</v>
      </c>
    </row>
    <row r="23" spans="1:145" x14ac:dyDescent="0.3">
      <c r="A23" s="5" t="s">
        <v>14</v>
      </c>
      <c r="B23" s="41" t="s">
        <v>285</v>
      </c>
      <c r="C23" s="13"/>
      <c r="D23" s="63">
        <f>_xlfn.XLOOKUP(B23, 'All pitchers'!A:A, 'All pitchers'!B:B, "")</f>
        <v>1</v>
      </c>
      <c r="E23" s="63">
        <f>_xlfn.XLOOKUP(B23, 'All pitchers'!A:A, 'All pitchers'!C:C, "")</f>
        <v>0</v>
      </c>
      <c r="F23" s="63">
        <f>_xlfn.XLOOKUP(B23, 'All pitchers'!A:A, 'All pitchers'!D:D, "")</f>
        <v>0</v>
      </c>
      <c r="G23" s="63">
        <f>_xlfn.XLOOKUP(B23, 'All pitchers'!A:A, 'All pitchers'!E:E, "")</f>
        <v>0</v>
      </c>
      <c r="H23" s="63">
        <f>_xlfn.XLOOKUP(B23, 'All pitchers'!A:A, 'All pitchers'!F:F, "")</f>
        <v>0</v>
      </c>
      <c r="I23" s="63">
        <f>_xlfn.XLOOKUP(B23, 'All pitchers'!A:A, 'All pitchers'!G:G, "")</f>
        <v>0</v>
      </c>
      <c r="J23" s="63" t="str">
        <f>_xlfn.XLOOKUP(B23, 'All pitchers'!A:A, 'All pitchers'!H:H, "")</f>
        <v>-</v>
      </c>
      <c r="K23" s="63">
        <f>_xlfn.XLOOKUP(B23, 'All pitchers'!A:A, 'All pitchers'!I:I, "")</f>
        <v>0</v>
      </c>
      <c r="L23" s="63">
        <f>_xlfn.XLOOKUP(B23, 'All pitchers'!A:A, 'All pitchers'!J:J, "")</f>
        <v>0</v>
      </c>
      <c r="M23" s="65">
        <v>1</v>
      </c>
      <c r="N23" s="63">
        <f>_xlfn.XLOOKUP(B23, 'All pitchers'!A:A, 'All pitchers'!L:L, "")</f>
        <v>0</v>
      </c>
      <c r="O23" s="63">
        <f>_xlfn.XLOOKUP(B23, 'All pitchers'!A:A, 'All pitchers'!M:M, "")</f>
        <v>0</v>
      </c>
      <c r="P23" s="63">
        <f>_xlfn.XLOOKUP(B23, 'All pitchers'!A:A, 'All pitchers'!N:N, "")</f>
        <v>0</v>
      </c>
      <c r="Q23" s="63">
        <f>_xlfn.XLOOKUP(B23, 'All pitchers'!A:A, 'All pitchers'!O:O, "")</f>
        <v>0</v>
      </c>
      <c r="R23" s="63">
        <f>_xlfn.XLOOKUP(B23, 'All pitchers'!A:A, 'All pitchers'!P:P, "")</f>
        <v>0</v>
      </c>
      <c r="S23" s="63">
        <f>_xlfn.XLOOKUP(B23, 'All pitchers'!A:A, 'All pitchers'!Q:Q, "")</f>
        <v>0</v>
      </c>
      <c r="T23" s="63">
        <f>_xlfn.XLOOKUP(B23, 'All pitchers'!A:A, 'All pitchers'!R:R, "")</f>
        <v>0</v>
      </c>
      <c r="U23" s="63">
        <f>_xlfn.XLOOKUP(B23, 'All pitchers'!A:A, 'All pitchers'!S:S, "")</f>
        <v>0</v>
      </c>
      <c r="V23" s="63">
        <f>_xlfn.XLOOKUP(B23, 'All pitchers'!A:A, 'All pitchers'!T:T, "")</f>
        <v>0</v>
      </c>
      <c r="W23" s="65">
        <f>_xlfn.XLOOKUP(B23, 'All pitchers'!A:A, 'All pitchers'!U:U, "")</f>
        <v>0</v>
      </c>
      <c r="X23" s="63">
        <f>_xlfn.XLOOKUP(B23, 'All pitchers'!A:A, 'All pitchers'!V:V, "")</f>
        <v>0</v>
      </c>
      <c r="Y23" s="63">
        <f>_xlfn.XLOOKUP(B23, 'All pitchers'!A:A, 'All pitchers'!W:W, "")</f>
        <v>0</v>
      </c>
      <c r="Z23" s="63">
        <f>_xlfn.XLOOKUP(B23, 'All pitchers'!A:A, 'All pitchers'!X:X, "")</f>
        <v>0</v>
      </c>
      <c r="AA23" s="63">
        <f>_xlfn.XLOOKUP(B23, 'All pitchers'!A:A, 'All pitchers'!Y:Y, "")</f>
        <v>0.5</v>
      </c>
      <c r="AB23" s="65">
        <f>_xlfn.XLOOKUP(B23, 'All pitchers'!A:A, 'All pitchers'!Z:Z, "")</f>
        <v>0</v>
      </c>
      <c r="AC23" s="11"/>
      <c r="AD23" s="7" t="s">
        <v>14</v>
      </c>
      <c r="AE23" s="41" t="s">
        <v>475</v>
      </c>
      <c r="AF23" s="41"/>
      <c r="AG23" s="63">
        <f>_xlfn.XLOOKUP(AE23, 'All pitchers'!A:A, 'All pitchers'!B:B, "")</f>
        <v>1</v>
      </c>
      <c r="AH23" s="63">
        <f>_xlfn.XLOOKUP(AE23, 'All pitchers'!A:A, 'All pitchers'!C:C, "")</f>
        <v>0</v>
      </c>
      <c r="AI23" s="63">
        <f>_xlfn.XLOOKUP(AE23, 'All pitchers'!A:A, 'All pitchers'!D:D, "")</f>
        <v>0</v>
      </c>
      <c r="AJ23" s="63">
        <f>_xlfn.XLOOKUP(AE23, 'All pitchers'!A:A, 'All pitchers'!E:E, "")</f>
        <v>1</v>
      </c>
      <c r="AK23" s="63">
        <f>_xlfn.XLOOKUP(AE23, 'All pitchers'!A:A, 'All pitchers'!F:F, "")</f>
        <v>0</v>
      </c>
      <c r="AL23" s="63">
        <f>_xlfn.XLOOKUP(AE23, 'All pitchers'!A:A, 'All pitchers'!G:G, "")</f>
        <v>0</v>
      </c>
      <c r="AM23" s="63" t="str">
        <f>_xlfn.XLOOKUP(AE23, 'All pitchers'!A:A, 'All pitchers'!H:H, "")</f>
        <v>-</v>
      </c>
      <c r="AN23" s="63">
        <f>_xlfn.XLOOKUP(AE23, 'All pitchers'!A:A, 'All pitchers'!I:I, "")</f>
        <v>0</v>
      </c>
      <c r="AO23" s="63">
        <f>_xlfn.XLOOKUP(AE23, 'All pitchers'!A:A, 'All pitchers'!J:J, "")</f>
        <v>0</v>
      </c>
      <c r="AP23" s="65">
        <v>2</v>
      </c>
      <c r="AQ23" s="63">
        <f>_xlfn.XLOOKUP(AE23, 'All pitchers'!A:A, 'All pitchers'!L:L, "")</f>
        <v>0</v>
      </c>
      <c r="AR23" s="63">
        <f>_xlfn.XLOOKUP(AE23, 'All pitchers'!A:A, 'All pitchers'!M:M, "")</f>
        <v>0</v>
      </c>
      <c r="AS23" s="63">
        <f>_xlfn.XLOOKUP(AE23, 'All pitchers'!A:A, 'All pitchers'!N:N, "")</f>
        <v>0</v>
      </c>
      <c r="AT23" s="63">
        <f>_xlfn.XLOOKUP(AE23, 'All pitchers'!A:A, 'All pitchers'!O:O, "")</f>
        <v>0</v>
      </c>
      <c r="AU23" s="63">
        <f>_xlfn.XLOOKUP(AE23, 'All pitchers'!A:A, 'All pitchers'!P:P, "")</f>
        <v>1</v>
      </c>
      <c r="AV23" s="63">
        <f>_xlfn.XLOOKUP(AE23, 'All pitchers'!A:A, 'All pitchers'!Q:Q, "")</f>
        <v>0</v>
      </c>
      <c r="AW23" s="63">
        <f>_xlfn.XLOOKUP(AE23, 'All pitchers'!A:A, 'All pitchers'!R:R, "")</f>
        <v>0</v>
      </c>
      <c r="AX23" s="63">
        <f>_xlfn.XLOOKUP(AE23, 'All pitchers'!A:A, 'All pitchers'!S:S, "")</f>
        <v>0</v>
      </c>
      <c r="AY23" s="63">
        <f>_xlfn.XLOOKUP(AE23, 'All pitchers'!A:A, 'All pitchers'!T:T, "")</f>
        <v>0</v>
      </c>
      <c r="AZ23" s="65">
        <f>_xlfn.XLOOKUP(AE23, 'All pitchers'!A:A, 'All pitchers'!U:U, "")</f>
        <v>0</v>
      </c>
      <c r="BA23" s="63">
        <f>_xlfn.XLOOKUP(AE23, 'All pitchers'!A:A, 'All pitchers'!V:V, "")</f>
        <v>0</v>
      </c>
      <c r="BB23" s="63">
        <f>_xlfn.XLOOKUP(AE23, 'All pitchers'!A:A, 'All pitchers'!W:W, "")</f>
        <v>4.5</v>
      </c>
      <c r="BC23" s="63">
        <f>_xlfn.XLOOKUP(AE23, 'All pitchers'!A:A, 'All pitchers'!X:X, "")</f>
        <v>0</v>
      </c>
      <c r="BD23" s="63">
        <f>_xlfn.XLOOKUP(AE23, 'All pitchers'!A:A, 'All pitchers'!Y:Y, "")</f>
        <v>1</v>
      </c>
      <c r="BE23" s="65">
        <f>_xlfn.XLOOKUP(AE23, 'All pitchers'!A:A, 'All pitchers'!Z:Z, "")</f>
        <v>0.5</v>
      </c>
      <c r="BF23" s="11"/>
      <c r="BG23" s="7" t="s">
        <v>14</v>
      </c>
      <c r="BH23" s="41" t="s">
        <v>561</v>
      </c>
      <c r="BI23" s="41"/>
      <c r="BJ23" s="63">
        <f>_xlfn.XLOOKUP(BH23, 'All pitchers'!A:A, 'All pitchers'!B:B, "")</f>
        <v>4</v>
      </c>
      <c r="BK23" s="63">
        <f>_xlfn.XLOOKUP(BH23, 'All pitchers'!A:A, 'All pitchers'!C:C, "")</f>
        <v>0</v>
      </c>
      <c r="BL23" s="63">
        <f>_xlfn.XLOOKUP(BH23, 'All pitchers'!A:A, 'All pitchers'!D:D, "")</f>
        <v>0</v>
      </c>
      <c r="BM23" s="63">
        <f>_xlfn.XLOOKUP(BH23, 'All pitchers'!A:A, 'All pitchers'!E:E, "")</f>
        <v>3</v>
      </c>
      <c r="BN23" s="63">
        <f>_xlfn.XLOOKUP(BH23, 'All pitchers'!A:A, 'All pitchers'!F:F, "")</f>
        <v>1</v>
      </c>
      <c r="BO23" s="63">
        <f>_xlfn.XLOOKUP(BH23, 'All pitchers'!A:A, 'All pitchers'!G:G, "")</f>
        <v>0</v>
      </c>
      <c r="BP23" s="63">
        <f>_xlfn.XLOOKUP(BH23, 'All pitchers'!A:A, 'All pitchers'!H:H, "")</f>
        <v>1</v>
      </c>
      <c r="BQ23" s="63">
        <f>_xlfn.XLOOKUP(BH23, 'All pitchers'!A:A, 'All pitchers'!I:I, "")</f>
        <v>1</v>
      </c>
      <c r="BR23" s="63">
        <f>_xlfn.XLOOKUP(BH23, 'All pitchers'!A:A, 'All pitchers'!J:J, "")</f>
        <v>0</v>
      </c>
      <c r="BS23" s="65">
        <f>_xlfn.XLOOKUP(BH23, 'All pitchers'!A:A, 'All pitchers'!K:K, "")</f>
        <v>6.666666666666667</v>
      </c>
      <c r="BT23" s="63">
        <f>_xlfn.XLOOKUP(BH23, 'All pitchers'!A:A, 'All pitchers'!L:L, "")</f>
        <v>4</v>
      </c>
      <c r="BU23" s="63">
        <f>_xlfn.XLOOKUP(BH23, 'All pitchers'!A:A,'All pitchers'!M:M, "")</f>
        <v>2</v>
      </c>
      <c r="BV23" s="63">
        <f>_xlfn.XLOOKUP(BH23, 'All pitchers'!A:A, 'All pitchers'!N:N, "")</f>
        <v>2</v>
      </c>
      <c r="BW23" s="63">
        <f>_xlfn.XLOOKUP(BH23, 'All pitchers'!A:A, 'All pitchers'!O:O, "")</f>
        <v>1</v>
      </c>
      <c r="BX23" s="63">
        <f>_xlfn.XLOOKUP(BH23, 'All pitchers'!A:A, 'All pitchers'!P:P, "")</f>
        <v>4</v>
      </c>
      <c r="BY23" s="63">
        <f>_xlfn.XLOOKUP(BH23, 'All pitchers'!A:A, 'All pitchers'!Q:Q, "")</f>
        <v>2</v>
      </c>
      <c r="BZ23" s="63">
        <f>_xlfn.XLOOKUP(BH23, 'All pitchers'!A:A, 'All pitchers'!R:R, "")</f>
        <v>0</v>
      </c>
      <c r="CA23" s="63">
        <f>_xlfn.XLOOKUP(BH23, 'All pitchers'!A:A, 'All pitchers'!S:S, "")</f>
        <v>0</v>
      </c>
      <c r="CB23" s="63">
        <f>_xlfn.XLOOKUP(BH23, 'All pitchers'!A:A, 'All pitchers'!T:T, "")</f>
        <v>2</v>
      </c>
      <c r="CC23" s="65">
        <f>_xlfn.XLOOKUP(BH23, 'All pitchers'!A:A, 'All pitchers'!U:U, "")</f>
        <v>2.7</v>
      </c>
      <c r="CD23" s="63">
        <f>_xlfn.XLOOKUP(BH23, 'All pitchers'!A:A, 'All pitchers'!V:V, "")</f>
        <v>2.7</v>
      </c>
      <c r="CE23" s="63">
        <f>_xlfn.XLOOKUP(BH23, 'All pitchers'!A:A, 'All pitchers'!W:W, "")</f>
        <v>5.4</v>
      </c>
      <c r="CF23" s="63">
        <f>_xlfn.XLOOKUP(BH23, 'All pitchers'!A:A, 'All pitchers'!X:X, "")</f>
        <v>1.35</v>
      </c>
      <c r="CG23" s="63">
        <f>_xlfn.XLOOKUP(BH23, 'All pitchers'!A:A, 'All pitchers'!Y:Y, "")</f>
        <v>2.5</v>
      </c>
      <c r="CH23" s="65">
        <f>_xlfn.XLOOKUP(BH23, 'All pitchers'!A:A, 'All pitchers'!Z:Z, "")</f>
        <v>1.2</v>
      </c>
      <c r="CJ23" s="11"/>
      <c r="CK23" s="7" t="s">
        <v>14</v>
      </c>
      <c r="CL23" s="41" t="s">
        <v>110</v>
      </c>
      <c r="CM23" s="41"/>
      <c r="CN23" s="63">
        <f>_xlfn.XLOOKUP(CL23, 'All pitchers'!A:A, 'All pitchers'!B:B, "")</f>
        <v>1</v>
      </c>
      <c r="CO23" s="63">
        <f>_xlfn.XLOOKUP(CL23, 'All pitchers'!A:A, 'All pitchers'!C:C, "")</f>
        <v>1</v>
      </c>
      <c r="CP23" s="63">
        <f>_xlfn.XLOOKUP(CL23, 'All pitchers'!A:A, 'All pitchers'!D:D, "")</f>
        <v>1</v>
      </c>
      <c r="CQ23" s="63">
        <f>_xlfn.XLOOKUP(CL23, 'All pitchers'!A:A, 'All pitchers'!E:E, "")</f>
        <v>0</v>
      </c>
      <c r="CR23" s="63">
        <f>_xlfn.XLOOKUP(CL23, 'All pitchers'!A:A, 'All pitchers'!F:F, "")</f>
        <v>0</v>
      </c>
      <c r="CS23" s="63">
        <f>_xlfn.XLOOKUP(CL23, 'All pitchers'!A:A, 'All pitchers'!G:G, "")</f>
        <v>1</v>
      </c>
      <c r="CT23" s="63">
        <f>_xlfn.XLOOKUP(CL23, 'All pitchers'!A:A, 'All pitchers'!H:H, "")</f>
        <v>0</v>
      </c>
      <c r="CU23" s="63">
        <f>_xlfn.XLOOKUP(CL23, 'All pitchers'!A:A, 'All pitchers'!I:I, "")</f>
        <v>0</v>
      </c>
      <c r="CV23" s="63">
        <f>_xlfn.XLOOKUP(CL23, 'All pitchers'!A:A, 'All pitchers'!J:J, "")</f>
        <v>0</v>
      </c>
      <c r="CW23" s="65">
        <v>8</v>
      </c>
      <c r="CX23" s="63">
        <f>_xlfn.XLOOKUP(CL23, 'All pitchers'!A:A, 'All pitchers'!L:L, "")</f>
        <v>7</v>
      </c>
      <c r="CY23" s="63">
        <f>_xlfn.XLOOKUP(CL23, 'All pitchers'!A:A, 'All pitchers'!M:M, "")</f>
        <v>5</v>
      </c>
      <c r="CZ23" s="63">
        <f>_xlfn.XLOOKUP(CL23, 'All pitchers'!A:A, 'All pitchers'!N:N, "")</f>
        <v>5</v>
      </c>
      <c r="DA23" s="63">
        <f>_xlfn.XLOOKUP(CL23, 'All pitchers'!A:A, 'All pitchers'!O:O, "")</f>
        <v>2</v>
      </c>
      <c r="DB23" s="63">
        <f>_xlfn.XLOOKUP(CL23, 'All pitchers'!A:A, 'All pitchers'!P:P, "")</f>
        <v>3</v>
      </c>
      <c r="DC23" s="63">
        <f>_xlfn.XLOOKUP(CL23, 'All pitchers'!A:A, 'All pitchers'!Q:Q, "")</f>
        <v>8</v>
      </c>
      <c r="DD23" s="63">
        <f>_xlfn.XLOOKUP(CL23, 'All pitchers'!A:A, 'All pitchers'!R:R, "")</f>
        <v>0</v>
      </c>
      <c r="DE23" s="63">
        <f>_xlfn.XLOOKUP(CL23, 'All pitchers'!A:A, 'All pitchers'!S:S, "")</f>
        <v>0</v>
      </c>
      <c r="DF23" s="63">
        <f>_xlfn.XLOOKUP(CL23, 'All pitchers'!A:A, 'All pitchers'!T:T, "")</f>
        <v>0</v>
      </c>
      <c r="DG23" s="65">
        <f>_xlfn.XLOOKUP(CL23, 'All pitchers'!A:A, 'All pitchers'!U:U, "")</f>
        <v>5.62</v>
      </c>
      <c r="DH23" s="63">
        <f>_xlfn.XLOOKUP(CL23, 'All pitchers'!A:A, 'All pitchers'!V:V, "")</f>
        <v>9</v>
      </c>
      <c r="DI23" s="63">
        <f>_xlfn.XLOOKUP(CL23, 'All pitchers'!A:A, 'All pitchers'!W:W, "")</f>
        <v>3.38</v>
      </c>
      <c r="DJ23" s="63">
        <f>_xlfn.XLOOKUP(CL23, 'All pitchers'!A:A, 'All pitchers'!X:X, "")</f>
        <v>2.25</v>
      </c>
      <c r="DK23" s="63">
        <f>_xlfn.XLOOKUP(CL23, 'All pitchers'!A:A, 'All pitchers'!Y:Y, "")</f>
        <v>-0.2</v>
      </c>
      <c r="DL23" s="65">
        <f>_xlfn.XLOOKUP(CL23, 'All pitchers'!A:A, 'All pitchers'!Z:Z, "")</f>
        <v>1.25</v>
      </c>
      <c r="DM23" s="11"/>
      <c r="DN23" s="7" t="s">
        <v>14</v>
      </c>
      <c r="DO23" s="41" t="s">
        <v>342</v>
      </c>
      <c r="DP23" s="41"/>
      <c r="DQ23" s="63">
        <f>_xlfn.XLOOKUP(DO23, 'All pitchers'!A:A, 'All pitchers'!B:B, "")</f>
        <v>1</v>
      </c>
      <c r="DR23" s="63">
        <f>_xlfn.XLOOKUP(DO23, 'All pitchers'!A:A, 'All pitchers'!C:C, "")</f>
        <v>0</v>
      </c>
      <c r="DS23" s="63">
        <f>_xlfn.XLOOKUP(DO23, 'All pitchers'!A:A, 'All pitchers'!D:D, "")</f>
        <v>0</v>
      </c>
      <c r="DT23" s="63">
        <f>_xlfn.XLOOKUP(DO23, 'All pitchers'!A:A, 'All pitchers'!E:E, "")</f>
        <v>0</v>
      </c>
      <c r="DU23" s="63">
        <f>_xlfn.XLOOKUP(DO23, 'All pitchers'!A:A, 'All pitchers'!F:F, "")</f>
        <v>0</v>
      </c>
      <c r="DV23" s="63">
        <f>_xlfn.XLOOKUP(DO23, 'All pitchers'!A:A, 'All pitchers'!G:G, "")</f>
        <v>0</v>
      </c>
      <c r="DW23" s="63" t="str">
        <f>_xlfn.XLOOKUP(DO23, 'All pitchers'!A:A, 'All pitchers'!H:H, "")</f>
        <v>-</v>
      </c>
      <c r="DX23" s="63">
        <f>_xlfn.XLOOKUP(DO23, 'All pitchers'!A:A, 'All pitchers'!I:I, "")</f>
        <v>0</v>
      </c>
      <c r="DY23" s="63">
        <f>_xlfn.XLOOKUP(DO23, 'All pitchers'!A:A, 'All pitchers'!J:J, "")</f>
        <v>0</v>
      </c>
      <c r="DZ23" s="65">
        <v>2</v>
      </c>
      <c r="EA23" s="63">
        <f>_xlfn.XLOOKUP(DO23, 'All pitchers'!A:A, 'All pitchers'!L:L, "")</f>
        <v>1</v>
      </c>
      <c r="EB23" s="63">
        <f>_xlfn.XLOOKUP(DO23, 'All pitchers'!A:A, 'All pitchers'!M:M, "")</f>
        <v>0</v>
      </c>
      <c r="EC23" s="63">
        <f>_xlfn.XLOOKUP(DO23, 'All pitchers'!A:A, 'All pitchers'!N:N, "")</f>
        <v>0</v>
      </c>
      <c r="ED23" s="63">
        <f>_xlfn.XLOOKUP(DO23, 'All pitchers'!A:A, 'All pitchers'!O:O, "")</f>
        <v>0</v>
      </c>
      <c r="EE23" s="63">
        <f>_xlfn.XLOOKUP(DO23, 'All pitchers'!A:A, 'All pitchers'!P:P, "")</f>
        <v>0</v>
      </c>
      <c r="EF23" s="63">
        <f>_xlfn.XLOOKUP(DO23, 'All pitchers'!A:A, 'All pitchers'!Q:Q, "")</f>
        <v>0</v>
      </c>
      <c r="EG23" s="63">
        <f>_xlfn.XLOOKUP(DO23, 'All pitchers'!A:A, 'All pitchers'!R:R, "")</f>
        <v>0</v>
      </c>
      <c r="EH23" s="63">
        <f>_xlfn.XLOOKUP(DO23, 'All pitchers'!A:A, 'All pitchers'!S:S, "")</f>
        <v>0</v>
      </c>
      <c r="EI23" s="63">
        <f>_xlfn.XLOOKUP(DO23, 'All pitchers'!A:A, 'All pitchers'!T:T, "")</f>
        <v>0</v>
      </c>
      <c r="EJ23" s="65">
        <f>_xlfn.XLOOKUP(DO23, 'All pitchers'!A:A, 'All pitchers'!U:U, "")</f>
        <v>0</v>
      </c>
      <c r="EK23" s="63">
        <f>_xlfn.XLOOKUP(DO23, 'All pitchers'!A:A, 'All pitchers'!V:V, "")</f>
        <v>0</v>
      </c>
      <c r="EL23" s="63">
        <f>_xlfn.XLOOKUP(DO23, 'All pitchers'!A:A, 'All pitchers'!W:W, "")</f>
        <v>0</v>
      </c>
      <c r="EM23" s="63">
        <f>_xlfn.XLOOKUP(DO23, 'All pitchers'!A:A, 'All pitchers'!X:X, "")</f>
        <v>0</v>
      </c>
      <c r="EN23" s="63">
        <f>_xlfn.XLOOKUP(DO23, 'All pitchers'!A:A, 'All pitchers'!Y:Y, "")</f>
        <v>1</v>
      </c>
      <c r="EO23" s="63">
        <f>_xlfn.XLOOKUP(DO23, 'All pitchers'!A:A, 'All pitchers'!Z:Z, "")</f>
        <v>0.5</v>
      </c>
    </row>
    <row r="24" spans="1:145" x14ac:dyDescent="0.3">
      <c r="A24" s="5" t="s">
        <v>14</v>
      </c>
      <c r="B24" s="41" t="s">
        <v>15</v>
      </c>
      <c r="C24" s="13"/>
      <c r="D24" s="63">
        <f>_xlfn.XLOOKUP(B24, 'All pitchers'!A:A, 'All pitchers'!B:B, "")</f>
        <v>2</v>
      </c>
      <c r="E24" s="63">
        <f>_xlfn.XLOOKUP(B24, 'All pitchers'!A:A, 'All pitchers'!C:C, "")</f>
        <v>0</v>
      </c>
      <c r="F24" s="63">
        <f>_xlfn.XLOOKUP(B24, 'All pitchers'!A:A, 'All pitchers'!D:D, "")</f>
        <v>0</v>
      </c>
      <c r="G24" s="63">
        <f>_xlfn.XLOOKUP(B24, 'All pitchers'!A:A, 'All pitchers'!E:E, "")</f>
        <v>2</v>
      </c>
      <c r="H24" s="63">
        <f>_xlfn.XLOOKUP(B24, 'All pitchers'!A:A, 'All pitchers'!F:F, "")</f>
        <v>0</v>
      </c>
      <c r="I24" s="63">
        <f>_xlfn.XLOOKUP(B24, 'All pitchers'!A:A, 'All pitchers'!G:G, "")</f>
        <v>0</v>
      </c>
      <c r="J24" s="63" t="str">
        <f>_xlfn.XLOOKUP(B24, 'All pitchers'!A:A, 'All pitchers'!H:H, "")</f>
        <v>-</v>
      </c>
      <c r="K24" s="63">
        <f>_xlfn.XLOOKUP(B24, 'All pitchers'!A:A, 'All pitchers'!I:I, "")</f>
        <v>2</v>
      </c>
      <c r="L24" s="63">
        <f>_xlfn.XLOOKUP(B24, 'All pitchers'!A:A, 'All pitchers'!J:J, "")</f>
        <v>0</v>
      </c>
      <c r="M24" s="65">
        <v>2</v>
      </c>
      <c r="N24" s="63">
        <f>_xlfn.XLOOKUP(B24, 'All pitchers'!A:A, 'All pitchers'!L:L, "")</f>
        <v>1</v>
      </c>
      <c r="O24" s="63">
        <f>_xlfn.XLOOKUP(B24, 'All pitchers'!A:A, 'All pitchers'!M:M, "")</f>
        <v>0</v>
      </c>
      <c r="P24" s="63">
        <f>_xlfn.XLOOKUP(B24, 'All pitchers'!A:A, 'All pitchers'!N:N, "")</f>
        <v>0</v>
      </c>
      <c r="Q24" s="63">
        <f>_xlfn.XLOOKUP(B24, 'All pitchers'!A:A, 'All pitchers'!O:O, "")</f>
        <v>0</v>
      </c>
      <c r="R24" s="63">
        <f>_xlfn.XLOOKUP(B24, 'All pitchers'!A:A, 'All pitchers'!P:P, "")</f>
        <v>0</v>
      </c>
      <c r="S24" s="63">
        <f>_xlfn.XLOOKUP(B24, 'All pitchers'!A:A, 'All pitchers'!Q:Q, "")</f>
        <v>1</v>
      </c>
      <c r="T24" s="63">
        <f>_xlfn.XLOOKUP(B24, 'All pitchers'!A:A, 'All pitchers'!R:R, "")</f>
        <v>0</v>
      </c>
      <c r="U24" s="63">
        <f>_xlfn.XLOOKUP(B24, 'All pitchers'!A:A, 'All pitchers'!S:S, "")</f>
        <v>0</v>
      </c>
      <c r="V24" s="63">
        <f>_xlfn.XLOOKUP(B24, 'All pitchers'!A:A, 'All pitchers'!T:T, "")</f>
        <v>0</v>
      </c>
      <c r="W24" s="65">
        <f>_xlfn.XLOOKUP(B24, 'All pitchers'!A:A, 'All pitchers'!U:U, "")</f>
        <v>0</v>
      </c>
      <c r="X24" s="63">
        <f>_xlfn.XLOOKUP(B24, 'All pitchers'!A:A, 'All pitchers'!V:V, "")</f>
        <v>4.5</v>
      </c>
      <c r="Y24" s="63">
        <f>_xlfn.XLOOKUP(B24, 'All pitchers'!A:A, 'All pitchers'!W:W, "")</f>
        <v>0</v>
      </c>
      <c r="Z24" s="63">
        <f>_xlfn.XLOOKUP(B24, 'All pitchers'!A:A, 'All pitchers'!X:X, "")</f>
        <v>0</v>
      </c>
      <c r="AA24" s="63">
        <f>_xlfn.XLOOKUP(B24, 'All pitchers'!A:A, 'All pitchers'!Y:Y, "")</f>
        <v>1.1000000000000001</v>
      </c>
      <c r="AB24" s="65">
        <f>_xlfn.XLOOKUP(B24, 'All pitchers'!A:A, 'All pitchers'!Z:Z, "")</f>
        <v>0.5</v>
      </c>
      <c r="AC24" s="11"/>
      <c r="AD24" s="7" t="s">
        <v>14</v>
      </c>
      <c r="AE24" s="41" t="s">
        <v>374</v>
      </c>
      <c r="AF24" s="41"/>
      <c r="AG24" s="63">
        <f>_xlfn.XLOOKUP(AE24, 'All pitchers'!A:A, 'All pitchers'!B:B, "")</f>
        <v>2</v>
      </c>
      <c r="AH24" s="63">
        <f>_xlfn.XLOOKUP(AE24, 'All pitchers'!A:A, 'All pitchers'!C:C, "")</f>
        <v>2</v>
      </c>
      <c r="AI24" s="63">
        <f>_xlfn.XLOOKUP(AE24, 'All pitchers'!A:A, 'All pitchers'!D:D, "")</f>
        <v>0</v>
      </c>
      <c r="AJ24" s="63">
        <f>_xlfn.XLOOKUP(AE24, 'All pitchers'!A:A, 'All pitchers'!E:E, "")</f>
        <v>0</v>
      </c>
      <c r="AK24" s="63">
        <f>_xlfn.XLOOKUP(AE24, 'All pitchers'!A:A, 'All pitchers'!F:F, "")</f>
        <v>1</v>
      </c>
      <c r="AL24" s="63">
        <f>_xlfn.XLOOKUP(AE24, 'All pitchers'!A:A, 'All pitchers'!G:G, "")</f>
        <v>0</v>
      </c>
      <c r="AM24" s="63">
        <f>_xlfn.XLOOKUP(AE24, 'All pitchers'!A:A, 'All pitchers'!H:H, "")</f>
        <v>1</v>
      </c>
      <c r="AN24" s="63">
        <f>_xlfn.XLOOKUP(AE24, 'All pitchers'!A:A, 'All pitchers'!I:I, "")</f>
        <v>0</v>
      </c>
      <c r="AO24" s="63">
        <f>_xlfn.XLOOKUP(AE24, 'All pitchers'!A:A, 'All pitchers'!J:J, "")</f>
        <v>0</v>
      </c>
      <c r="AP24" s="65">
        <v>7</v>
      </c>
      <c r="AQ24" s="63">
        <f>_xlfn.XLOOKUP(AE24, 'All pitchers'!A:A, 'All pitchers'!L:L, "")</f>
        <v>8</v>
      </c>
      <c r="AR24" s="63">
        <f>_xlfn.XLOOKUP(AE24, 'All pitchers'!A:A, 'All pitchers'!M:M, "")</f>
        <v>9</v>
      </c>
      <c r="AS24" s="63">
        <f>_xlfn.XLOOKUP(AE24, 'All pitchers'!A:A, 'All pitchers'!N:N, "")</f>
        <v>8</v>
      </c>
      <c r="AT24" s="63">
        <f>_xlfn.XLOOKUP(AE24, 'All pitchers'!A:A, 'All pitchers'!O:O, "")</f>
        <v>3</v>
      </c>
      <c r="AU24" s="63">
        <f>_xlfn.XLOOKUP(AE24, 'All pitchers'!A:A, 'All pitchers'!P:P, "")</f>
        <v>9</v>
      </c>
      <c r="AV24" s="63">
        <f>_xlfn.XLOOKUP(AE24, 'All pitchers'!A:A, 'All pitchers'!Q:Q, "")</f>
        <v>3</v>
      </c>
      <c r="AW24" s="63">
        <f>_xlfn.XLOOKUP(AE24, 'All pitchers'!A:A, 'All pitchers'!R:R, "")</f>
        <v>1</v>
      </c>
      <c r="AX24" s="63">
        <f>_xlfn.XLOOKUP(AE24, 'All pitchers'!A:A, 'All pitchers'!S:S, "")</f>
        <v>0</v>
      </c>
      <c r="AY24" s="63">
        <f>_xlfn.XLOOKUP(AE24, 'All pitchers'!A:A, 'All pitchers'!T:T, "")</f>
        <v>1</v>
      </c>
      <c r="AZ24" s="65">
        <f>_xlfn.XLOOKUP(AE24, 'All pitchers'!A:A, 'All pitchers'!U:U, "")</f>
        <v>10.29</v>
      </c>
      <c r="BA24" s="63">
        <f>_xlfn.XLOOKUP(AE24, 'All pitchers'!A:A, 'All pitchers'!V:V, "")</f>
        <v>3.86</v>
      </c>
      <c r="BB24" s="63">
        <f>_xlfn.XLOOKUP(AE24, 'All pitchers'!A:A, 'All pitchers'!W:W, "")</f>
        <v>11.57</v>
      </c>
      <c r="BC24" s="63">
        <f>_xlfn.XLOOKUP(AE24, 'All pitchers'!A:A, 'All pitchers'!X:X, "")</f>
        <v>3.86</v>
      </c>
      <c r="BD24" s="63">
        <f>_xlfn.XLOOKUP(AE24, 'All pitchers'!A:A, 'All pitchers'!Y:Y, "")</f>
        <v>-3.2</v>
      </c>
      <c r="BE24" s="65">
        <f>_xlfn.XLOOKUP(AE24, 'All pitchers'!A:A, 'All pitchers'!Z:Z, "")</f>
        <v>2.4300000000000002</v>
      </c>
      <c r="BF24" s="11"/>
      <c r="BG24" s="7" t="s">
        <v>14</v>
      </c>
      <c r="BH24" s="41" t="s">
        <v>562</v>
      </c>
      <c r="BI24" s="41"/>
      <c r="BJ24" s="63">
        <f>_xlfn.XLOOKUP(BH24, 'All pitchers'!A:A, 'All pitchers'!B:B, "")</f>
        <v>3</v>
      </c>
      <c r="BK24" s="63">
        <f>_xlfn.XLOOKUP(BH24, 'All pitchers'!A:A, 'All pitchers'!C:C, "")</f>
        <v>0</v>
      </c>
      <c r="BL24" s="63">
        <f>_xlfn.XLOOKUP(BH24, 'All pitchers'!A:A, 'All pitchers'!D:D, "")</f>
        <v>0</v>
      </c>
      <c r="BM24" s="63">
        <f>_xlfn.XLOOKUP(BH24, 'All pitchers'!A:A, 'All pitchers'!E:E, "")</f>
        <v>0</v>
      </c>
      <c r="BN24" s="63">
        <f>_xlfn.XLOOKUP(BH24, 'All pitchers'!A:A, 'All pitchers'!F:F, "")</f>
        <v>0</v>
      </c>
      <c r="BO24" s="63">
        <f>_xlfn.XLOOKUP(BH24, 'All pitchers'!A:A, 'All pitchers'!G:G, "")</f>
        <v>0</v>
      </c>
      <c r="BP24" s="63" t="str">
        <f>_xlfn.XLOOKUP(BH24, 'All pitchers'!A:A, 'All pitchers'!H:H, "")</f>
        <v>-</v>
      </c>
      <c r="BQ24" s="63">
        <f>_xlfn.XLOOKUP(BH24, 'All pitchers'!A:A, 'All pitchers'!I:I, "")</f>
        <v>0</v>
      </c>
      <c r="BR24" s="63">
        <f>_xlfn.XLOOKUP(BH24, 'All pitchers'!A:A, 'All pitchers'!J:J, "")</f>
        <v>0</v>
      </c>
      <c r="BS24" s="65">
        <f>_xlfn.XLOOKUP(BH24, 'All pitchers'!A:A, 'All pitchers'!K:K, "")</f>
        <v>3.3333333333333335</v>
      </c>
      <c r="BT24" s="63">
        <f>_xlfn.XLOOKUP(BH24, 'All pitchers'!A:A, 'All pitchers'!L:L, "")</f>
        <v>2</v>
      </c>
      <c r="BU24" s="63">
        <f>_xlfn.XLOOKUP(BH24, 'All pitchers'!A:A,'All pitchers'!M:M, "")</f>
        <v>1</v>
      </c>
      <c r="BV24" s="63">
        <f>_xlfn.XLOOKUP(BH24, 'All pitchers'!A:A, 'All pitchers'!N:N, "")</f>
        <v>1</v>
      </c>
      <c r="BW24" s="63">
        <f>_xlfn.XLOOKUP(BH24, 'All pitchers'!A:A, 'All pitchers'!O:O, "")</f>
        <v>0</v>
      </c>
      <c r="BX24" s="63">
        <f>_xlfn.XLOOKUP(BH24, 'All pitchers'!A:A, 'All pitchers'!P:P, "")</f>
        <v>3</v>
      </c>
      <c r="BY24" s="63">
        <f>_xlfn.XLOOKUP(BH24, 'All pitchers'!A:A, 'All pitchers'!Q:Q, "")</f>
        <v>4</v>
      </c>
      <c r="BZ24" s="63">
        <f>_xlfn.XLOOKUP(BH24, 'All pitchers'!A:A, 'All pitchers'!R:R, "")</f>
        <v>0</v>
      </c>
      <c r="CA24" s="63">
        <f>_xlfn.XLOOKUP(BH24, 'All pitchers'!A:A, 'All pitchers'!S:S, "")</f>
        <v>0</v>
      </c>
      <c r="CB24" s="63">
        <f>_xlfn.XLOOKUP(BH24, 'All pitchers'!A:A, 'All pitchers'!T:T, "")</f>
        <v>0</v>
      </c>
      <c r="CC24" s="65">
        <f>_xlfn.XLOOKUP(BH24, 'All pitchers'!A:A, 'All pitchers'!U:U, "")</f>
        <v>2.7</v>
      </c>
      <c r="CD24" s="63">
        <f>_xlfn.XLOOKUP(BH24, 'All pitchers'!A:A, 'All pitchers'!V:V, "")</f>
        <v>10.8</v>
      </c>
      <c r="CE24" s="63">
        <f>_xlfn.XLOOKUP(BH24, 'All pitchers'!A:A, 'All pitchers'!W:W, "")</f>
        <v>8.1</v>
      </c>
      <c r="CF24" s="63">
        <f>_xlfn.XLOOKUP(BH24, 'All pitchers'!A:A, 'All pitchers'!X:X, "")</f>
        <v>0</v>
      </c>
      <c r="CG24" s="63">
        <f>_xlfn.XLOOKUP(BH24, 'All pitchers'!A:A, 'All pitchers'!Y:Y, "")</f>
        <v>1.1000000000000001</v>
      </c>
      <c r="CH24" s="65">
        <f>_xlfn.XLOOKUP(BH24, 'All pitchers'!A:A, 'All pitchers'!Z:Z, "")</f>
        <v>1.5</v>
      </c>
      <c r="CJ24" s="11"/>
      <c r="CK24" s="7" t="s">
        <v>14</v>
      </c>
      <c r="CL24" s="41" t="s">
        <v>535</v>
      </c>
      <c r="CM24" s="41"/>
      <c r="CN24" s="63">
        <f>_xlfn.XLOOKUP(CL24, 'All pitchers'!A:A, 'All pitchers'!B:B, "")</f>
        <v>1</v>
      </c>
      <c r="CO24" s="63">
        <f>_xlfn.XLOOKUP(CL24, 'All pitchers'!A:A, 'All pitchers'!C:C, "")</f>
        <v>1</v>
      </c>
      <c r="CP24" s="63">
        <f>_xlfn.XLOOKUP(CL24, 'All pitchers'!A:A, 'All pitchers'!D:D, "")</f>
        <v>0</v>
      </c>
      <c r="CQ24" s="63">
        <f>_xlfn.XLOOKUP(CL24, 'All pitchers'!A:A, 'All pitchers'!E:E, "")</f>
        <v>0</v>
      </c>
      <c r="CR24" s="63">
        <f>_xlfn.XLOOKUP(CL24, 'All pitchers'!A:A, 'All pitchers'!F:F, "")</f>
        <v>0</v>
      </c>
      <c r="CS24" s="63">
        <f>_xlfn.XLOOKUP(CL24, 'All pitchers'!A:A, 'All pitchers'!G:G, "")</f>
        <v>1</v>
      </c>
      <c r="CT24" s="63">
        <f>_xlfn.XLOOKUP(CL24, 'All pitchers'!A:A, 'All pitchers'!H:H, "")</f>
        <v>0</v>
      </c>
      <c r="CU24" s="63">
        <f>_xlfn.XLOOKUP(CL24, 'All pitchers'!A:A, 'All pitchers'!I:I, "")</f>
        <v>0</v>
      </c>
      <c r="CV24" s="63">
        <f>_xlfn.XLOOKUP(CL24, 'All pitchers'!A:A, 'All pitchers'!J:J, "")</f>
        <v>0</v>
      </c>
      <c r="CW24" s="65">
        <v>3</v>
      </c>
      <c r="CX24" s="63">
        <f>_xlfn.XLOOKUP(CL24, 'All pitchers'!A:A, 'All pitchers'!L:L, "")</f>
        <v>4</v>
      </c>
      <c r="CY24" s="63">
        <f>_xlfn.XLOOKUP(CL24, 'All pitchers'!A:A, 'All pitchers'!M:M, "")</f>
        <v>5</v>
      </c>
      <c r="CZ24" s="63">
        <f>_xlfn.XLOOKUP(CL24, 'All pitchers'!A:A, 'All pitchers'!N:N, "")</f>
        <v>5</v>
      </c>
      <c r="DA24" s="63">
        <f>_xlfn.XLOOKUP(CL24, 'All pitchers'!A:A, 'All pitchers'!O:O, "")</f>
        <v>3</v>
      </c>
      <c r="DB24" s="63">
        <f>_xlfn.XLOOKUP(CL24, 'All pitchers'!A:A, 'All pitchers'!P:P, "")</f>
        <v>3</v>
      </c>
      <c r="DC24" s="63">
        <f>_xlfn.XLOOKUP(CL24, 'All pitchers'!A:A, 'All pitchers'!Q:Q, "")</f>
        <v>1</v>
      </c>
      <c r="DD24" s="63">
        <f>_xlfn.XLOOKUP(CL24, 'All pitchers'!A:A, 'All pitchers'!R:R, "")</f>
        <v>0</v>
      </c>
      <c r="DE24" s="63">
        <f>_xlfn.XLOOKUP(CL24, 'All pitchers'!A:A, 'All pitchers'!S:S, "")</f>
        <v>0</v>
      </c>
      <c r="DF24" s="63">
        <f>_xlfn.XLOOKUP(CL24, 'All pitchers'!A:A, 'All pitchers'!T:T, "")</f>
        <v>0</v>
      </c>
      <c r="DG24" s="65">
        <f>_xlfn.XLOOKUP(CL24, 'All pitchers'!A:A, 'All pitchers'!U:U, "")</f>
        <v>15</v>
      </c>
      <c r="DH24" s="63">
        <f>_xlfn.XLOOKUP(CL24, 'All pitchers'!A:A, 'All pitchers'!V:V, "")</f>
        <v>3</v>
      </c>
      <c r="DI24" s="63">
        <f>_xlfn.XLOOKUP(CL24, 'All pitchers'!A:A, 'All pitchers'!W:W, "")</f>
        <v>9</v>
      </c>
      <c r="DJ24" s="63">
        <f>_xlfn.XLOOKUP(CL24, 'All pitchers'!A:A, 'All pitchers'!X:X, "")</f>
        <v>9</v>
      </c>
      <c r="DK24" s="63">
        <f>_xlfn.XLOOKUP(CL24, 'All pitchers'!A:A, 'All pitchers'!Y:Y, "")</f>
        <v>-3.4</v>
      </c>
      <c r="DL24" s="65">
        <f>_xlfn.XLOOKUP(CL24, 'All pitchers'!A:A, 'All pitchers'!Z:Z, "")</f>
        <v>2.33</v>
      </c>
      <c r="DM24" s="11"/>
      <c r="DN24" s="7" t="s">
        <v>14</v>
      </c>
      <c r="DO24" s="41" t="s">
        <v>369</v>
      </c>
      <c r="DP24" s="41"/>
      <c r="DQ24" s="63">
        <f>_xlfn.XLOOKUP(DO24, 'All pitchers'!A:A, 'All pitchers'!B:B, "")</f>
        <v>1</v>
      </c>
      <c r="DR24" s="63">
        <f>_xlfn.XLOOKUP(DO24, 'All pitchers'!A:A, 'All pitchers'!C:C, "")</f>
        <v>1</v>
      </c>
      <c r="DS24" s="63">
        <f>_xlfn.XLOOKUP(DO24, 'All pitchers'!A:A, 'All pitchers'!D:D, "")</f>
        <v>0</v>
      </c>
      <c r="DT24" s="63">
        <f>_xlfn.XLOOKUP(DO24, 'All pitchers'!A:A, 'All pitchers'!E:E, "")</f>
        <v>0</v>
      </c>
      <c r="DU24" s="63">
        <f>_xlfn.XLOOKUP(DO24, 'All pitchers'!A:A, 'All pitchers'!F:F, "")</f>
        <v>1</v>
      </c>
      <c r="DV24" s="63">
        <f>_xlfn.XLOOKUP(DO24, 'All pitchers'!A:A, 'All pitchers'!G:G, "")</f>
        <v>0</v>
      </c>
      <c r="DW24" s="63">
        <f>_xlfn.XLOOKUP(DO24, 'All pitchers'!A:A, 'All pitchers'!H:H, "")</f>
        <v>1</v>
      </c>
      <c r="DX24" s="63">
        <f>_xlfn.XLOOKUP(DO24, 'All pitchers'!A:A, 'All pitchers'!I:I, "")</f>
        <v>0</v>
      </c>
      <c r="DY24" s="63">
        <f>_xlfn.XLOOKUP(DO24, 'All pitchers'!A:A, 'All pitchers'!J:J, "")</f>
        <v>0</v>
      </c>
      <c r="DZ24" s="65">
        <v>8</v>
      </c>
      <c r="EA24" s="63">
        <f>_xlfn.XLOOKUP(DO24, 'All pitchers'!A:A, 'All pitchers'!L:L, "")</f>
        <v>3</v>
      </c>
      <c r="EB24" s="63">
        <f>_xlfn.XLOOKUP(DO24, 'All pitchers'!A:A, 'All pitchers'!M:M, "")</f>
        <v>0</v>
      </c>
      <c r="EC24" s="63">
        <f>_xlfn.XLOOKUP(DO24, 'All pitchers'!A:A, 'All pitchers'!N:N, "")</f>
        <v>0</v>
      </c>
      <c r="ED24" s="63">
        <f>_xlfn.XLOOKUP(DO24, 'All pitchers'!A:A, 'All pitchers'!O:O, "")</f>
        <v>0</v>
      </c>
      <c r="EE24" s="63">
        <f>_xlfn.XLOOKUP(DO24, 'All pitchers'!A:A, 'All pitchers'!P:P, "")</f>
        <v>1</v>
      </c>
      <c r="EF24" s="63">
        <f>_xlfn.XLOOKUP(DO24, 'All pitchers'!A:A, 'All pitchers'!Q:Q, "")</f>
        <v>7</v>
      </c>
      <c r="EG24" s="63">
        <f>_xlfn.XLOOKUP(DO24, 'All pitchers'!A:A, 'All pitchers'!R:R, "")</f>
        <v>1</v>
      </c>
      <c r="EH24" s="63">
        <f>_xlfn.XLOOKUP(DO24, 'All pitchers'!A:A, 'All pitchers'!S:S, "")</f>
        <v>0</v>
      </c>
      <c r="EI24" s="63">
        <f>_xlfn.XLOOKUP(DO24, 'All pitchers'!A:A, 'All pitchers'!T:T, "")</f>
        <v>0</v>
      </c>
      <c r="EJ24" s="65">
        <f>_xlfn.XLOOKUP(DO24, 'All pitchers'!A:A, 'All pitchers'!U:U, "")</f>
        <v>0</v>
      </c>
      <c r="EK24" s="63">
        <f>_xlfn.XLOOKUP(DO24, 'All pitchers'!A:A, 'All pitchers'!V:V, "")</f>
        <v>7.88</v>
      </c>
      <c r="EL24" s="63">
        <f>_xlfn.XLOOKUP(DO24, 'All pitchers'!A:A, 'All pitchers'!W:W, "")</f>
        <v>1.1200000000000001</v>
      </c>
      <c r="EM24" s="63">
        <f>_xlfn.XLOOKUP(DO24, 'All pitchers'!A:A, 'All pitchers'!X:X, "")</f>
        <v>0</v>
      </c>
      <c r="EN24" s="63">
        <f>_xlfn.XLOOKUP(DO24, 'All pitchers'!A:A, 'All pitchers'!Y:Y, "")</f>
        <v>5.7</v>
      </c>
      <c r="EO24" s="63">
        <f>_xlfn.XLOOKUP(DO24, 'All pitchers'!A:A, 'All pitchers'!Z:Z, "")</f>
        <v>0.5</v>
      </c>
    </row>
    <row r="25" spans="1:145" x14ac:dyDescent="0.3">
      <c r="A25" s="5" t="s">
        <v>14</v>
      </c>
      <c r="B25" s="41" t="s">
        <v>396</v>
      </c>
      <c r="C25" s="13"/>
      <c r="D25" s="63">
        <f>_xlfn.XLOOKUP(B25, 'All pitchers'!A:A, 'All pitchers'!B:B, "")</f>
        <v>4</v>
      </c>
      <c r="E25" s="63">
        <f>_xlfn.XLOOKUP(B25, 'All pitchers'!A:A, 'All pitchers'!C:C, "")</f>
        <v>0</v>
      </c>
      <c r="F25" s="63">
        <f>_xlfn.XLOOKUP(B25, 'All pitchers'!A:A, 'All pitchers'!D:D, "")</f>
        <v>0</v>
      </c>
      <c r="G25" s="63">
        <f>_xlfn.XLOOKUP(B25, 'All pitchers'!A:A, 'All pitchers'!E:E, "")</f>
        <v>4</v>
      </c>
      <c r="H25" s="63">
        <f>_xlfn.XLOOKUP(B25, 'All pitchers'!A:A, 'All pitchers'!F:F, "")</f>
        <v>1</v>
      </c>
      <c r="I25" s="63">
        <f>_xlfn.XLOOKUP(B25, 'All pitchers'!A:A, 'All pitchers'!G:G, "")</f>
        <v>0</v>
      </c>
      <c r="J25" s="63">
        <f>_xlfn.XLOOKUP(B25, 'All pitchers'!A:A, 'All pitchers'!H:H, "")</f>
        <v>1</v>
      </c>
      <c r="K25" s="63">
        <f>_xlfn.XLOOKUP(B25, 'All pitchers'!A:A, 'All pitchers'!I:I, "")</f>
        <v>2</v>
      </c>
      <c r="L25" s="63">
        <f>_xlfn.XLOOKUP(B25, 'All pitchers'!A:A, 'All pitchers'!J:J, "")</f>
        <v>0</v>
      </c>
      <c r="M25" s="65">
        <v>5</v>
      </c>
      <c r="N25" s="63">
        <f>_xlfn.XLOOKUP(B25, 'All pitchers'!A:A, 'All pitchers'!L:L, "")</f>
        <v>2</v>
      </c>
      <c r="O25" s="63">
        <f>_xlfn.XLOOKUP(B25, 'All pitchers'!A:A, 'All pitchers'!M:M, "")</f>
        <v>0</v>
      </c>
      <c r="P25" s="63">
        <f>_xlfn.XLOOKUP(B25, 'All pitchers'!A:A, 'All pitchers'!N:N, "")</f>
        <v>0</v>
      </c>
      <c r="Q25" s="63">
        <f>_xlfn.XLOOKUP(B25, 'All pitchers'!A:A, 'All pitchers'!O:O, "")</f>
        <v>0</v>
      </c>
      <c r="R25" s="63">
        <f>_xlfn.XLOOKUP(B25, 'All pitchers'!A:A, 'All pitchers'!P:P, "")</f>
        <v>0</v>
      </c>
      <c r="S25" s="63">
        <f>_xlfn.XLOOKUP(B25, 'All pitchers'!A:A, 'All pitchers'!Q:Q, "")</f>
        <v>4</v>
      </c>
      <c r="T25" s="63">
        <f>_xlfn.XLOOKUP(B25, 'All pitchers'!A:A, 'All pitchers'!R:R, "")</f>
        <v>0</v>
      </c>
      <c r="U25" s="63">
        <f>_xlfn.XLOOKUP(B25, 'All pitchers'!A:A, 'All pitchers'!S:S, "")</f>
        <v>0</v>
      </c>
      <c r="V25" s="63">
        <f>_xlfn.XLOOKUP(B25, 'All pitchers'!A:A, 'All pitchers'!T:T, "")</f>
        <v>0</v>
      </c>
      <c r="W25" s="65">
        <f>_xlfn.XLOOKUP(B25, 'All pitchers'!A:A, 'All pitchers'!U:U, "")</f>
        <v>0</v>
      </c>
      <c r="X25" s="63">
        <f>_xlfn.XLOOKUP(B25, 'All pitchers'!A:A, 'All pitchers'!V:V, "")</f>
        <v>7.2</v>
      </c>
      <c r="Y25" s="63">
        <f>_xlfn.XLOOKUP(B25, 'All pitchers'!A:A, 'All pitchers'!W:W, "")</f>
        <v>0</v>
      </c>
      <c r="Z25" s="63">
        <f>_xlfn.XLOOKUP(B25, 'All pitchers'!A:A, 'All pitchers'!X:X, "")</f>
        <v>0</v>
      </c>
      <c r="AA25" s="63">
        <f>_xlfn.XLOOKUP(B25, 'All pitchers'!A:A, 'All pitchers'!Y:Y, "")</f>
        <v>3.9</v>
      </c>
      <c r="AB25" s="65">
        <f>_xlfn.XLOOKUP(B25, 'All pitchers'!A:A, 'All pitchers'!Z:Z, "")</f>
        <v>0.4</v>
      </c>
      <c r="AC25" s="11"/>
      <c r="AD25" s="7" t="s">
        <v>14</v>
      </c>
      <c r="AE25" s="41" t="s">
        <v>518</v>
      </c>
      <c r="AF25" s="41"/>
      <c r="AG25" s="63">
        <f>_xlfn.XLOOKUP(AE25, 'All pitchers'!A:A, 'All pitchers'!B:B, "")</f>
        <v>3</v>
      </c>
      <c r="AH25" s="63">
        <f>_xlfn.XLOOKUP(AE25, 'All pitchers'!A:A, 'All pitchers'!C:C, "")</f>
        <v>0</v>
      </c>
      <c r="AI25" s="63">
        <f>_xlfn.XLOOKUP(AE25, 'All pitchers'!A:A, 'All pitchers'!D:D, "")</f>
        <v>0</v>
      </c>
      <c r="AJ25" s="63">
        <f>_xlfn.XLOOKUP(AE25, 'All pitchers'!A:A, 'All pitchers'!E:E, "")</f>
        <v>0</v>
      </c>
      <c r="AK25" s="63">
        <f>_xlfn.XLOOKUP(AE25, 'All pitchers'!A:A, 'All pitchers'!F:F, "")</f>
        <v>1</v>
      </c>
      <c r="AL25" s="63">
        <f>_xlfn.XLOOKUP(AE25, 'All pitchers'!A:A, 'All pitchers'!G:G, "")</f>
        <v>1</v>
      </c>
      <c r="AM25" s="63">
        <f>_xlfn.XLOOKUP(AE25, 'All pitchers'!A:A, 'All pitchers'!H:H, "")</f>
        <v>0.5</v>
      </c>
      <c r="AN25" s="63">
        <f>_xlfn.XLOOKUP(AE25, 'All pitchers'!A:A, 'All pitchers'!I:I, "")</f>
        <v>0</v>
      </c>
      <c r="AO25" s="63">
        <f>_xlfn.XLOOKUP(AE25, 'All pitchers'!A:A, 'All pitchers'!J:J, "")</f>
        <v>0</v>
      </c>
      <c r="AP25" s="65">
        <f>_xlfn.XLOOKUP(AE25, 'All pitchers'!A:A, 'All pitchers'!K:K, "")</f>
        <v>3.3333333333333335</v>
      </c>
      <c r="AQ25" s="63">
        <f>_xlfn.XLOOKUP(AE25, 'All pitchers'!A:A, 'All pitchers'!L:L, "")</f>
        <v>6</v>
      </c>
      <c r="AR25" s="63">
        <f>_xlfn.XLOOKUP(AE25, 'All pitchers'!A:A, 'All pitchers'!M:M, "")</f>
        <v>4</v>
      </c>
      <c r="AS25" s="63">
        <f>_xlfn.XLOOKUP(AE25, 'All pitchers'!A:A, 'All pitchers'!N:N, "")</f>
        <v>1</v>
      </c>
      <c r="AT25" s="63">
        <f>_xlfn.XLOOKUP(AE25, 'All pitchers'!A:A, 'All pitchers'!O:O, "")</f>
        <v>0</v>
      </c>
      <c r="AU25" s="63">
        <f>_xlfn.XLOOKUP(AE25, 'All pitchers'!A:A, 'All pitchers'!P:P, "")</f>
        <v>1</v>
      </c>
      <c r="AV25" s="63">
        <f>_xlfn.XLOOKUP(AE25, 'All pitchers'!A:A, 'All pitchers'!Q:Q, "")</f>
        <v>3</v>
      </c>
      <c r="AW25" s="63">
        <f>_xlfn.XLOOKUP(AE25, 'All pitchers'!A:A, 'All pitchers'!R:R, "")</f>
        <v>0</v>
      </c>
      <c r="AX25" s="63">
        <f>_xlfn.XLOOKUP(AE25, 'All pitchers'!A:A, 'All pitchers'!S:S, "")</f>
        <v>1</v>
      </c>
      <c r="AY25" s="63">
        <f>_xlfn.XLOOKUP(AE25, 'All pitchers'!A:A, 'All pitchers'!T:T, "")</f>
        <v>0</v>
      </c>
      <c r="AZ25" s="65">
        <f>_xlfn.XLOOKUP(AE25, 'All pitchers'!A:A, 'All pitchers'!U:U, "")</f>
        <v>2.7</v>
      </c>
      <c r="BA25" s="63">
        <f>_xlfn.XLOOKUP(AE25, 'All pitchers'!A:A, 'All pitchers'!V:V, "")</f>
        <v>8.1</v>
      </c>
      <c r="BB25" s="63">
        <f>_xlfn.XLOOKUP(AE25, 'All pitchers'!A:A, 'All pitchers'!W:W, "")</f>
        <v>2.7</v>
      </c>
      <c r="BC25" s="63">
        <f>_xlfn.XLOOKUP(AE25, 'All pitchers'!A:A, 'All pitchers'!X:X, "")</f>
        <v>0</v>
      </c>
      <c r="BD25" s="63">
        <f>_xlfn.XLOOKUP(AE25, 'All pitchers'!A:A, 'All pitchers'!Y:Y, "")</f>
        <v>2</v>
      </c>
      <c r="BE25" s="65">
        <f>_xlfn.XLOOKUP(AE25, 'All pitchers'!A:A, 'All pitchers'!Z:Z, "")</f>
        <v>2.1</v>
      </c>
      <c r="BF25" s="11"/>
      <c r="BG25" s="7" t="s">
        <v>14</v>
      </c>
      <c r="BH25" s="41" t="s">
        <v>309</v>
      </c>
      <c r="BI25" s="41"/>
      <c r="BJ25" s="63">
        <f>_xlfn.XLOOKUP(BH25, 'All pitchers'!A:A, 'All pitchers'!B:B, "")</f>
        <v>2</v>
      </c>
      <c r="BK25" s="63">
        <f>_xlfn.XLOOKUP(BH25, 'All pitchers'!A:A, 'All pitchers'!C:C, "")</f>
        <v>0</v>
      </c>
      <c r="BL25" s="63">
        <f>_xlfn.XLOOKUP(BH25, 'All pitchers'!A:A, 'All pitchers'!D:D, "")</f>
        <v>0</v>
      </c>
      <c r="BM25" s="63">
        <f>_xlfn.XLOOKUP(BH25, 'All pitchers'!A:A, 'All pitchers'!E:E, "")</f>
        <v>1</v>
      </c>
      <c r="BN25" s="63">
        <f>_xlfn.XLOOKUP(BH25, 'All pitchers'!A:A, 'All pitchers'!F:F, "")</f>
        <v>0</v>
      </c>
      <c r="BO25" s="63">
        <f>_xlfn.XLOOKUP(BH25, 'All pitchers'!A:A, 'All pitchers'!G:G, "")</f>
        <v>1</v>
      </c>
      <c r="BP25" s="63">
        <f>_xlfn.XLOOKUP(BH25, 'All pitchers'!A:A, 'All pitchers'!H:H, "")</f>
        <v>0</v>
      </c>
      <c r="BQ25" s="63">
        <f>_xlfn.XLOOKUP(BH25, 'All pitchers'!A:A, 'All pitchers'!I:I, "")</f>
        <v>0</v>
      </c>
      <c r="BR25" s="63">
        <f>_xlfn.XLOOKUP(BH25, 'All pitchers'!A:A, 'All pitchers'!J:J, "")</f>
        <v>0</v>
      </c>
      <c r="BS25" s="65">
        <v>4</v>
      </c>
      <c r="BT25" s="63">
        <f>_xlfn.XLOOKUP(BH25, 'All pitchers'!A:A, 'All pitchers'!L:L, "")</f>
        <v>5</v>
      </c>
      <c r="BU25" s="63">
        <f>_xlfn.XLOOKUP(BH25, 'All pitchers'!A:A,'All pitchers'!M:M, "")</f>
        <v>4</v>
      </c>
      <c r="BV25" s="63">
        <f>_xlfn.XLOOKUP(BH25, 'All pitchers'!A:A, 'All pitchers'!N:N, "")</f>
        <v>3</v>
      </c>
      <c r="BW25" s="63">
        <f>_xlfn.XLOOKUP(BH25, 'All pitchers'!A:A, 'All pitchers'!O:O, "")</f>
        <v>1</v>
      </c>
      <c r="BX25" s="63">
        <f>_xlfn.XLOOKUP(BH25, 'All pitchers'!A:A, 'All pitchers'!P:P, "")</f>
        <v>2</v>
      </c>
      <c r="BY25" s="63">
        <f>_xlfn.XLOOKUP(BH25, 'All pitchers'!A:A, 'All pitchers'!Q:Q, "")</f>
        <v>1</v>
      </c>
      <c r="BZ25" s="63">
        <f>_xlfn.XLOOKUP(BH25, 'All pitchers'!A:A, 'All pitchers'!R:R, "")</f>
        <v>0</v>
      </c>
      <c r="CA25" s="63">
        <f>_xlfn.XLOOKUP(BH25, 'All pitchers'!A:A, 'All pitchers'!S:S, "")</f>
        <v>0</v>
      </c>
      <c r="CB25" s="63">
        <f>_xlfn.XLOOKUP(BH25, 'All pitchers'!A:A, 'All pitchers'!T:T, "")</f>
        <v>0</v>
      </c>
      <c r="CC25" s="65">
        <f>_xlfn.XLOOKUP(BH25, 'All pitchers'!A:A, 'All pitchers'!U:U, "")</f>
        <v>6.75</v>
      </c>
      <c r="CD25" s="63">
        <f>_xlfn.XLOOKUP(BH25, 'All pitchers'!A:A, 'All pitchers'!V:V, "")</f>
        <v>2.25</v>
      </c>
      <c r="CE25" s="63">
        <f>_xlfn.XLOOKUP(BH25, 'All pitchers'!A:A, 'All pitchers'!W:W, "")</f>
        <v>4.5</v>
      </c>
      <c r="CF25" s="63">
        <f>_xlfn.XLOOKUP(BH25, 'All pitchers'!A:A, 'All pitchers'!X:X, "")</f>
        <v>2.25</v>
      </c>
      <c r="CG25" s="63">
        <f>_xlfn.XLOOKUP(BH25, 'All pitchers'!A:A, 'All pitchers'!Y:Y, "")</f>
        <v>-0.9</v>
      </c>
      <c r="CH25" s="65">
        <f>_xlfn.XLOOKUP(BH25, 'All pitchers'!A:A, 'All pitchers'!Z:Z, "")</f>
        <v>1.75</v>
      </c>
      <c r="CJ25" s="11"/>
      <c r="CK25" s="7" t="s">
        <v>14</v>
      </c>
      <c r="CL25" s="41" t="s">
        <v>517</v>
      </c>
      <c r="CM25" s="41"/>
      <c r="CN25" s="63">
        <f>_xlfn.XLOOKUP(CL25, 'All pitchers'!A:A, 'All pitchers'!B:B, "")</f>
        <v>1</v>
      </c>
      <c r="CO25" s="63">
        <f>_xlfn.XLOOKUP(CL25, 'All pitchers'!A:A, 'All pitchers'!C:C, "")</f>
        <v>1</v>
      </c>
      <c r="CP25" s="63">
        <f>_xlfn.XLOOKUP(CL25, 'All pitchers'!A:A, 'All pitchers'!D:D, "")</f>
        <v>0</v>
      </c>
      <c r="CQ25" s="63">
        <f>_xlfn.XLOOKUP(CL25, 'All pitchers'!A:A, 'All pitchers'!E:E, "")</f>
        <v>0</v>
      </c>
      <c r="CR25" s="63">
        <f>_xlfn.XLOOKUP(CL25, 'All pitchers'!A:A, 'All pitchers'!F:F, "")</f>
        <v>0</v>
      </c>
      <c r="CS25" s="63">
        <f>_xlfn.XLOOKUP(CL25, 'All pitchers'!A:A, 'All pitchers'!G:G, "")</f>
        <v>1</v>
      </c>
      <c r="CT25" s="63">
        <f>_xlfn.XLOOKUP(CL25, 'All pitchers'!A:A, 'All pitchers'!H:H, "")</f>
        <v>0</v>
      </c>
      <c r="CU25" s="63">
        <f>_xlfn.XLOOKUP(CL25, 'All pitchers'!A:A, 'All pitchers'!I:I, "")</f>
        <v>0</v>
      </c>
      <c r="CV25" s="63">
        <f>_xlfn.XLOOKUP(CL25, 'All pitchers'!A:A, 'All pitchers'!J:J, "")</f>
        <v>0</v>
      </c>
      <c r="CW25" s="65">
        <v>3</v>
      </c>
      <c r="CX25" s="63">
        <f>_xlfn.XLOOKUP(CL25, 'All pitchers'!A:A, 'All pitchers'!L:L, "")</f>
        <v>3</v>
      </c>
      <c r="CY25" s="63">
        <f>_xlfn.XLOOKUP(CL25, 'All pitchers'!A:A, 'All pitchers'!M:M, "")</f>
        <v>2</v>
      </c>
      <c r="CZ25" s="63">
        <f>_xlfn.XLOOKUP(CL25, 'All pitchers'!A:A, 'All pitchers'!N:N, "")</f>
        <v>1</v>
      </c>
      <c r="DA25" s="63">
        <f>_xlfn.XLOOKUP(CL25, 'All pitchers'!A:A, 'All pitchers'!O:O, "")</f>
        <v>0</v>
      </c>
      <c r="DB25" s="63">
        <f>_xlfn.XLOOKUP(CL25, 'All pitchers'!A:A, 'All pitchers'!P:P, "")</f>
        <v>1</v>
      </c>
      <c r="DC25" s="63">
        <f>_xlfn.XLOOKUP(CL25, 'All pitchers'!A:A, 'All pitchers'!Q:Q, "")</f>
        <v>0</v>
      </c>
      <c r="DD25" s="63">
        <f>_xlfn.XLOOKUP(CL25, 'All pitchers'!A:A, 'All pitchers'!R:R, "")</f>
        <v>1</v>
      </c>
      <c r="DE25" s="63">
        <f>_xlfn.XLOOKUP(CL25, 'All pitchers'!A:A, 'All pitchers'!S:S, "")</f>
        <v>0</v>
      </c>
      <c r="DF25" s="63">
        <f>_xlfn.XLOOKUP(CL25, 'All pitchers'!A:A, 'All pitchers'!T:T, "")</f>
        <v>0</v>
      </c>
      <c r="DG25" s="65">
        <f>_xlfn.XLOOKUP(CL25, 'All pitchers'!A:A, 'All pitchers'!U:U, "")</f>
        <v>3</v>
      </c>
      <c r="DH25" s="63">
        <f>_xlfn.XLOOKUP(CL25, 'All pitchers'!A:A, 'All pitchers'!V:V, "")</f>
        <v>0</v>
      </c>
      <c r="DI25" s="63">
        <f>_xlfn.XLOOKUP(CL25, 'All pitchers'!A:A, 'All pitchers'!W:W, "")</f>
        <v>3</v>
      </c>
      <c r="DJ25" s="63">
        <f>_xlfn.XLOOKUP(CL25, 'All pitchers'!A:A, 'All pitchers'!X:X, "")</f>
        <v>0</v>
      </c>
      <c r="DK25" s="63">
        <f>_xlfn.XLOOKUP(CL25, 'All pitchers'!A:A, 'All pitchers'!Y:Y, "")</f>
        <v>0.5</v>
      </c>
      <c r="DL25" s="65">
        <f>_xlfn.XLOOKUP(CL25, 'All pitchers'!A:A, 'All pitchers'!Z:Z, "")</f>
        <v>1.33</v>
      </c>
      <c r="DM25" s="11"/>
      <c r="DN25" s="7" t="s">
        <v>14</v>
      </c>
      <c r="DO25" s="41" t="s">
        <v>557</v>
      </c>
      <c r="DP25" s="41"/>
      <c r="DQ25" s="63">
        <f>_xlfn.XLOOKUP(DO25, 'All pitchers'!A:A, 'All pitchers'!B:B, "")</f>
        <v>2</v>
      </c>
      <c r="DR25" s="63">
        <f>_xlfn.XLOOKUP(DO25, 'All pitchers'!A:A, 'All pitchers'!C:C, "")</f>
        <v>2</v>
      </c>
      <c r="DS25" s="63">
        <f>_xlfn.XLOOKUP(DO25, 'All pitchers'!A:A, 'All pitchers'!D:D, "")</f>
        <v>0</v>
      </c>
      <c r="DT25" s="63">
        <f>_xlfn.XLOOKUP(DO25, 'All pitchers'!A:A, 'All pitchers'!E:E, "")</f>
        <v>0</v>
      </c>
      <c r="DU25" s="63">
        <f>_xlfn.XLOOKUP(DO25, 'All pitchers'!A:A, 'All pitchers'!F:F, "")</f>
        <v>2</v>
      </c>
      <c r="DV25" s="63">
        <f>_xlfn.XLOOKUP(DO25, 'All pitchers'!A:A, 'All pitchers'!G:G, "")</f>
        <v>0</v>
      </c>
      <c r="DW25" s="63">
        <f>_xlfn.XLOOKUP(DO25, 'All pitchers'!A:A, 'All pitchers'!H:H, "")</f>
        <v>1</v>
      </c>
      <c r="DX25" s="63">
        <f>_xlfn.XLOOKUP(DO25, 'All pitchers'!A:A, 'All pitchers'!I:I, "")</f>
        <v>0</v>
      </c>
      <c r="DY25" s="63">
        <f>_xlfn.XLOOKUP(DO25, 'All pitchers'!A:A, 'All pitchers'!J:J, "")</f>
        <v>0</v>
      </c>
      <c r="DZ25" s="65">
        <v>14</v>
      </c>
      <c r="EA25" s="63">
        <f>_xlfn.XLOOKUP(DO25, 'All pitchers'!A:A, 'All pitchers'!L:L, "")</f>
        <v>14</v>
      </c>
      <c r="EB25" s="63">
        <f>_xlfn.XLOOKUP(DO25, 'All pitchers'!A:A, 'All pitchers'!M:M, "")</f>
        <v>3</v>
      </c>
      <c r="EC25" s="63">
        <f>_xlfn.XLOOKUP(DO25, 'All pitchers'!A:A, 'All pitchers'!N:N, "")</f>
        <v>1</v>
      </c>
      <c r="ED25" s="63">
        <f>_xlfn.XLOOKUP(DO25, 'All pitchers'!A:A, 'All pitchers'!O:O, "")</f>
        <v>1</v>
      </c>
      <c r="EE25" s="63">
        <f>_xlfn.XLOOKUP(DO25, 'All pitchers'!A:A, 'All pitchers'!P:P, "")</f>
        <v>2</v>
      </c>
      <c r="EF25" s="63">
        <f>_xlfn.XLOOKUP(DO25, 'All pitchers'!A:A, 'All pitchers'!Q:Q, "")</f>
        <v>3</v>
      </c>
      <c r="EG25" s="63">
        <f>_xlfn.XLOOKUP(DO25, 'All pitchers'!A:A, 'All pitchers'!R:R, "")</f>
        <v>0</v>
      </c>
      <c r="EH25" s="63">
        <f>_xlfn.XLOOKUP(DO25, 'All pitchers'!A:A, 'All pitchers'!S:S, "")</f>
        <v>0</v>
      </c>
      <c r="EI25" s="63">
        <f>_xlfn.XLOOKUP(DO25, 'All pitchers'!A:A, 'All pitchers'!T:T, "")</f>
        <v>0</v>
      </c>
      <c r="EJ25" s="65">
        <f>_xlfn.XLOOKUP(DO25, 'All pitchers'!A:A, 'All pitchers'!U:U, "")</f>
        <v>0.64</v>
      </c>
      <c r="EK25" s="63">
        <f>_xlfn.XLOOKUP(DO25, 'All pitchers'!A:A, 'All pitchers'!V:V, "")</f>
        <v>1.93</v>
      </c>
      <c r="EL25" s="63">
        <f>_xlfn.XLOOKUP(DO25, 'All pitchers'!A:A, 'All pitchers'!W:W, "")</f>
        <v>1.29</v>
      </c>
      <c r="EM25" s="63">
        <f>_xlfn.XLOOKUP(DO25, 'All pitchers'!A:A, 'All pitchers'!X:X, "")</f>
        <v>0.64</v>
      </c>
      <c r="EN25" s="63">
        <f>_xlfn.XLOOKUP(DO25, 'All pitchers'!A:A, 'All pitchers'!Y:Y, "")</f>
        <v>8.3000000000000007</v>
      </c>
      <c r="EO25" s="63">
        <f>_xlfn.XLOOKUP(DO25, 'All pitchers'!A:A, 'All pitchers'!Z:Z, "")</f>
        <v>1.1399999999999999</v>
      </c>
    </row>
    <row r="26" spans="1:145" x14ac:dyDescent="0.3">
      <c r="A26" s="5" t="s">
        <v>14</v>
      </c>
      <c r="B26" s="41" t="s">
        <v>343</v>
      </c>
      <c r="C26" s="13"/>
      <c r="D26" s="63">
        <f>_xlfn.XLOOKUP(B26, 'All pitchers'!A:A, 'All pitchers'!B:B, "")</f>
        <v>3</v>
      </c>
      <c r="E26" s="63">
        <f>_xlfn.XLOOKUP(B26, 'All pitchers'!A:A, 'All pitchers'!C:C, "")</f>
        <v>0</v>
      </c>
      <c r="F26" s="63">
        <f>_xlfn.XLOOKUP(B26, 'All pitchers'!A:A, 'All pitchers'!D:D, "")</f>
        <v>0</v>
      </c>
      <c r="G26" s="63">
        <f>_xlfn.XLOOKUP(B26, 'All pitchers'!A:A, 'All pitchers'!E:E, "")</f>
        <v>1</v>
      </c>
      <c r="H26" s="63">
        <f>_xlfn.XLOOKUP(B26, 'All pitchers'!A:A, 'All pitchers'!F:F, "")</f>
        <v>0</v>
      </c>
      <c r="I26" s="63">
        <f>_xlfn.XLOOKUP(B26, 'All pitchers'!A:A, 'All pitchers'!G:G, "")</f>
        <v>1</v>
      </c>
      <c r="J26" s="63">
        <f>_xlfn.XLOOKUP(B26, 'All pitchers'!A:A, 'All pitchers'!H:H, "")</f>
        <v>0</v>
      </c>
      <c r="K26" s="63">
        <f>_xlfn.XLOOKUP(B26, 'All pitchers'!A:A, 'All pitchers'!I:I, "")</f>
        <v>0</v>
      </c>
      <c r="L26" s="63">
        <f>_xlfn.XLOOKUP(B26, 'All pitchers'!A:A, 'All pitchers'!J:J, "")</f>
        <v>0</v>
      </c>
      <c r="M26" s="65">
        <v>5</v>
      </c>
      <c r="N26" s="63">
        <f>_xlfn.XLOOKUP(B26, 'All pitchers'!A:A, 'All pitchers'!L:L, "")</f>
        <v>4</v>
      </c>
      <c r="O26" s="63">
        <f>_xlfn.XLOOKUP(B26, 'All pitchers'!A:A, 'All pitchers'!M:M, "")</f>
        <v>2</v>
      </c>
      <c r="P26" s="63">
        <f>_xlfn.XLOOKUP(B26, 'All pitchers'!A:A, 'All pitchers'!N:N, "")</f>
        <v>2</v>
      </c>
      <c r="Q26" s="63">
        <f>_xlfn.XLOOKUP(B26, 'All pitchers'!A:A, 'All pitchers'!O:O, "")</f>
        <v>0</v>
      </c>
      <c r="R26" s="63">
        <f>_xlfn.XLOOKUP(B26, 'All pitchers'!A:A, 'All pitchers'!P:P, "")</f>
        <v>3</v>
      </c>
      <c r="S26" s="63">
        <f>_xlfn.XLOOKUP(B26, 'All pitchers'!A:A, 'All pitchers'!Q:Q, "")</f>
        <v>8</v>
      </c>
      <c r="T26" s="63">
        <f>_xlfn.XLOOKUP(B26, 'All pitchers'!A:A, 'All pitchers'!R:R, "")</f>
        <v>0</v>
      </c>
      <c r="U26" s="63">
        <f>_xlfn.XLOOKUP(B26, 'All pitchers'!A:A, 'All pitchers'!S:S, "")</f>
        <v>0</v>
      </c>
      <c r="V26" s="63">
        <f>_xlfn.XLOOKUP(B26, 'All pitchers'!A:A, 'All pitchers'!T:T, "")</f>
        <v>0</v>
      </c>
      <c r="W26" s="65">
        <f>_xlfn.XLOOKUP(B26, 'All pitchers'!A:A, 'All pitchers'!U:U, "")</f>
        <v>3.6</v>
      </c>
      <c r="X26" s="63">
        <f>_xlfn.XLOOKUP(B26, 'All pitchers'!A:A, 'All pitchers'!V:V, "")</f>
        <v>14.4</v>
      </c>
      <c r="Y26" s="63">
        <f>_xlfn.XLOOKUP(B26, 'All pitchers'!A:A, 'All pitchers'!W:W, "")</f>
        <v>5.4</v>
      </c>
      <c r="Z26" s="63">
        <f>_xlfn.XLOOKUP(B26, 'All pitchers'!A:A, 'All pitchers'!X:X, "")</f>
        <v>0</v>
      </c>
      <c r="AA26" s="63">
        <f>_xlfn.XLOOKUP(B26, 'All pitchers'!A:A, 'All pitchers'!Y:Y, "")</f>
        <v>1.3</v>
      </c>
      <c r="AB26" s="65">
        <f>_xlfn.XLOOKUP(B26, 'All pitchers'!A:A, 'All pitchers'!Z:Z, "")</f>
        <v>1.4</v>
      </c>
      <c r="AC26" s="11"/>
      <c r="AD26" s="7" t="s">
        <v>14</v>
      </c>
      <c r="AE26" s="41" t="s">
        <v>123</v>
      </c>
      <c r="AF26" s="41"/>
      <c r="AG26" s="63">
        <f>_xlfn.XLOOKUP(AE26, 'All pitchers'!A:A, 'All pitchers'!B:B, "")</f>
        <v>4</v>
      </c>
      <c r="AH26" s="63">
        <f>_xlfn.XLOOKUP(AE26, 'All pitchers'!A:A, 'All pitchers'!C:C, "")</f>
        <v>0</v>
      </c>
      <c r="AI26" s="63">
        <f>_xlfn.XLOOKUP(AE26, 'All pitchers'!A:A, 'All pitchers'!D:D, "")</f>
        <v>0</v>
      </c>
      <c r="AJ26" s="63">
        <f>_xlfn.XLOOKUP(AE26, 'All pitchers'!A:A, 'All pitchers'!E:E, "")</f>
        <v>1</v>
      </c>
      <c r="AK26" s="63">
        <f>_xlfn.XLOOKUP(AE26, 'All pitchers'!A:A, 'All pitchers'!F:F, "")</f>
        <v>0</v>
      </c>
      <c r="AL26" s="63">
        <f>_xlfn.XLOOKUP(AE26, 'All pitchers'!A:A, 'All pitchers'!G:G, "")</f>
        <v>0</v>
      </c>
      <c r="AM26" s="63" t="str">
        <f>_xlfn.XLOOKUP(AE26, 'All pitchers'!A:A, 'All pitchers'!H:H, "")</f>
        <v>-</v>
      </c>
      <c r="AN26" s="63">
        <f>_xlfn.XLOOKUP(AE26, 'All pitchers'!A:A, 'All pitchers'!I:I, "")</f>
        <v>0</v>
      </c>
      <c r="AO26" s="63">
        <f>_xlfn.XLOOKUP(AE26, 'All pitchers'!A:A, 'All pitchers'!J:J, "")</f>
        <v>0</v>
      </c>
      <c r="AP26" s="65">
        <v>8</v>
      </c>
      <c r="AQ26" s="63">
        <f>_xlfn.XLOOKUP(AE26, 'All pitchers'!A:A, 'All pitchers'!L:L, "")</f>
        <v>4</v>
      </c>
      <c r="AR26" s="63">
        <f>_xlfn.XLOOKUP(AE26, 'All pitchers'!A:A, 'All pitchers'!M:M, "")</f>
        <v>1</v>
      </c>
      <c r="AS26" s="63">
        <f>_xlfn.XLOOKUP(AE26, 'All pitchers'!A:A, 'All pitchers'!N:N, "")</f>
        <v>0</v>
      </c>
      <c r="AT26" s="63">
        <f>_xlfn.XLOOKUP(AE26, 'All pitchers'!A:A, 'All pitchers'!O:O, "")</f>
        <v>0</v>
      </c>
      <c r="AU26" s="63">
        <f>_xlfn.XLOOKUP(AE26, 'All pitchers'!A:A, 'All pitchers'!P:P, "")</f>
        <v>1</v>
      </c>
      <c r="AV26" s="63">
        <f>_xlfn.XLOOKUP(AE26, 'All pitchers'!A:A, 'All pitchers'!Q:Q, "")</f>
        <v>2</v>
      </c>
      <c r="AW26" s="63">
        <f>_xlfn.XLOOKUP(AE26, 'All pitchers'!A:A, 'All pitchers'!R:R, "")</f>
        <v>0</v>
      </c>
      <c r="AX26" s="63">
        <f>_xlfn.XLOOKUP(AE26, 'All pitchers'!A:A, 'All pitchers'!S:S, "")</f>
        <v>1</v>
      </c>
      <c r="AY26" s="63">
        <f>_xlfn.XLOOKUP(AE26, 'All pitchers'!A:A, 'All pitchers'!T:T, "")</f>
        <v>0</v>
      </c>
      <c r="AZ26" s="65">
        <f>_xlfn.XLOOKUP(AE26, 'All pitchers'!A:A, 'All pitchers'!U:U, "")</f>
        <v>0</v>
      </c>
      <c r="BA26" s="63">
        <f>_xlfn.XLOOKUP(AE26, 'All pitchers'!A:A, 'All pitchers'!V:V, "")</f>
        <v>2.25</v>
      </c>
      <c r="BB26" s="63">
        <f>_xlfn.XLOOKUP(AE26, 'All pitchers'!A:A, 'All pitchers'!W:W, "")</f>
        <v>1.1200000000000001</v>
      </c>
      <c r="BC26" s="63">
        <f>_xlfn.XLOOKUP(AE26, 'All pitchers'!A:A, 'All pitchers'!X:X, "")</f>
        <v>0</v>
      </c>
      <c r="BD26" s="63">
        <f>_xlfn.XLOOKUP(AE26, 'All pitchers'!A:A, 'All pitchers'!Y:Y, "")</f>
        <v>4.2</v>
      </c>
      <c r="BE26" s="65">
        <f>_xlfn.XLOOKUP(AE26, 'All pitchers'!A:A, 'All pitchers'!Z:Z, "")</f>
        <v>0.62</v>
      </c>
      <c r="BF26" s="11"/>
      <c r="BG26" s="7" t="s">
        <v>14</v>
      </c>
      <c r="BH26" s="41" t="s">
        <v>483</v>
      </c>
      <c r="BI26" s="41"/>
      <c r="BJ26" s="63">
        <f>_xlfn.XLOOKUP(BH26, 'All pitchers'!A:A, 'All pitchers'!B:B, "")</f>
        <v>2</v>
      </c>
      <c r="BK26" s="63">
        <f>_xlfn.XLOOKUP(BH26, 'All pitchers'!A:A, 'All pitchers'!C:C, "")</f>
        <v>2</v>
      </c>
      <c r="BL26" s="63">
        <f>_xlfn.XLOOKUP(BH26, 'All pitchers'!A:A, 'All pitchers'!D:D, "")</f>
        <v>0</v>
      </c>
      <c r="BM26" s="63">
        <f>_xlfn.XLOOKUP(BH26, 'All pitchers'!A:A, 'All pitchers'!E:E, "")</f>
        <v>0</v>
      </c>
      <c r="BN26" s="63">
        <f>_xlfn.XLOOKUP(BH26, 'All pitchers'!A:A, 'All pitchers'!F:F, "")</f>
        <v>1</v>
      </c>
      <c r="BO26" s="63">
        <f>_xlfn.XLOOKUP(BH26, 'All pitchers'!A:A, 'All pitchers'!G:G, "")</f>
        <v>1</v>
      </c>
      <c r="BP26" s="63">
        <f>_xlfn.XLOOKUP(BH26, 'All pitchers'!A:A, 'All pitchers'!H:H, "")</f>
        <v>0.5</v>
      </c>
      <c r="BQ26" s="63">
        <f>_xlfn.XLOOKUP(BH26, 'All pitchers'!A:A, 'All pitchers'!I:I, "")</f>
        <v>0</v>
      </c>
      <c r="BR26" s="63">
        <f>_xlfn.XLOOKUP(BH26, 'All pitchers'!A:A, 'All pitchers'!J:J, "")</f>
        <v>0</v>
      </c>
      <c r="BS26" s="65">
        <v>11</v>
      </c>
      <c r="BT26" s="63">
        <f>_xlfn.XLOOKUP(BH26, 'All pitchers'!A:A, 'All pitchers'!L:L, "")</f>
        <v>13</v>
      </c>
      <c r="BU26" s="63">
        <f>_xlfn.XLOOKUP(BH26, 'All pitchers'!A:A,'All pitchers'!M:M, "")</f>
        <v>5</v>
      </c>
      <c r="BV26" s="63">
        <f>_xlfn.XLOOKUP(BH26, 'All pitchers'!A:A, 'All pitchers'!N:N, "")</f>
        <v>5</v>
      </c>
      <c r="BW26" s="63">
        <f>_xlfn.XLOOKUP(BH26, 'All pitchers'!A:A, 'All pitchers'!O:O, "")</f>
        <v>2</v>
      </c>
      <c r="BX26" s="63">
        <f>_xlfn.XLOOKUP(BH26, 'All pitchers'!A:A, 'All pitchers'!P:P, "")</f>
        <v>3</v>
      </c>
      <c r="BY26" s="63">
        <f>_xlfn.XLOOKUP(BH26, 'All pitchers'!A:A, 'All pitchers'!Q:Q, "")</f>
        <v>5</v>
      </c>
      <c r="BZ26" s="63">
        <f>_xlfn.XLOOKUP(BH26, 'All pitchers'!A:A, 'All pitchers'!R:R, "")</f>
        <v>0</v>
      </c>
      <c r="CA26" s="63">
        <f>_xlfn.XLOOKUP(BH26, 'All pitchers'!A:A, 'All pitchers'!S:S, "")</f>
        <v>0</v>
      </c>
      <c r="CB26" s="63">
        <f>_xlfn.XLOOKUP(BH26, 'All pitchers'!A:A, 'All pitchers'!T:T, "")</f>
        <v>1</v>
      </c>
      <c r="CC26" s="65">
        <f>_xlfn.XLOOKUP(BH26, 'All pitchers'!A:A, 'All pitchers'!U:U, "")</f>
        <v>4.09</v>
      </c>
      <c r="CD26" s="63">
        <f>_xlfn.XLOOKUP(BH26, 'All pitchers'!A:A, 'All pitchers'!V:V, "")</f>
        <v>4.09</v>
      </c>
      <c r="CE26" s="63">
        <f>_xlfn.XLOOKUP(BH26, 'All pitchers'!A:A, 'All pitchers'!W:W, "")</f>
        <v>2.4500000000000002</v>
      </c>
      <c r="CF26" s="63">
        <f>_xlfn.XLOOKUP(BH26, 'All pitchers'!A:A, 'All pitchers'!X:X, "")</f>
        <v>1.64</v>
      </c>
      <c r="CG26" s="63">
        <f>_xlfn.XLOOKUP(BH26, 'All pitchers'!A:A, 'All pitchers'!Y:Y, "")</f>
        <v>2</v>
      </c>
      <c r="CH26" s="65">
        <f>_xlfn.XLOOKUP(BH26, 'All pitchers'!A:A, 'All pitchers'!Z:Z, "")</f>
        <v>1.45</v>
      </c>
      <c r="CJ26" s="11"/>
      <c r="CK26" s="7" t="s">
        <v>14</v>
      </c>
      <c r="CL26" s="41" t="s">
        <v>649</v>
      </c>
      <c r="CM26" s="41"/>
      <c r="CN26" s="63">
        <f>_xlfn.XLOOKUP(CL26, 'All pitchers'!A:A, 'All pitchers'!B:B, "")</f>
        <v>3</v>
      </c>
      <c r="CO26" s="63">
        <f>_xlfn.XLOOKUP(CL26, 'All pitchers'!A:A, 'All pitchers'!C:C, "")</f>
        <v>0</v>
      </c>
      <c r="CP26" s="63">
        <f>_xlfn.XLOOKUP(CL26, 'All pitchers'!A:A, 'All pitchers'!D:D, "")</f>
        <v>0</v>
      </c>
      <c r="CQ26" s="63">
        <f>_xlfn.XLOOKUP(CL26, 'All pitchers'!A:A, 'All pitchers'!E:E, "")</f>
        <v>1</v>
      </c>
      <c r="CR26" s="63">
        <f>_xlfn.XLOOKUP(CL26, 'All pitchers'!A:A, 'All pitchers'!F:F, "")</f>
        <v>0</v>
      </c>
      <c r="CS26" s="63">
        <f>_xlfn.XLOOKUP(CL26, 'All pitchers'!A:A, 'All pitchers'!G:G, "")</f>
        <v>1</v>
      </c>
      <c r="CT26" s="63">
        <f>_xlfn.XLOOKUP(CL26, 'All pitchers'!A:A, 'All pitchers'!H:H, "")</f>
        <v>0</v>
      </c>
      <c r="CU26" s="63">
        <f>_xlfn.XLOOKUP(CL26, 'All pitchers'!A:A, 'All pitchers'!I:I, "")</f>
        <v>0</v>
      </c>
      <c r="CV26" s="63">
        <f>_xlfn.XLOOKUP(CL26, 'All pitchers'!A:A, 'All pitchers'!J:J, "")</f>
        <v>0</v>
      </c>
      <c r="CW26" s="65">
        <f>_xlfn.XLOOKUP(CL26, 'All pitchers'!A:A, 'All pitchers'!K:K, "")</f>
        <v>3.3333333333333335</v>
      </c>
      <c r="CX26" s="63">
        <f>_xlfn.XLOOKUP(CL26, 'All pitchers'!A:A, 'All pitchers'!L:L, "")</f>
        <v>3</v>
      </c>
      <c r="CY26" s="63">
        <f>_xlfn.XLOOKUP(CL26, 'All pitchers'!A:A, 'All pitchers'!M:M, "")</f>
        <v>3</v>
      </c>
      <c r="CZ26" s="63">
        <f>_xlfn.XLOOKUP(CL26, 'All pitchers'!A:A, 'All pitchers'!N:N, "")</f>
        <v>2</v>
      </c>
      <c r="DA26" s="63">
        <f>_xlfn.XLOOKUP(CL26, 'All pitchers'!A:A, 'All pitchers'!O:O, "")</f>
        <v>0</v>
      </c>
      <c r="DB26" s="63">
        <f>_xlfn.XLOOKUP(CL26, 'All pitchers'!A:A, 'All pitchers'!P:P, "")</f>
        <v>3</v>
      </c>
      <c r="DC26" s="63">
        <f>_xlfn.XLOOKUP(CL26, 'All pitchers'!A:A, 'All pitchers'!Q:Q, "")</f>
        <v>1</v>
      </c>
      <c r="DD26" s="63">
        <f>_xlfn.XLOOKUP(CL26, 'All pitchers'!A:A, 'All pitchers'!R:R, "")</f>
        <v>0</v>
      </c>
      <c r="DE26" s="63">
        <f>_xlfn.XLOOKUP(CL26, 'All pitchers'!A:A, 'All pitchers'!S:S, "")</f>
        <v>0</v>
      </c>
      <c r="DF26" s="63">
        <f>_xlfn.XLOOKUP(CL26, 'All pitchers'!A:A, 'All pitchers'!T:T, "")</f>
        <v>1</v>
      </c>
      <c r="DG26" s="65">
        <f>_xlfn.XLOOKUP(CL26, 'All pitchers'!A:A, 'All pitchers'!U:U, "")</f>
        <v>5.4</v>
      </c>
      <c r="DH26" s="63">
        <f>_xlfn.XLOOKUP(CL26, 'All pitchers'!A:A, 'All pitchers'!V:V, "")</f>
        <v>2.7</v>
      </c>
      <c r="DI26" s="63">
        <f>_xlfn.XLOOKUP(CL26, 'All pitchers'!A:A, 'All pitchers'!W:W, "")</f>
        <v>8.1</v>
      </c>
      <c r="DJ26" s="63">
        <f>_xlfn.XLOOKUP(CL26, 'All pitchers'!A:A, 'All pitchers'!X:X, "")</f>
        <v>0</v>
      </c>
      <c r="DK26" s="63">
        <f>_xlfn.XLOOKUP(CL26, 'All pitchers'!A:A, 'All pitchers'!Y:Y, "")</f>
        <v>-0.2</v>
      </c>
      <c r="DL26" s="65">
        <f>_xlfn.XLOOKUP(CL26, 'All pitchers'!A:A, 'All pitchers'!Z:Z, "")</f>
        <v>1.8</v>
      </c>
      <c r="DM26" s="11"/>
      <c r="DN26" s="7" t="s">
        <v>14</v>
      </c>
      <c r="DO26" s="41" t="s">
        <v>558</v>
      </c>
      <c r="DP26" s="41"/>
      <c r="DQ26" s="63">
        <f>_xlfn.XLOOKUP(DO26, 'All pitchers'!A:A, 'All pitchers'!B:B, "")</f>
        <v>2</v>
      </c>
      <c r="DR26" s="63">
        <f>_xlfn.XLOOKUP(DO26, 'All pitchers'!A:A, 'All pitchers'!C:C, "")</f>
        <v>0</v>
      </c>
      <c r="DS26" s="63">
        <f>_xlfn.XLOOKUP(DO26, 'All pitchers'!A:A, 'All pitchers'!D:D, "")</f>
        <v>0</v>
      </c>
      <c r="DT26" s="63">
        <f>_xlfn.XLOOKUP(DO26, 'All pitchers'!A:A, 'All pitchers'!E:E, "")</f>
        <v>1</v>
      </c>
      <c r="DU26" s="63">
        <f>_xlfn.XLOOKUP(DO26, 'All pitchers'!A:A, 'All pitchers'!F:F, "")</f>
        <v>1</v>
      </c>
      <c r="DV26" s="63">
        <f>_xlfn.XLOOKUP(DO26, 'All pitchers'!A:A, 'All pitchers'!G:G, "")</f>
        <v>0</v>
      </c>
      <c r="DW26" s="63">
        <f>_xlfn.XLOOKUP(DO26, 'All pitchers'!A:A, 'All pitchers'!H:H, "")</f>
        <v>1</v>
      </c>
      <c r="DX26" s="63">
        <f>_xlfn.XLOOKUP(DO26, 'All pitchers'!A:A, 'All pitchers'!I:I, "")</f>
        <v>0</v>
      </c>
      <c r="DY26" s="63">
        <f>_xlfn.XLOOKUP(DO26, 'All pitchers'!A:A, 'All pitchers'!J:J, "")</f>
        <v>0</v>
      </c>
      <c r="DZ26" s="65">
        <f>_xlfn.XLOOKUP(DO26, 'All pitchers'!A:A, 'All pitchers'!K:K, "")</f>
        <v>1.6666666666666665</v>
      </c>
      <c r="EA26" s="63">
        <f>_xlfn.XLOOKUP(DO26, 'All pitchers'!A:A, 'All pitchers'!L:L, "")</f>
        <v>1</v>
      </c>
      <c r="EB26" s="63">
        <f>_xlfn.XLOOKUP(DO26, 'All pitchers'!A:A, 'All pitchers'!M:M, "")</f>
        <v>0</v>
      </c>
      <c r="EC26" s="63">
        <f>_xlfn.XLOOKUP(DO26, 'All pitchers'!A:A, 'All pitchers'!N:N, "")</f>
        <v>0</v>
      </c>
      <c r="ED26" s="63">
        <f>_xlfn.XLOOKUP(DO26, 'All pitchers'!A:A, 'All pitchers'!O:O, "")</f>
        <v>0</v>
      </c>
      <c r="EE26" s="63">
        <f>_xlfn.XLOOKUP(DO26, 'All pitchers'!A:A, 'All pitchers'!P:P, "")</f>
        <v>0</v>
      </c>
      <c r="EF26" s="63">
        <f>_xlfn.XLOOKUP(DO26, 'All pitchers'!A:A, 'All pitchers'!Q:Q, "")</f>
        <v>0</v>
      </c>
      <c r="EG26" s="63">
        <f>_xlfn.XLOOKUP(DO26, 'All pitchers'!A:A, 'All pitchers'!R:R, "")</f>
        <v>0</v>
      </c>
      <c r="EH26" s="63">
        <f>_xlfn.XLOOKUP(DO26, 'All pitchers'!A:A, 'All pitchers'!S:S, "")</f>
        <v>0</v>
      </c>
      <c r="EI26" s="63">
        <f>_xlfn.XLOOKUP(DO26, 'All pitchers'!A:A, 'All pitchers'!T:T, "")</f>
        <v>0</v>
      </c>
      <c r="EJ26" s="63">
        <f>_xlfn.XLOOKUP(DO26, 'All pitchers'!A:A, 'All pitchers'!U:U, "")</f>
        <v>0</v>
      </c>
      <c r="EK26" s="63">
        <f>_xlfn.XLOOKUP(DO26, 'All pitchers'!A:A, 'All pitchers'!V:V, "")</f>
        <v>0</v>
      </c>
      <c r="EL26" s="63">
        <f>_xlfn.XLOOKUP(DO26, 'All pitchers'!A:A, 'All pitchers'!W:W, "")</f>
        <v>0</v>
      </c>
      <c r="EM26" s="63">
        <f>_xlfn.XLOOKUP(DO26, 'All pitchers'!A:A, 'All pitchers'!X:X, "")</f>
        <v>0</v>
      </c>
      <c r="EN26" s="63">
        <f>_xlfn.XLOOKUP(DO26, 'All pitchers'!A:A, 'All pitchers'!Y:Y, "")</f>
        <v>1.8</v>
      </c>
      <c r="EO26" s="63">
        <f>_xlfn.XLOOKUP(DO26, 'All pitchers'!A:A, 'All pitchers'!Z:Z, "")</f>
        <v>0.6</v>
      </c>
    </row>
    <row r="27" spans="1:145" x14ac:dyDescent="0.3">
      <c r="A27" s="5"/>
      <c r="B27" s="3" t="s">
        <v>16</v>
      </c>
      <c r="C27" s="3"/>
      <c r="D27" s="10">
        <f t="shared" ref="D27:V27" si="5">SUM(D18:D26)</f>
        <v>22</v>
      </c>
      <c r="E27" s="10">
        <f t="shared" si="5"/>
        <v>3</v>
      </c>
      <c r="F27" s="10">
        <f t="shared" si="5"/>
        <v>1</v>
      </c>
      <c r="G27" s="10">
        <f t="shared" si="5"/>
        <v>13</v>
      </c>
      <c r="H27" s="10">
        <f t="shared" si="5"/>
        <v>3</v>
      </c>
      <c r="I27" s="10">
        <f t="shared" si="5"/>
        <v>3</v>
      </c>
      <c r="J27" s="10">
        <f t="shared" si="5"/>
        <v>2.5</v>
      </c>
      <c r="K27" s="10">
        <f t="shared" si="5"/>
        <v>6</v>
      </c>
      <c r="L27" s="10">
        <f t="shared" si="5"/>
        <v>0</v>
      </c>
      <c r="M27" s="60">
        <f t="shared" si="5"/>
        <v>47</v>
      </c>
      <c r="N27" s="10">
        <f t="shared" si="5"/>
        <v>44</v>
      </c>
      <c r="O27" s="10">
        <f t="shared" si="5"/>
        <v>16</v>
      </c>
      <c r="P27" s="10">
        <f t="shared" si="5"/>
        <v>16</v>
      </c>
      <c r="Q27" s="10">
        <f t="shared" si="5"/>
        <v>2</v>
      </c>
      <c r="R27" s="10">
        <f t="shared" si="5"/>
        <v>11</v>
      </c>
      <c r="S27" s="10">
        <f t="shared" si="5"/>
        <v>34</v>
      </c>
      <c r="T27" s="10">
        <f t="shared" si="5"/>
        <v>0</v>
      </c>
      <c r="U27" s="10">
        <f t="shared" si="5"/>
        <v>0</v>
      </c>
      <c r="V27" s="10">
        <f t="shared" si="5"/>
        <v>2</v>
      </c>
      <c r="W27" s="60">
        <f>(P27/M27)*9</f>
        <v>3.0638297872340425</v>
      </c>
      <c r="X27" s="60"/>
      <c r="Y27" s="60"/>
      <c r="Z27" s="10"/>
      <c r="AA27" s="10"/>
      <c r="AB27" s="60">
        <f>(R27+N27)/M27</f>
        <v>1.1702127659574468</v>
      </c>
      <c r="AC27" s="11"/>
      <c r="AD27" s="7"/>
      <c r="AE27" s="15" t="s">
        <v>16</v>
      </c>
      <c r="AF27" s="3"/>
      <c r="AG27" s="10">
        <f t="shared" ref="AG27:AY27" si="6">SUM(AG18:AG26)</f>
        <v>14</v>
      </c>
      <c r="AH27" s="10">
        <f t="shared" si="6"/>
        <v>4</v>
      </c>
      <c r="AI27" s="10">
        <f t="shared" si="6"/>
        <v>0</v>
      </c>
      <c r="AJ27" s="10">
        <f t="shared" si="6"/>
        <v>2</v>
      </c>
      <c r="AK27" s="10">
        <f t="shared" si="6"/>
        <v>4</v>
      </c>
      <c r="AL27" s="10">
        <f t="shared" si="6"/>
        <v>1</v>
      </c>
      <c r="AM27" s="10">
        <f t="shared" si="6"/>
        <v>3.5</v>
      </c>
      <c r="AN27" s="10">
        <f t="shared" si="6"/>
        <v>0</v>
      </c>
      <c r="AO27" s="10">
        <f t="shared" si="6"/>
        <v>0</v>
      </c>
      <c r="AP27" s="60">
        <f t="shared" si="6"/>
        <v>39.666666666666671</v>
      </c>
      <c r="AQ27" s="10">
        <f t="shared" si="6"/>
        <v>36</v>
      </c>
      <c r="AR27" s="10">
        <f t="shared" si="6"/>
        <v>22</v>
      </c>
      <c r="AS27" s="10">
        <f t="shared" si="6"/>
        <v>15</v>
      </c>
      <c r="AT27" s="10">
        <f t="shared" si="6"/>
        <v>4</v>
      </c>
      <c r="AU27" s="10">
        <f t="shared" si="6"/>
        <v>21</v>
      </c>
      <c r="AV27" s="10">
        <f t="shared" si="6"/>
        <v>20</v>
      </c>
      <c r="AW27" s="10">
        <f t="shared" si="6"/>
        <v>1</v>
      </c>
      <c r="AX27" s="10">
        <f t="shared" si="6"/>
        <v>2</v>
      </c>
      <c r="AY27" s="10">
        <f t="shared" si="6"/>
        <v>2</v>
      </c>
      <c r="AZ27" s="60">
        <f>(AS27/AP27)*9</f>
        <v>3.4033613445378146</v>
      </c>
      <c r="BA27" s="60"/>
      <c r="BB27" s="60"/>
      <c r="BC27" s="10"/>
      <c r="BD27" s="10"/>
      <c r="BE27" s="60">
        <f>(AU27+AQ27)/AP27</f>
        <v>1.4369747899159662</v>
      </c>
      <c r="BF27" s="11"/>
      <c r="BG27" s="7"/>
      <c r="BH27" s="3" t="s">
        <v>16</v>
      </c>
      <c r="BI27" s="3"/>
      <c r="BJ27" s="10">
        <f t="shared" ref="BJ27:CB27" si="7">SUM(BJ18:BJ26)</f>
        <v>22</v>
      </c>
      <c r="BK27" s="10">
        <f t="shared" si="7"/>
        <v>6</v>
      </c>
      <c r="BL27" s="10">
        <f t="shared" si="7"/>
        <v>0</v>
      </c>
      <c r="BM27" s="10">
        <f t="shared" si="7"/>
        <v>5</v>
      </c>
      <c r="BN27" s="10">
        <f t="shared" si="7"/>
        <v>2</v>
      </c>
      <c r="BO27" s="10">
        <f t="shared" si="7"/>
        <v>4</v>
      </c>
      <c r="BP27" s="10">
        <f t="shared" si="7"/>
        <v>1.5</v>
      </c>
      <c r="BQ27" s="10">
        <f t="shared" si="7"/>
        <v>2</v>
      </c>
      <c r="BR27" s="10">
        <f t="shared" si="7"/>
        <v>0</v>
      </c>
      <c r="BS27" s="60">
        <f t="shared" si="7"/>
        <v>48.333333333333336</v>
      </c>
      <c r="BT27" s="10">
        <f t="shared" si="7"/>
        <v>59</v>
      </c>
      <c r="BU27" s="10">
        <f t="shared" si="7"/>
        <v>36</v>
      </c>
      <c r="BV27" s="10">
        <f t="shared" si="7"/>
        <v>31</v>
      </c>
      <c r="BW27" s="10">
        <f t="shared" si="7"/>
        <v>9</v>
      </c>
      <c r="BX27" s="10">
        <f t="shared" si="7"/>
        <v>23</v>
      </c>
      <c r="BY27" s="10">
        <f t="shared" si="7"/>
        <v>23</v>
      </c>
      <c r="BZ27" s="10">
        <f t="shared" si="7"/>
        <v>1</v>
      </c>
      <c r="CA27" s="10">
        <f t="shared" si="7"/>
        <v>1</v>
      </c>
      <c r="CB27" s="10">
        <f t="shared" si="7"/>
        <v>3</v>
      </c>
      <c r="CC27" s="60">
        <f>(BV27/BS27)*9</f>
        <v>5.772413793103448</v>
      </c>
      <c r="CD27" s="60"/>
      <c r="CE27" s="60"/>
      <c r="CF27" s="10"/>
      <c r="CG27" s="10"/>
      <c r="CH27" s="60">
        <f>(BX27+BT27)/BS27</f>
        <v>1.6965517241379309</v>
      </c>
      <c r="CJ27" s="11"/>
      <c r="CK27" s="7"/>
      <c r="CL27" s="15" t="s">
        <v>16</v>
      </c>
      <c r="CM27" s="3"/>
      <c r="CN27" s="10">
        <f t="shared" ref="CN27:DF27" si="8">SUM(CN18:CN26)</f>
        <v>15</v>
      </c>
      <c r="CO27" s="10">
        <f t="shared" si="8"/>
        <v>5</v>
      </c>
      <c r="CP27" s="10">
        <f t="shared" si="8"/>
        <v>1</v>
      </c>
      <c r="CQ27" s="10">
        <f t="shared" si="8"/>
        <v>6</v>
      </c>
      <c r="CR27" s="10">
        <f t="shared" si="8"/>
        <v>1</v>
      </c>
      <c r="CS27" s="10">
        <f t="shared" si="8"/>
        <v>6</v>
      </c>
      <c r="CT27" s="10">
        <f t="shared" si="8"/>
        <v>1</v>
      </c>
      <c r="CU27" s="10">
        <f t="shared" si="8"/>
        <v>0</v>
      </c>
      <c r="CV27" s="10">
        <f t="shared" si="8"/>
        <v>0</v>
      </c>
      <c r="CW27" s="60">
        <f t="shared" si="8"/>
        <v>41</v>
      </c>
      <c r="CX27" s="10">
        <f t="shared" si="8"/>
        <v>41</v>
      </c>
      <c r="CY27" s="10">
        <f t="shared" si="8"/>
        <v>25</v>
      </c>
      <c r="CZ27" s="10">
        <f t="shared" si="8"/>
        <v>23</v>
      </c>
      <c r="DA27" s="10">
        <f t="shared" si="8"/>
        <v>8</v>
      </c>
      <c r="DB27" s="10">
        <f t="shared" si="8"/>
        <v>16</v>
      </c>
      <c r="DC27" s="10">
        <f t="shared" si="8"/>
        <v>17</v>
      </c>
      <c r="DD27" s="10">
        <f t="shared" si="8"/>
        <v>3</v>
      </c>
      <c r="DE27" s="10">
        <f t="shared" si="8"/>
        <v>1</v>
      </c>
      <c r="DF27" s="10">
        <f t="shared" si="8"/>
        <v>1</v>
      </c>
      <c r="DG27" s="60">
        <f>(CZ27/CW27)*9</f>
        <v>5.0487804878048781</v>
      </c>
      <c r="DH27" s="60"/>
      <c r="DI27" s="60"/>
      <c r="DJ27" s="10"/>
      <c r="DK27" s="10"/>
      <c r="DL27" s="60">
        <f>(DB27+CX27)/CW27</f>
        <v>1.3902439024390243</v>
      </c>
      <c r="DM27" s="11"/>
      <c r="DN27" s="7"/>
      <c r="DO27" s="15" t="s">
        <v>16</v>
      </c>
      <c r="DP27" s="3"/>
      <c r="DQ27" s="10">
        <f t="shared" ref="DQ27:EI27" si="9">SUM(DQ18:DQ26)</f>
        <v>13</v>
      </c>
      <c r="DR27" s="10">
        <f t="shared" si="9"/>
        <v>5</v>
      </c>
      <c r="DS27" s="10">
        <f t="shared" si="9"/>
        <v>1</v>
      </c>
      <c r="DT27" s="10">
        <f t="shared" si="9"/>
        <v>2</v>
      </c>
      <c r="DU27" s="10">
        <f t="shared" si="9"/>
        <v>5</v>
      </c>
      <c r="DV27" s="10">
        <f t="shared" si="9"/>
        <v>2</v>
      </c>
      <c r="DW27" s="10">
        <f t="shared" si="9"/>
        <v>4</v>
      </c>
      <c r="DX27" s="10">
        <f t="shared" si="9"/>
        <v>0</v>
      </c>
      <c r="DY27" s="10">
        <f t="shared" si="9"/>
        <v>1</v>
      </c>
      <c r="DZ27" s="60">
        <f t="shared" si="9"/>
        <v>46.666666666666664</v>
      </c>
      <c r="EA27" s="10">
        <f t="shared" si="9"/>
        <v>38</v>
      </c>
      <c r="EB27" s="10">
        <f t="shared" si="9"/>
        <v>15</v>
      </c>
      <c r="EC27" s="10">
        <f t="shared" si="9"/>
        <v>11</v>
      </c>
      <c r="ED27" s="10">
        <f t="shared" si="9"/>
        <v>3</v>
      </c>
      <c r="EE27" s="10">
        <f t="shared" si="9"/>
        <v>14</v>
      </c>
      <c r="EF27" s="10">
        <f t="shared" si="9"/>
        <v>25</v>
      </c>
      <c r="EG27" s="10">
        <f t="shared" si="9"/>
        <v>2</v>
      </c>
      <c r="EH27" s="10">
        <f t="shared" si="9"/>
        <v>0</v>
      </c>
      <c r="EI27" s="10">
        <f t="shared" si="9"/>
        <v>1</v>
      </c>
      <c r="EJ27" s="60">
        <f>(EC27/DZ27)*9</f>
        <v>2.1214285714285714</v>
      </c>
      <c r="EK27" s="60"/>
      <c r="EL27" s="60"/>
      <c r="EM27" s="10"/>
      <c r="EN27" s="10"/>
      <c r="EO27" s="60">
        <f>(EE27+EA27)/DZ27</f>
        <v>1.1142857142857143</v>
      </c>
    </row>
    <row r="28" spans="1:145" x14ac:dyDescent="0.3">
      <c r="A28" s="5"/>
      <c r="B28" s="3"/>
      <c r="D28" s="10"/>
      <c r="E28" s="10"/>
      <c r="F28" s="10"/>
      <c r="G28" s="10"/>
      <c r="H28" s="10"/>
      <c r="I28" s="10"/>
      <c r="J28" s="10"/>
      <c r="K28" s="10"/>
      <c r="L28" s="10"/>
      <c r="M28" s="60"/>
      <c r="N28" s="10"/>
      <c r="O28" s="10"/>
      <c r="P28" s="10"/>
      <c r="Q28" s="10"/>
      <c r="R28" s="10"/>
      <c r="S28" s="10"/>
      <c r="T28" s="10"/>
      <c r="U28" s="10"/>
      <c r="V28" s="10"/>
      <c r="W28" s="60"/>
      <c r="X28" s="60"/>
      <c r="Y28" s="60"/>
      <c r="Z28" s="10"/>
      <c r="AA28" s="10"/>
      <c r="AB28" s="60"/>
      <c r="AC28" s="11"/>
      <c r="AD28" s="7"/>
      <c r="AF28" s="3"/>
      <c r="AG28" s="10"/>
      <c r="AH28" s="10"/>
      <c r="AI28" s="10"/>
      <c r="AJ28" s="10"/>
      <c r="AK28" s="10"/>
      <c r="AL28" s="10"/>
      <c r="AM28" s="10"/>
      <c r="AN28" s="10"/>
      <c r="AO28" s="10"/>
      <c r="AP28" s="60"/>
      <c r="AQ28" s="10"/>
      <c r="AR28" s="10"/>
      <c r="AS28" s="10"/>
      <c r="AT28" s="10"/>
      <c r="AU28" s="10"/>
      <c r="AV28" s="10"/>
      <c r="AW28" s="10"/>
      <c r="AX28" s="10"/>
      <c r="AY28" s="10"/>
      <c r="AZ28" s="60"/>
      <c r="BA28" s="60"/>
      <c r="BB28" s="60"/>
      <c r="BC28" s="10"/>
      <c r="BD28" s="10"/>
      <c r="BE28" s="60"/>
      <c r="BF28" s="11"/>
      <c r="BG28" s="7"/>
      <c r="BH28" s="3"/>
      <c r="BI28" s="3"/>
      <c r="BJ28" s="10"/>
      <c r="BK28" s="10"/>
      <c r="BL28" s="10"/>
      <c r="BM28" s="10"/>
      <c r="BN28" s="10"/>
      <c r="BO28" s="10"/>
      <c r="BP28" s="10"/>
      <c r="BQ28" s="10"/>
      <c r="BR28" s="10"/>
      <c r="BS28" s="60"/>
      <c r="BT28" s="10"/>
      <c r="BU28" s="10"/>
      <c r="BV28" s="10"/>
      <c r="BW28" s="10"/>
      <c r="BX28" s="10"/>
      <c r="BY28" s="10"/>
      <c r="BZ28" s="10"/>
      <c r="CA28" s="10"/>
      <c r="CB28" s="10"/>
      <c r="CC28" s="60"/>
      <c r="CD28" s="60"/>
      <c r="CE28" s="60"/>
      <c r="CF28" s="10"/>
      <c r="CG28" s="10"/>
      <c r="CH28" s="60"/>
      <c r="CJ28" s="11"/>
      <c r="CK28" s="7"/>
      <c r="CL28" s="3"/>
      <c r="CM28" s="3"/>
      <c r="CN28" s="10"/>
      <c r="CO28" s="10"/>
      <c r="CP28" s="10"/>
      <c r="CQ28" s="10"/>
      <c r="CR28" s="10"/>
      <c r="CS28" s="10"/>
      <c r="CT28" s="10"/>
      <c r="CU28" s="10"/>
      <c r="CV28" s="10"/>
      <c r="CW28" s="60"/>
      <c r="CX28" s="10"/>
      <c r="CY28" s="10"/>
      <c r="CZ28" s="10"/>
      <c r="DA28" s="10"/>
      <c r="DB28" s="10"/>
      <c r="DC28" s="10"/>
      <c r="DD28" s="10"/>
      <c r="DE28" s="10"/>
      <c r="DF28" s="10"/>
      <c r="DG28" s="60"/>
      <c r="DH28" s="60"/>
      <c r="DI28" s="60"/>
      <c r="DJ28" s="10"/>
      <c r="DK28" s="10"/>
      <c r="DL28" s="60"/>
      <c r="DM28" s="11"/>
      <c r="DN28" s="7"/>
      <c r="DO28" s="3"/>
      <c r="DP28" s="3"/>
      <c r="DQ28" s="10"/>
      <c r="DR28" s="10"/>
      <c r="DS28" s="10"/>
      <c r="DT28" s="10"/>
      <c r="DU28" s="10"/>
      <c r="DV28" s="10"/>
      <c r="DW28" s="10"/>
      <c r="DX28" s="10"/>
      <c r="DY28" s="10"/>
      <c r="DZ28" s="60"/>
      <c r="EA28" s="10"/>
      <c r="EB28" s="10"/>
      <c r="EC28" s="10"/>
      <c r="ED28" s="10"/>
      <c r="EE28" s="10"/>
      <c r="EF28" s="10"/>
      <c r="EG28" s="10"/>
      <c r="EH28" s="10"/>
      <c r="EI28" s="10"/>
      <c r="EJ28" s="60"/>
      <c r="EK28" s="60"/>
      <c r="EL28" s="60"/>
      <c r="EM28" s="10"/>
      <c r="EN28" s="10"/>
      <c r="EO28" s="60"/>
    </row>
    <row r="29" spans="1:145" x14ac:dyDescent="0.3">
      <c r="A29" s="5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50"/>
      <c r="X29" s="50"/>
      <c r="Y29" s="50"/>
      <c r="Z29" s="10"/>
      <c r="AA29" s="10"/>
      <c r="AB29" s="10"/>
      <c r="AC29" s="11"/>
      <c r="AD29" s="7"/>
      <c r="AE29" s="3"/>
      <c r="AF29" s="6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40"/>
      <c r="BD29" s="40"/>
      <c r="BE29" s="40"/>
      <c r="BF29" s="11"/>
      <c r="BG29" s="7"/>
      <c r="BI29" s="6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40"/>
      <c r="CG29" s="40"/>
      <c r="CH29" s="40"/>
      <c r="CJ29" s="11"/>
      <c r="CK29" s="7"/>
      <c r="CM29" s="6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40"/>
      <c r="DK29" s="40"/>
      <c r="DL29" s="40"/>
      <c r="DM29" s="11"/>
      <c r="DN29" s="7"/>
      <c r="DP29" s="6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40"/>
      <c r="EN29" s="40"/>
      <c r="EO29" s="40"/>
    </row>
    <row r="30" spans="1:145" x14ac:dyDescent="0.3">
      <c r="A30" s="5"/>
      <c r="C30" s="13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8"/>
      <c r="X30" s="58"/>
      <c r="Y30" s="58"/>
      <c r="Z30" s="59"/>
      <c r="AA30" s="59"/>
      <c r="AB30" s="59"/>
      <c r="AC30" s="11"/>
      <c r="AD30" s="7"/>
      <c r="AE30" s="14"/>
      <c r="AF30" s="13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8"/>
      <c r="BA30" s="58"/>
      <c r="BB30" s="58"/>
      <c r="BC30" s="40"/>
      <c r="BD30" s="40"/>
      <c r="BE30" s="40"/>
      <c r="BF30" s="11"/>
      <c r="BG30" s="7"/>
      <c r="BI30" s="13"/>
      <c r="BJ30" s="57"/>
      <c r="BK30" s="57"/>
      <c r="BL30" s="57"/>
      <c r="BM30" s="57"/>
      <c r="BN30" s="57"/>
      <c r="BO30" s="57"/>
      <c r="BP30" s="57"/>
      <c r="BQ30" s="57"/>
      <c r="BR30" s="57"/>
      <c r="BS30" s="57"/>
      <c r="BT30" s="57"/>
      <c r="BU30" s="57"/>
      <c r="BV30" s="57"/>
      <c r="BW30" s="57"/>
      <c r="BX30" s="57"/>
      <c r="BY30" s="57"/>
      <c r="BZ30" s="57"/>
      <c r="CA30" s="57"/>
      <c r="CB30" s="57"/>
      <c r="CC30" s="58"/>
      <c r="CD30" s="58"/>
      <c r="CE30" s="58"/>
      <c r="CJ30" s="11"/>
      <c r="CK30" s="7"/>
      <c r="CM30" s="13"/>
      <c r="CN30" s="57"/>
      <c r="CO30" s="57"/>
      <c r="CP30" s="57"/>
      <c r="CQ30" s="57"/>
      <c r="CR30" s="57"/>
      <c r="CS30" s="57"/>
      <c r="CT30" s="57"/>
      <c r="CU30" s="57"/>
      <c r="CV30" s="57"/>
      <c r="CW30" s="57"/>
      <c r="CX30" s="57"/>
      <c r="CY30" s="57"/>
      <c r="CZ30" s="57"/>
      <c r="DA30" s="57"/>
      <c r="DB30" s="57"/>
      <c r="DC30" s="57"/>
      <c r="DD30" s="57"/>
      <c r="DE30" s="57"/>
      <c r="DF30" s="57"/>
      <c r="DG30" s="58"/>
      <c r="DH30" s="58"/>
      <c r="DI30" s="58"/>
      <c r="DM30" s="11"/>
      <c r="DN30" s="7"/>
      <c r="DP30" s="13"/>
      <c r="DQ30" s="57"/>
      <c r="DR30" s="57"/>
      <c r="DS30" s="57"/>
      <c r="DT30" s="57"/>
      <c r="DU30" s="57"/>
      <c r="DV30" s="57"/>
      <c r="DW30" s="57"/>
      <c r="DX30" s="57"/>
      <c r="DY30" s="57"/>
      <c r="DZ30" s="57"/>
      <c r="EA30" s="57"/>
      <c r="EB30" s="57"/>
      <c r="EC30" s="57"/>
      <c r="ED30" s="57"/>
      <c r="EE30" s="57"/>
      <c r="EF30" s="57"/>
      <c r="EG30" s="57"/>
      <c r="EH30" s="57"/>
      <c r="EI30" s="57"/>
      <c r="EJ30" s="58"/>
      <c r="EK30" s="58"/>
      <c r="EL30" s="58"/>
    </row>
    <row r="31" spans="1:145" x14ac:dyDescent="0.3">
      <c r="A31" s="5"/>
      <c r="B31" s="36"/>
      <c r="C31" s="13"/>
      <c r="D31" s="57"/>
      <c r="E31" s="57"/>
      <c r="F31" s="57"/>
      <c r="G31" s="57"/>
      <c r="H31" s="57"/>
      <c r="I31" s="57"/>
      <c r="J31" s="57"/>
      <c r="K31" s="57"/>
      <c r="L31" s="57"/>
      <c r="M31" s="59"/>
      <c r="N31" s="57"/>
      <c r="O31" s="57"/>
      <c r="P31" s="57"/>
      <c r="Q31" s="57"/>
      <c r="R31" s="57"/>
      <c r="S31" s="57"/>
      <c r="T31" s="57"/>
      <c r="U31" s="57"/>
      <c r="V31" s="57"/>
      <c r="W31" s="59"/>
      <c r="X31" s="59"/>
      <c r="Y31" s="59"/>
      <c r="Z31" s="59"/>
      <c r="AA31" s="59"/>
      <c r="AB31" s="59"/>
      <c r="AC31" s="11"/>
      <c r="AD31" s="7"/>
      <c r="AE31" s="14"/>
      <c r="BF31" s="11"/>
      <c r="BG31" s="7"/>
      <c r="BH31" s="14"/>
      <c r="BI31" s="13"/>
      <c r="BJ31" s="57"/>
      <c r="BK31" s="57"/>
      <c r="BL31" s="57"/>
      <c r="BM31" s="57"/>
      <c r="BN31" s="57"/>
      <c r="BO31" s="57"/>
      <c r="BP31" s="57"/>
      <c r="BQ31" s="57"/>
      <c r="BR31" s="57"/>
      <c r="BS31" s="57"/>
      <c r="BT31" s="57"/>
      <c r="BU31" s="57"/>
      <c r="BV31" s="57"/>
      <c r="BW31" s="57"/>
      <c r="BX31" s="57"/>
      <c r="BY31" s="57"/>
      <c r="BZ31" s="57"/>
      <c r="CA31" s="57"/>
      <c r="CB31" s="57"/>
      <c r="CC31" s="58"/>
      <c r="CD31" s="58"/>
      <c r="CE31" s="58"/>
      <c r="CJ31" s="11"/>
      <c r="CK31" s="7"/>
      <c r="CL31" s="14"/>
      <c r="CM31" s="13"/>
      <c r="CN31" s="57"/>
      <c r="CO31" s="57"/>
      <c r="CP31" s="57"/>
      <c r="CQ31" s="57"/>
      <c r="CR31" s="57"/>
      <c r="CS31" s="57"/>
      <c r="CT31" s="57"/>
      <c r="CU31" s="57"/>
      <c r="CV31" s="57"/>
      <c r="CW31" s="57"/>
      <c r="CX31" s="57"/>
      <c r="CY31" s="57"/>
      <c r="CZ31" s="57"/>
      <c r="DA31" s="57"/>
      <c r="DB31" s="57"/>
      <c r="DC31" s="57"/>
      <c r="DD31" s="57"/>
      <c r="DE31" s="57"/>
      <c r="DF31" s="57"/>
      <c r="DG31" s="58"/>
      <c r="DH31" s="58"/>
      <c r="DI31" s="58"/>
      <c r="DM31" s="11"/>
      <c r="DN31" s="7"/>
      <c r="DO31" s="14"/>
      <c r="DP31" s="13"/>
      <c r="DQ31" s="57"/>
      <c r="DR31" s="57"/>
      <c r="DS31" s="57"/>
      <c r="DT31" s="57"/>
      <c r="DU31" s="57"/>
      <c r="DV31" s="57"/>
      <c r="DW31" s="57"/>
      <c r="DX31" s="57"/>
      <c r="DY31" s="57"/>
      <c r="DZ31" s="57"/>
      <c r="EA31" s="57"/>
      <c r="EB31" s="57"/>
      <c r="EC31" s="57"/>
      <c r="ED31" s="57"/>
      <c r="EE31" s="57"/>
      <c r="EF31" s="57"/>
      <c r="EG31" s="57"/>
      <c r="EH31" s="57"/>
      <c r="EI31" s="57"/>
      <c r="EJ31" s="58"/>
      <c r="EK31" s="58"/>
      <c r="EL31" s="58"/>
    </row>
    <row r="32" spans="1:145" x14ac:dyDescent="0.3">
      <c r="A32" s="5"/>
      <c r="B32" s="7"/>
      <c r="AC32" s="11"/>
      <c r="AD32" s="7"/>
      <c r="BF32" s="11"/>
      <c r="BG32" s="7"/>
      <c r="BH32" s="7"/>
      <c r="CJ32" s="11"/>
      <c r="CK32" s="7"/>
      <c r="CL32" s="7"/>
      <c r="DM32" s="11"/>
      <c r="DN32" s="7"/>
      <c r="DO32" s="7"/>
    </row>
    <row r="33" spans="1:145" x14ac:dyDescent="0.3">
      <c r="A33" s="5"/>
      <c r="B33" s="7"/>
      <c r="AC33" s="11"/>
      <c r="AD33" s="7"/>
      <c r="AE33" s="7"/>
      <c r="BF33" s="11"/>
      <c r="BG33" s="7"/>
      <c r="BH33" s="7"/>
      <c r="CJ33" s="11"/>
      <c r="CK33" s="7"/>
      <c r="CL33" s="7"/>
      <c r="DM33" s="11"/>
      <c r="DN33" s="7"/>
      <c r="DO33" s="7"/>
    </row>
    <row r="34" spans="1:145" x14ac:dyDescent="0.3">
      <c r="A34" s="3" t="s">
        <v>529</v>
      </c>
      <c r="B34" s="3"/>
      <c r="AC34" s="11"/>
      <c r="AD34" s="3" t="s">
        <v>532</v>
      </c>
      <c r="AE34" s="3"/>
      <c r="BF34" s="11"/>
      <c r="BG34" s="3" t="s">
        <v>548</v>
      </c>
      <c r="BH34" s="3"/>
      <c r="CJ34" s="11"/>
      <c r="CK34" s="3" t="s">
        <v>469</v>
      </c>
      <c r="CL34" s="3"/>
      <c r="DM34" s="11"/>
      <c r="DN34" s="3" t="s">
        <v>57</v>
      </c>
      <c r="DO34" s="3"/>
    </row>
    <row r="35" spans="1:145" x14ac:dyDescent="0.3">
      <c r="C35" s="3" t="s">
        <v>24</v>
      </c>
      <c r="D35" s="10" t="s">
        <v>25</v>
      </c>
      <c r="E35" s="10" t="s">
        <v>26</v>
      </c>
      <c r="F35" s="10" t="s">
        <v>127</v>
      </c>
      <c r="G35" s="10" t="s">
        <v>22</v>
      </c>
      <c r="H35" s="10" t="s">
        <v>20</v>
      </c>
      <c r="I35" s="10" t="s">
        <v>27</v>
      </c>
      <c r="J35" s="10" t="s">
        <v>9</v>
      </c>
      <c r="K35" s="10" t="s">
        <v>10</v>
      </c>
      <c r="L35" s="10" t="s">
        <v>1</v>
      </c>
      <c r="M35" s="10" t="s">
        <v>2</v>
      </c>
      <c r="N35" s="10" t="s">
        <v>28</v>
      </c>
      <c r="O35" s="10" t="s">
        <v>29</v>
      </c>
      <c r="P35" s="10" t="s">
        <v>30</v>
      </c>
      <c r="Q35" s="10" t="s">
        <v>31</v>
      </c>
      <c r="R35" s="10" t="s">
        <v>3</v>
      </c>
      <c r="S35" s="10" t="s">
        <v>32</v>
      </c>
      <c r="T35" s="10" t="s">
        <v>33</v>
      </c>
      <c r="U35" s="10" t="s">
        <v>34</v>
      </c>
      <c r="V35" s="10" t="s">
        <v>35</v>
      </c>
      <c r="W35" s="10" t="s">
        <v>36</v>
      </c>
      <c r="X35" s="10" t="s">
        <v>128</v>
      </c>
      <c r="Y35" s="50" t="s">
        <v>0</v>
      </c>
      <c r="Z35" s="50" t="s">
        <v>37</v>
      </c>
      <c r="AA35" s="50" t="s">
        <v>38</v>
      </c>
      <c r="AB35" s="10" t="s">
        <v>129</v>
      </c>
      <c r="AC35" s="11"/>
      <c r="AF35" s="3" t="s">
        <v>24</v>
      </c>
      <c r="AG35" s="10" t="s">
        <v>25</v>
      </c>
      <c r="AH35" s="10" t="s">
        <v>26</v>
      </c>
      <c r="AI35" s="10" t="s">
        <v>127</v>
      </c>
      <c r="AJ35" s="10" t="s">
        <v>22</v>
      </c>
      <c r="AK35" s="10" t="s">
        <v>20</v>
      </c>
      <c r="AL35" s="10" t="s">
        <v>27</v>
      </c>
      <c r="AM35" s="10" t="s">
        <v>9</v>
      </c>
      <c r="AN35" s="10" t="s">
        <v>10</v>
      </c>
      <c r="AO35" s="10" t="s">
        <v>1</v>
      </c>
      <c r="AP35" s="10" t="s">
        <v>2</v>
      </c>
      <c r="AQ35" s="10" t="s">
        <v>28</v>
      </c>
      <c r="AR35" s="10" t="s">
        <v>29</v>
      </c>
      <c r="AS35" s="10" t="s">
        <v>30</v>
      </c>
      <c r="AT35" s="10" t="s">
        <v>31</v>
      </c>
      <c r="AU35" s="10" t="s">
        <v>3</v>
      </c>
      <c r="AV35" s="10" t="s">
        <v>32</v>
      </c>
      <c r="AW35" s="10" t="s">
        <v>33</v>
      </c>
      <c r="AX35" s="10" t="s">
        <v>34</v>
      </c>
      <c r="AY35" s="10" t="s">
        <v>35</v>
      </c>
      <c r="AZ35" s="10" t="s">
        <v>36</v>
      </c>
      <c r="BA35" s="10" t="s">
        <v>128</v>
      </c>
      <c r="BB35" s="50" t="s">
        <v>0</v>
      </c>
      <c r="BC35" s="50" t="s">
        <v>37</v>
      </c>
      <c r="BD35" s="50" t="s">
        <v>38</v>
      </c>
      <c r="BE35" s="10" t="s">
        <v>129</v>
      </c>
      <c r="BF35" s="11"/>
      <c r="BI35" s="3" t="s">
        <v>24</v>
      </c>
      <c r="BJ35" s="10" t="s">
        <v>25</v>
      </c>
      <c r="BK35" s="10" t="s">
        <v>26</v>
      </c>
      <c r="BL35" s="10" t="s">
        <v>127</v>
      </c>
      <c r="BM35" s="10" t="s">
        <v>22</v>
      </c>
      <c r="BN35" s="10" t="s">
        <v>20</v>
      </c>
      <c r="BO35" s="10" t="s">
        <v>27</v>
      </c>
      <c r="BP35" s="10" t="s">
        <v>9</v>
      </c>
      <c r="BQ35" s="10" t="s">
        <v>10</v>
      </c>
      <c r="BR35" s="10" t="s">
        <v>1</v>
      </c>
      <c r="BS35" s="10" t="s">
        <v>2</v>
      </c>
      <c r="BT35" s="10" t="s">
        <v>28</v>
      </c>
      <c r="BU35" s="10" t="s">
        <v>29</v>
      </c>
      <c r="BV35" s="10" t="s">
        <v>30</v>
      </c>
      <c r="BW35" s="10" t="s">
        <v>31</v>
      </c>
      <c r="BX35" s="10" t="s">
        <v>3</v>
      </c>
      <c r="BY35" s="10" t="s">
        <v>32</v>
      </c>
      <c r="BZ35" s="10" t="s">
        <v>33</v>
      </c>
      <c r="CA35" s="10" t="s">
        <v>34</v>
      </c>
      <c r="CB35" s="10" t="s">
        <v>35</v>
      </c>
      <c r="CC35" s="10" t="s">
        <v>36</v>
      </c>
      <c r="CD35" s="10" t="s">
        <v>128</v>
      </c>
      <c r="CE35" s="50" t="s">
        <v>0</v>
      </c>
      <c r="CF35" s="50" t="s">
        <v>37</v>
      </c>
      <c r="CG35" s="50" t="s">
        <v>38</v>
      </c>
      <c r="CH35" s="10" t="s">
        <v>129</v>
      </c>
      <c r="CJ35" s="11"/>
      <c r="CL35" s="3" t="s">
        <v>24</v>
      </c>
      <c r="CM35" s="3"/>
      <c r="CN35" s="10" t="s">
        <v>25</v>
      </c>
      <c r="CO35" s="10" t="s">
        <v>26</v>
      </c>
      <c r="CP35" s="10" t="s">
        <v>127</v>
      </c>
      <c r="CQ35" s="10" t="s">
        <v>22</v>
      </c>
      <c r="CR35" s="10" t="s">
        <v>20</v>
      </c>
      <c r="CS35" s="10" t="s">
        <v>27</v>
      </c>
      <c r="CT35" s="10" t="s">
        <v>9</v>
      </c>
      <c r="CU35" s="10" t="s">
        <v>10</v>
      </c>
      <c r="CV35" s="10" t="s">
        <v>1</v>
      </c>
      <c r="CW35" s="10" t="s">
        <v>2</v>
      </c>
      <c r="CX35" s="10" t="s">
        <v>28</v>
      </c>
      <c r="CY35" s="10" t="s">
        <v>29</v>
      </c>
      <c r="CZ35" s="10" t="s">
        <v>30</v>
      </c>
      <c r="DA35" s="10" t="s">
        <v>31</v>
      </c>
      <c r="DB35" s="10" t="s">
        <v>3</v>
      </c>
      <c r="DC35" s="10" t="s">
        <v>32</v>
      </c>
      <c r="DD35" s="10" t="s">
        <v>33</v>
      </c>
      <c r="DE35" s="10" t="s">
        <v>34</v>
      </c>
      <c r="DF35" s="10" t="s">
        <v>35</v>
      </c>
      <c r="DG35" s="10" t="s">
        <v>36</v>
      </c>
      <c r="DH35" s="10" t="s">
        <v>128</v>
      </c>
      <c r="DI35" s="50" t="s">
        <v>0</v>
      </c>
      <c r="DJ35" s="50" t="s">
        <v>37</v>
      </c>
      <c r="DK35" s="50" t="s">
        <v>38</v>
      </c>
      <c r="DL35" s="10" t="s">
        <v>129</v>
      </c>
      <c r="DM35" s="11"/>
      <c r="DO35" s="3" t="s">
        <v>24</v>
      </c>
      <c r="DP35" s="3"/>
      <c r="DQ35" s="10" t="s">
        <v>25</v>
      </c>
      <c r="DR35" s="10" t="s">
        <v>26</v>
      </c>
      <c r="DS35" s="10" t="s">
        <v>127</v>
      </c>
      <c r="DT35" s="10" t="s">
        <v>22</v>
      </c>
      <c r="DU35" s="10" t="s">
        <v>20</v>
      </c>
      <c r="DV35" s="10" t="s">
        <v>27</v>
      </c>
      <c r="DW35" s="10" t="s">
        <v>9</v>
      </c>
      <c r="DX35" s="10" t="s">
        <v>10</v>
      </c>
      <c r="DY35" s="10" t="s">
        <v>1</v>
      </c>
      <c r="DZ35" s="10" t="s">
        <v>2</v>
      </c>
      <c r="EA35" s="10" t="s">
        <v>28</v>
      </c>
      <c r="EB35" s="10" t="s">
        <v>29</v>
      </c>
      <c r="EC35" s="10" t="s">
        <v>30</v>
      </c>
      <c r="ED35" s="10" t="s">
        <v>31</v>
      </c>
      <c r="EE35" s="10" t="s">
        <v>3</v>
      </c>
      <c r="EF35" s="10" t="s">
        <v>32</v>
      </c>
      <c r="EG35" s="10" t="s">
        <v>33</v>
      </c>
      <c r="EH35" s="10" t="s">
        <v>34</v>
      </c>
      <c r="EI35" s="10" t="s">
        <v>35</v>
      </c>
      <c r="EJ35" s="10" t="s">
        <v>36</v>
      </c>
      <c r="EK35" s="10" t="s">
        <v>128</v>
      </c>
      <c r="EL35" s="50" t="s">
        <v>0</v>
      </c>
      <c r="EM35" s="50" t="s">
        <v>37</v>
      </c>
      <c r="EN35" s="50" t="s">
        <v>38</v>
      </c>
      <c r="EO35" s="10" t="s">
        <v>129</v>
      </c>
    </row>
    <row r="36" spans="1:145" x14ac:dyDescent="0.3">
      <c r="A36" s="7" t="s">
        <v>6</v>
      </c>
      <c r="B36" s="41" t="s">
        <v>427</v>
      </c>
      <c r="C36" s="41"/>
      <c r="D36" s="63">
        <f>_xlfn.XLOOKUP(B36, 'All hitters'!A:A, 'All hitters'!B:B, "")</f>
        <v>6</v>
      </c>
      <c r="E36" s="63">
        <f>_xlfn.XLOOKUP(B36, 'All hitters'!A:A, 'All hitters'!C:C, "")</f>
        <v>6</v>
      </c>
      <c r="F36" s="63">
        <f>_xlfn.XLOOKUP(B36, 'All hitters'!A:A, 'All hitters'!D:D, "")</f>
        <v>24</v>
      </c>
      <c r="G36" s="63">
        <f>_xlfn.XLOOKUP(B36, 'All hitters'!A:A, 'All hitters'!E:E, "")</f>
        <v>21</v>
      </c>
      <c r="H36" s="63">
        <f>_xlfn.XLOOKUP(B36, 'All hitters'!A:A, 'All hitters'!F:F, "")</f>
        <v>1</v>
      </c>
      <c r="I36" s="63">
        <f>_xlfn.XLOOKUP(B36, 'All hitters'!A:A, 'All hitters'!G:G, "")</f>
        <v>5</v>
      </c>
      <c r="J36" s="63">
        <f>_xlfn.XLOOKUP(B36, 'All hitters'!A:A, 'All hitters'!H:H, "")</f>
        <v>2</v>
      </c>
      <c r="K36" s="63">
        <f>_xlfn.XLOOKUP(B36, 'All hitters'!A:A, 'All hitters'!I:I, "")</f>
        <v>0</v>
      </c>
      <c r="L36" s="63">
        <f>_xlfn.XLOOKUP(B36, 'All hitters'!A:A, 'All hitters'!J:J, "")</f>
        <v>0</v>
      </c>
      <c r="M36" s="63">
        <f>_xlfn.XLOOKUP(B36, 'All hitters'!A:A, 'All hitters'!K:K, "")</f>
        <v>0</v>
      </c>
      <c r="N36" s="63">
        <f>_xlfn.XLOOKUP(B36, 'All hitters'!A:A, 'All hitters'!L:L, "")</f>
        <v>3</v>
      </c>
      <c r="O36" s="63">
        <f>_xlfn.XLOOKUP(B36, 'All hitters'!A:A, 'All hitters'!M:M, "")</f>
        <v>3</v>
      </c>
      <c r="P36" s="63">
        <f>_xlfn.XLOOKUP(B36, 'All hitters'!A:A, 'All hitters'!N:N, "")</f>
        <v>0</v>
      </c>
      <c r="Q36" s="63">
        <f>_xlfn.XLOOKUP(B36, 'All hitters'!A:A, 'All hitters'!O:O, "")</f>
        <v>1</v>
      </c>
      <c r="R36" s="63">
        <f>_xlfn.XLOOKUP(B36, 'All hitters'!A:A, 'All hitters'!P:P, "")</f>
        <v>0</v>
      </c>
      <c r="S36" s="63">
        <f>_xlfn.XLOOKUP(B36, 'All hitters'!A:A, 'All hitters'!Q:Q, "")</f>
        <v>0</v>
      </c>
      <c r="T36" s="63">
        <f>_xlfn.XLOOKUP(B36, 'All hitters'!A:A, 'All hitters'!R:R, "")</f>
        <v>0</v>
      </c>
      <c r="U36" s="63">
        <f>_xlfn.XLOOKUP(B36, 'All hitters'!A:A, 'All hitters'!S:S, "")</f>
        <v>0</v>
      </c>
      <c r="V36" s="63">
        <f>_xlfn.XLOOKUP(B36, 'All hitters'!A:A, 'All hitters'!T:T, "")</f>
        <v>0</v>
      </c>
      <c r="W36" s="63">
        <f>_xlfn.XLOOKUP(B36, 'All hitters'!A:A, 'All hitters'!U:U, "")</f>
        <v>0</v>
      </c>
      <c r="X36" s="63">
        <f>_xlfn.XLOOKUP(B36, 'All hitters'!A:A, 'All hitters'!V:V, "")</f>
        <v>4</v>
      </c>
      <c r="Y36" s="64">
        <f>_xlfn.XLOOKUP(B36, 'All hitters'!A:A, 'All hitters'!W:W, "")</f>
        <v>0.23799999999999999</v>
      </c>
      <c r="Z36" s="64">
        <f>_xlfn.XLOOKUP(B36, 'All hitters'!A:A, 'All hitters'!X:X, "")</f>
        <v>0.33300000000000002</v>
      </c>
      <c r="AA36" s="64">
        <f>_xlfn.XLOOKUP(B36, 'All hitters'!A:A, 'All hitters'!Y:Y, "")</f>
        <v>0.33300000000000002</v>
      </c>
      <c r="AB36" s="63">
        <f>_xlfn.XLOOKUP(B36, 'All hitters'!A:A, 'All hitters'!Z:Z, "")</f>
        <v>66.7</v>
      </c>
      <c r="AC36" s="11"/>
      <c r="AD36" s="7" t="s">
        <v>6</v>
      </c>
      <c r="AE36" s="42" t="s">
        <v>549</v>
      </c>
      <c r="AF36" s="42"/>
      <c r="AG36" s="63">
        <f>_xlfn.XLOOKUP(AE36, 'All hitters'!A:A, 'All hitters'!B:B, "")</f>
        <v>3</v>
      </c>
      <c r="AH36" s="63">
        <f>_xlfn.XLOOKUP(AE36, 'All hitters'!A:A, 'All hitters'!C:C, "")</f>
        <v>3</v>
      </c>
      <c r="AI36" s="63">
        <f>_xlfn.XLOOKUP(AE36, 'All hitters'!A:A, 'All hitters'!D:D, "")</f>
        <v>9</v>
      </c>
      <c r="AJ36" s="63">
        <f>_xlfn.XLOOKUP(AE36, 'All hitters'!A:A, 'All hitters'!E:E, "")</f>
        <v>9</v>
      </c>
      <c r="AK36" s="63">
        <f>_xlfn.XLOOKUP(AE36, 'All hitters'!A:A, 'All hitters'!F:F, "")</f>
        <v>1</v>
      </c>
      <c r="AL36" s="63">
        <f>_xlfn.XLOOKUP(AE36, 'All hitters'!A:A, 'All hitters'!G:G, "")</f>
        <v>2</v>
      </c>
      <c r="AM36" s="63">
        <f>_xlfn.XLOOKUP(AE36, 'All hitters'!A:A, 'All hitters'!H:H, "")</f>
        <v>0</v>
      </c>
      <c r="AN36" s="63">
        <f>_xlfn.XLOOKUP(AE36, 'All hitters'!A:A, 'All hitters'!I:I, "")</f>
        <v>0</v>
      </c>
      <c r="AO36" s="63">
        <f>_xlfn.XLOOKUP(AE36, 'All hitters'!A:A, 'All hitters'!J:J, "")</f>
        <v>0</v>
      </c>
      <c r="AP36" s="63">
        <f>_xlfn.XLOOKUP(AE36, 'All hitters'!A:A, 'All hitters'!K:K, "")</f>
        <v>0</v>
      </c>
      <c r="AQ36" s="63">
        <f>_xlfn.XLOOKUP(AE36, 'All hitters'!A:A, 'All hitters'!L:L, "")</f>
        <v>0</v>
      </c>
      <c r="AR36" s="63">
        <f>_xlfn.XLOOKUP(AE36, 'All hitters'!A:A, 'All hitters'!M:M, "")</f>
        <v>0</v>
      </c>
      <c r="AS36" s="63">
        <f>_xlfn.XLOOKUP(AE36, 'All hitters'!A:A, 'All hitters'!N:N, "")</f>
        <v>0</v>
      </c>
      <c r="AT36" s="63">
        <f>_xlfn.XLOOKUP(AE36, 'All hitters'!A:A, 'All hitters'!O:O, "")</f>
        <v>2</v>
      </c>
      <c r="AU36" s="63">
        <f>_xlfn.XLOOKUP(AE36, 'All hitters'!A:A, 'All hitters'!P:P, "")</f>
        <v>0</v>
      </c>
      <c r="AV36" s="63">
        <f>_xlfn.XLOOKUP(AE36, 'All hitters'!A:A, 'All hitters'!Q:Q, "")</f>
        <v>0</v>
      </c>
      <c r="AW36" s="63">
        <f>_xlfn.XLOOKUP(AE36, 'All hitters'!A:A, 'All hitters'!R:R, "")</f>
        <v>0</v>
      </c>
      <c r="AX36" s="63">
        <f>_xlfn.XLOOKUP(AE36, 'All hitters'!A:A, 'All hitters'!S:S, "")</f>
        <v>0</v>
      </c>
      <c r="AY36" s="63">
        <f>_xlfn.XLOOKUP(AE36, 'All hitters'!A:A, 'All hitters'!T:T, "")</f>
        <v>0</v>
      </c>
      <c r="AZ36" s="63">
        <f>_xlfn.XLOOKUP(AE36, 'All hitters'!A:A, 'All hitters'!U:U, "")</f>
        <v>0</v>
      </c>
      <c r="BA36" s="63">
        <f>_xlfn.XLOOKUP(AE36, 'All hitters'!A:A, 'All hitters'!V:V, "")</f>
        <v>1</v>
      </c>
      <c r="BB36" s="64">
        <f>_xlfn.XLOOKUP(AE36, 'All hitters'!A:A, 'All hitters'!W:W, "")</f>
        <v>0.222</v>
      </c>
      <c r="BC36" s="64">
        <f>_xlfn.XLOOKUP(AE36, 'All hitters'!A:A, 'All hitters'!X:X, "")</f>
        <v>0.222</v>
      </c>
      <c r="BD36" s="64">
        <f>_xlfn.XLOOKUP(AE36, 'All hitters'!A:A, 'All hitters'!Y:Y, "")</f>
        <v>0.222</v>
      </c>
      <c r="BE36" s="63">
        <f>_xlfn.XLOOKUP(AE36, 'All hitters'!A:A, 'All hitters'!Z:Z, "")</f>
        <v>33.299999999999997</v>
      </c>
      <c r="BF36" s="11"/>
      <c r="BG36" s="7" t="s">
        <v>6</v>
      </c>
      <c r="BH36" s="41" t="s">
        <v>235</v>
      </c>
      <c r="BI36" s="41"/>
      <c r="BJ36" s="63">
        <f>_xlfn.XLOOKUP(BH36, 'All hitters'!A:A, 'All hitters'!B:B, "")</f>
        <v>1</v>
      </c>
      <c r="BK36" s="63">
        <f>_xlfn.XLOOKUP(BH36, 'All hitters'!A:A, 'All hitters'!C:C, "")</f>
        <v>1</v>
      </c>
      <c r="BL36" s="63">
        <f>_xlfn.XLOOKUP(BH36, 'All hitters'!A:A, 'All hitters'!D:D, "")</f>
        <v>4</v>
      </c>
      <c r="BM36" s="63">
        <f>_xlfn.XLOOKUP(BH36, 'All hitters'!A:A, 'All hitters'!E:E, "")</f>
        <v>4</v>
      </c>
      <c r="BN36" s="63">
        <f>_xlfn.XLOOKUP(BH36, 'All hitters'!A:A, 'All hitters'!F:F, "")</f>
        <v>0</v>
      </c>
      <c r="BO36" s="63">
        <f>_xlfn.XLOOKUP(BH36, 'All hitters'!A:A, 'All hitters'!G:G, "")</f>
        <v>0</v>
      </c>
      <c r="BP36" s="63">
        <f>_xlfn.XLOOKUP(BH36, 'All hitters'!A:A, 'All hitters'!H:H, "")</f>
        <v>0</v>
      </c>
      <c r="BQ36" s="63">
        <f>_xlfn.XLOOKUP(BH36, 'All hitters'!A:A, 'All hitters'!I:I, "")</f>
        <v>0</v>
      </c>
      <c r="BR36" s="63">
        <f>_xlfn.XLOOKUP(BH36, 'All hitters'!A:A, 'All hitters'!J:J, "")</f>
        <v>0</v>
      </c>
      <c r="BS36" s="63">
        <f>_xlfn.XLOOKUP(BH36, 'All hitters'!A:A, 'All hitters'!K:K, "")</f>
        <v>0</v>
      </c>
      <c r="BT36" s="63">
        <f>_xlfn.XLOOKUP(BH36, 'All hitters'!A:A, 'All hitters'!L:L, "")</f>
        <v>0</v>
      </c>
      <c r="BU36" s="63">
        <f>_xlfn.XLOOKUP(BH36, 'All hitters'!A:A, 'All hitters'!M:M, "")</f>
        <v>0</v>
      </c>
      <c r="BV36" s="63">
        <f>_xlfn.XLOOKUP(BH36, 'All hitters'!A:A, 'All hitters'!N:N, "")</f>
        <v>0</v>
      </c>
      <c r="BW36" s="63">
        <f>_xlfn.XLOOKUP(BH36, 'All hitters'!A:A, 'All hitters'!O:O, "")</f>
        <v>1</v>
      </c>
      <c r="BX36" s="63">
        <f>_xlfn.XLOOKUP(BH36, 'All hitters'!A:A, 'All hitters'!P:P, "")</f>
        <v>0</v>
      </c>
      <c r="BY36" s="63">
        <f>_xlfn.XLOOKUP(BH36, 'All hitters'!A:A, 'All hitters'!Q:Q, "")</f>
        <v>0</v>
      </c>
      <c r="BZ36" s="63">
        <f>_xlfn.XLOOKUP(BH36, 'All hitters'!A:A, 'All hitters'!R:R, "")</f>
        <v>0</v>
      </c>
      <c r="CA36" s="63">
        <f>_xlfn.XLOOKUP(BH36, 'All hitters'!A:A, 'All hitters'!S:S, "")</f>
        <v>0</v>
      </c>
      <c r="CB36" s="63">
        <f>_xlfn.XLOOKUP(BH36, 'All hitters'!A:A, 'All hitters'!T:T, "")</f>
        <v>1</v>
      </c>
      <c r="CC36" s="63">
        <f>_xlfn.XLOOKUP(BH36, 'All hitters'!A:A, 'All hitters'!U:U, "")</f>
        <v>0</v>
      </c>
      <c r="CD36" s="63">
        <f>_xlfn.XLOOKUP(BH36, 'All hitters'!A:A, 'All hitters'!V:V, "")</f>
        <v>0</v>
      </c>
      <c r="CE36" s="64">
        <f>_xlfn.XLOOKUP(BH36, 'All hitters'!A:A, 'All hitters'!W:W, "")</f>
        <v>0</v>
      </c>
      <c r="CF36" s="64">
        <f>_xlfn.XLOOKUP(BH36, 'All hitters'!A:A, 'All hitters'!X:X, "")</f>
        <v>0</v>
      </c>
      <c r="CG36" s="64">
        <f>_xlfn.XLOOKUP(BH36, 'All hitters'!A:A, 'All hitters'!Y:Y, "")</f>
        <v>0</v>
      </c>
      <c r="CH36" s="63">
        <f>_xlfn.XLOOKUP(BH36, 'All hitters'!A:A, 'All hitters'!Z:Z, "")</f>
        <v>0</v>
      </c>
      <c r="CJ36" s="11"/>
      <c r="CK36" s="7" t="s">
        <v>6</v>
      </c>
      <c r="CL36" s="42" t="s">
        <v>408</v>
      </c>
      <c r="CM36" s="41"/>
      <c r="CN36" s="63">
        <f>_xlfn.XLOOKUP(CL36, 'All hitters'!A:A, 'All hitters'!B:B, "")</f>
        <v>5</v>
      </c>
      <c r="CO36" s="63">
        <f>_xlfn.XLOOKUP(CL36, 'All hitters'!A:A, 'All hitters'!C:C, "")</f>
        <v>4</v>
      </c>
      <c r="CP36" s="63">
        <f>_xlfn.XLOOKUP(CL36, 'All hitters'!A:A, 'All hitters'!D:D, "")</f>
        <v>16</v>
      </c>
      <c r="CQ36" s="63">
        <f>_xlfn.XLOOKUP(CL36, 'All hitters'!A:A, 'All hitters'!E:E, "")</f>
        <v>14</v>
      </c>
      <c r="CR36" s="63">
        <f>_xlfn.XLOOKUP(CL36, 'All hitters'!A:A, 'All hitters'!F:F, "")</f>
        <v>2</v>
      </c>
      <c r="CS36" s="63">
        <f>_xlfn.XLOOKUP(CL36, 'All hitters'!A:A, 'All hitters'!G:G, "")</f>
        <v>2</v>
      </c>
      <c r="CT36" s="63">
        <f>_xlfn.XLOOKUP(CL36, 'All hitters'!A:A, 'All hitters'!H:H, "")</f>
        <v>0</v>
      </c>
      <c r="CU36" s="63">
        <f>_xlfn.XLOOKUP(CL36, 'All hitters'!A:A, 'All hitters'!I:I, "")</f>
        <v>0</v>
      </c>
      <c r="CV36" s="63">
        <f>_xlfn.XLOOKUP(CL36, 'All hitters'!A:A, 'All hitters'!J:J, "")</f>
        <v>1</v>
      </c>
      <c r="CW36" s="63">
        <f>_xlfn.XLOOKUP(CL36, 'All hitters'!A:A, 'All hitters'!K:K, "")</f>
        <v>3</v>
      </c>
      <c r="CX36" s="63">
        <f>_xlfn.XLOOKUP(CL36, 'All hitters'!A:A, 'All hitters'!L:L, "")</f>
        <v>2</v>
      </c>
      <c r="CY36" s="63">
        <f>_xlfn.XLOOKUP(CL36, 'All hitters'!A:A, 'All hitters'!M:M, "")</f>
        <v>0</v>
      </c>
      <c r="CZ36" s="63">
        <f>_xlfn.XLOOKUP(CL36, 'All hitters'!A:A, 'All hitters'!N:N, "")</f>
        <v>0</v>
      </c>
      <c r="DA36" s="63">
        <f>_xlfn.XLOOKUP(CL36, 'All hitters'!A:A, 'All hitters'!O:O, "")</f>
        <v>4</v>
      </c>
      <c r="DB36" s="63">
        <f>_xlfn.XLOOKUP(CL36, 'All hitters'!A:A, 'All hitters'!P:P, "")</f>
        <v>0</v>
      </c>
      <c r="DC36" s="63">
        <f>_xlfn.XLOOKUP(CL36, 'All hitters'!A:A, 'All hitters'!Q:Q, "")</f>
        <v>0</v>
      </c>
      <c r="DD36" s="63">
        <f>_xlfn.XLOOKUP(CL36, 'All hitters'!A:A, 'All hitters'!R:R, "")</f>
        <v>0</v>
      </c>
      <c r="DE36" s="63">
        <f>_xlfn.XLOOKUP(CL36, 'All hitters'!A:A, 'All hitters'!S:S, "")</f>
        <v>0</v>
      </c>
      <c r="DF36" s="63">
        <f>_xlfn.XLOOKUP(CL36, 'All hitters'!A:A, 'All hitters'!T:T, "")</f>
        <v>0</v>
      </c>
      <c r="DG36" s="63">
        <f>_xlfn.XLOOKUP(CL36, 'All hitters'!A:A, 'All hitters'!U:U, "")</f>
        <v>0</v>
      </c>
      <c r="DH36" s="63">
        <f>_xlfn.XLOOKUP(CL36, 'All hitters'!A:A, 'All hitters'!V:V, "")</f>
        <v>2</v>
      </c>
      <c r="DI36" s="64">
        <f>_xlfn.XLOOKUP(CL36, 'All hitters'!A:A, 'All hitters'!W:W, "")</f>
        <v>0.14299999999999999</v>
      </c>
      <c r="DJ36" s="64">
        <f>_xlfn.XLOOKUP(CL36, 'All hitters'!A:A, 'All hitters'!X:X, "")</f>
        <v>0.25</v>
      </c>
      <c r="DK36" s="64">
        <f>_xlfn.XLOOKUP(CL36, 'All hitters'!A:A, 'All hitters'!Y:Y, "")</f>
        <v>0.35699999999999998</v>
      </c>
      <c r="DL36" s="63">
        <f>_xlfn.XLOOKUP(CL36, 'All hitters'!A:A, 'All hitters'!Z:Z, "")</f>
        <v>40</v>
      </c>
      <c r="DM36" s="11"/>
      <c r="DN36" s="7" t="s">
        <v>6</v>
      </c>
      <c r="DO36" s="41" t="s">
        <v>269</v>
      </c>
      <c r="DP36" s="41"/>
      <c r="DQ36" s="63">
        <f>_xlfn.XLOOKUP(DO36, 'All hitters'!A:A, 'All hitters'!B:B, "")</f>
        <v>2</v>
      </c>
      <c r="DR36" s="63">
        <f>_xlfn.XLOOKUP(DO36, 'All hitters'!A:A, 'All hitters'!C:C, "")</f>
        <v>1</v>
      </c>
      <c r="DS36" s="63">
        <f>_xlfn.XLOOKUP(DO36, 'All hitters'!A:A, 'All hitters'!D:D, "")</f>
        <v>5</v>
      </c>
      <c r="DT36" s="63">
        <f>_xlfn.XLOOKUP(DO36, 'All hitters'!A:A, 'All hitters'!E:E, "")</f>
        <v>4</v>
      </c>
      <c r="DU36" s="63">
        <f>_xlfn.XLOOKUP(DO36, 'All hitters'!A:A, 'All hitters'!F:F, "")</f>
        <v>0</v>
      </c>
      <c r="DV36" s="63">
        <f>_xlfn.XLOOKUP(DO36, 'All hitters'!A:A, 'All hitters'!G:G, "")</f>
        <v>1</v>
      </c>
      <c r="DW36" s="63">
        <f>_xlfn.XLOOKUP(DO36, 'All hitters'!A:A, 'All hitters'!H:H, "")</f>
        <v>0</v>
      </c>
      <c r="DX36" s="63">
        <f>_xlfn.XLOOKUP(DO36, 'All hitters'!A:A, 'All hitters'!I:I, "")</f>
        <v>0</v>
      </c>
      <c r="DY36" s="63">
        <f>_xlfn.XLOOKUP(DO36, 'All hitters'!A:A, 'All hitters'!J:J, "")</f>
        <v>0</v>
      </c>
      <c r="DZ36" s="63">
        <f>_xlfn.XLOOKUP(DO36, 'All hitters'!A:A, 'All hitters'!K:K, "")</f>
        <v>0</v>
      </c>
      <c r="EA36" s="63">
        <f>_xlfn.XLOOKUP(DO36, 'All hitters'!A:A, 'All hitters'!L:L, "")</f>
        <v>1</v>
      </c>
      <c r="EB36" s="63">
        <f>_xlfn.XLOOKUP(DO36, 'All hitters'!A:A, 'All hitters'!M:M, "")</f>
        <v>0</v>
      </c>
      <c r="EC36" s="63">
        <f>_xlfn.XLOOKUP(DO36, 'All hitters'!A:A, 'All hitters'!N:N, "")</f>
        <v>0</v>
      </c>
      <c r="ED36" s="63">
        <f>_xlfn.XLOOKUP(DO36, 'All hitters'!A:A, 'All hitters'!O:O, "")</f>
        <v>1</v>
      </c>
      <c r="EE36" s="63">
        <f>_xlfn.XLOOKUP(DO36, 'All hitters'!A:A, 'All hitters'!P:P, "")</f>
        <v>0</v>
      </c>
      <c r="EF36" s="63">
        <f>_xlfn.XLOOKUP(DO36, 'All hitters'!A:A, 'All hitters'!Q:Q, "")</f>
        <v>0</v>
      </c>
      <c r="EG36" s="63">
        <f>_xlfn.XLOOKUP(DO36, 'All hitters'!A:A, 'All hitters'!R:R, "")</f>
        <v>0</v>
      </c>
      <c r="EH36" s="63">
        <f>_xlfn.XLOOKUP(DO36, 'All hitters'!A:A, 'All hitters'!S:S, "")</f>
        <v>0</v>
      </c>
      <c r="EI36" s="63">
        <f>_xlfn.XLOOKUP(DO36, 'All hitters'!A:A, 'All hitters'!T:T, "")</f>
        <v>0</v>
      </c>
      <c r="EJ36" s="63">
        <f>_xlfn.XLOOKUP(DO36, 'All hitters'!A:A, 'All hitters'!U:U, "")</f>
        <v>0</v>
      </c>
      <c r="EK36" s="63">
        <f>_xlfn.XLOOKUP(DO36, 'All hitters'!A:A, 'All hitters'!V:V, "")</f>
        <v>1</v>
      </c>
      <c r="EL36" s="63">
        <f>_xlfn.XLOOKUP(DO36, 'All hitters'!A:A, 'All hitters'!W:W, "")</f>
        <v>0.25</v>
      </c>
      <c r="EM36" s="63">
        <f>_xlfn.XLOOKUP(DO36, 'All hitters'!A:A, 'All hitters'!X:X, "")</f>
        <v>0.4</v>
      </c>
      <c r="EN36" s="63">
        <f>_xlfn.XLOOKUP(DO36, 'All hitters'!A:A, 'All hitters'!Y:Y, "")</f>
        <v>0.25</v>
      </c>
      <c r="EO36" s="63">
        <f>_xlfn.XLOOKUP(DO36, 'All hitters'!A:A, 'All hitters'!Z:Z, "")</f>
        <v>50</v>
      </c>
    </row>
    <row r="37" spans="1:145" x14ac:dyDescent="0.3">
      <c r="A37" s="7" t="s">
        <v>7</v>
      </c>
      <c r="B37" s="41" t="s">
        <v>206</v>
      </c>
      <c r="C37" s="41"/>
      <c r="D37" s="63">
        <f>_xlfn.XLOOKUP(B37, 'All hitters'!A:A, 'All hitters'!B:B, "")</f>
        <v>3</v>
      </c>
      <c r="E37" s="63">
        <f>_xlfn.XLOOKUP(B37, 'All hitters'!A:A, 'All hitters'!C:C, "")</f>
        <v>3</v>
      </c>
      <c r="F37" s="63">
        <f>_xlfn.XLOOKUP(B37, 'All hitters'!A:A, 'All hitters'!D:D, "")</f>
        <v>10</v>
      </c>
      <c r="G37" s="63">
        <f>_xlfn.XLOOKUP(B37, 'All hitters'!A:A, 'All hitters'!E:E, "")</f>
        <v>7</v>
      </c>
      <c r="H37" s="63">
        <f>_xlfn.XLOOKUP(B37, 'All hitters'!A:A, 'All hitters'!F:F, "")</f>
        <v>0</v>
      </c>
      <c r="I37" s="63">
        <f>_xlfn.XLOOKUP(B37, 'All hitters'!A:A, 'All hitters'!G:G, "")</f>
        <v>3</v>
      </c>
      <c r="J37" s="63">
        <f>_xlfn.XLOOKUP(B37, 'All hitters'!A:A, 'All hitters'!H:H, "")</f>
        <v>0</v>
      </c>
      <c r="K37" s="63">
        <f>_xlfn.XLOOKUP(B37, 'All hitters'!A:A, 'All hitters'!I:I, "")</f>
        <v>0</v>
      </c>
      <c r="L37" s="63">
        <f>_xlfn.XLOOKUP(B37, 'All hitters'!A:A, 'All hitters'!J:J, "")</f>
        <v>0</v>
      </c>
      <c r="M37" s="63">
        <f>_xlfn.XLOOKUP(B37, 'All hitters'!A:A, 'All hitters'!K:K, "")</f>
        <v>0</v>
      </c>
      <c r="N37" s="63">
        <f>_xlfn.XLOOKUP(B37, 'All hitters'!A:A, 'All hitters'!L:L, "")</f>
        <v>3</v>
      </c>
      <c r="O37" s="63">
        <f>_xlfn.XLOOKUP(B37, 'All hitters'!A:A, 'All hitters'!M:M, "")</f>
        <v>0</v>
      </c>
      <c r="P37" s="63">
        <f>_xlfn.XLOOKUP(B37, 'All hitters'!A:A, 'All hitters'!N:N, "")</f>
        <v>0</v>
      </c>
      <c r="Q37" s="63">
        <f>_xlfn.XLOOKUP(B37, 'All hitters'!A:A, 'All hitters'!O:O, "")</f>
        <v>2</v>
      </c>
      <c r="R37" s="63">
        <f>_xlfn.XLOOKUP(B37, 'All hitters'!A:A, 'All hitters'!P:P, "")</f>
        <v>0</v>
      </c>
      <c r="S37" s="63">
        <f>_xlfn.XLOOKUP(B37, 'All hitters'!A:A, 'All hitters'!Q:Q, "")</f>
        <v>2</v>
      </c>
      <c r="T37" s="63">
        <f>_xlfn.XLOOKUP(B37, 'All hitters'!A:A, 'All hitters'!R:R, "")</f>
        <v>0</v>
      </c>
      <c r="U37" s="63">
        <f>_xlfn.XLOOKUP(B37, 'All hitters'!A:A, 'All hitters'!S:S, "")</f>
        <v>0</v>
      </c>
      <c r="V37" s="63">
        <f>_xlfn.XLOOKUP(B37, 'All hitters'!A:A, 'All hitters'!T:T, "")</f>
        <v>0</v>
      </c>
      <c r="W37" s="63">
        <f>_xlfn.XLOOKUP(B37, 'All hitters'!A:A, 'All hitters'!U:U, "")</f>
        <v>0</v>
      </c>
      <c r="X37" s="63">
        <f>_xlfn.XLOOKUP(B37, 'All hitters'!A:A, 'All hitters'!V:V, "")</f>
        <v>3</v>
      </c>
      <c r="Y37" s="64">
        <f>_xlfn.XLOOKUP(B37, 'All hitters'!A:A, 'All hitters'!W:W, "")</f>
        <v>0.42899999999999999</v>
      </c>
      <c r="Z37" s="64">
        <f>_xlfn.XLOOKUP(B37, 'All hitters'!A:A, 'All hitters'!X:X, "")</f>
        <v>0.6</v>
      </c>
      <c r="AA37" s="64">
        <f>_xlfn.XLOOKUP(B37, 'All hitters'!A:A, 'All hitters'!Y:Y, "")</f>
        <v>0.42899999999999999</v>
      </c>
      <c r="AB37" s="63">
        <f>_xlfn.XLOOKUP(B37, 'All hitters'!A:A, 'All hitters'!Z:Z, "")</f>
        <v>100</v>
      </c>
      <c r="AC37" s="11"/>
      <c r="AD37" s="7" t="s">
        <v>7</v>
      </c>
      <c r="AE37" s="42" t="s">
        <v>71</v>
      </c>
      <c r="AF37" s="42"/>
      <c r="AG37" s="63">
        <f>_xlfn.XLOOKUP(AE37, 'All hitters'!A:A, 'All hitters'!B:B, "")</f>
        <v>7</v>
      </c>
      <c r="AH37" s="63">
        <f>_xlfn.XLOOKUP(AE37, 'All hitters'!A:A, 'All hitters'!C:C, "")</f>
        <v>7</v>
      </c>
      <c r="AI37" s="63">
        <f>_xlfn.XLOOKUP(AE37, 'All hitters'!A:A, 'All hitters'!D:D, "")</f>
        <v>31</v>
      </c>
      <c r="AJ37" s="63">
        <f>_xlfn.XLOOKUP(AE37, 'All hitters'!A:A, 'All hitters'!E:E, "")</f>
        <v>31</v>
      </c>
      <c r="AK37" s="63">
        <f>_xlfn.XLOOKUP(AE37, 'All hitters'!A:A, 'All hitters'!F:F, "")</f>
        <v>3</v>
      </c>
      <c r="AL37" s="63">
        <f>_xlfn.XLOOKUP(AE37, 'All hitters'!A:A, 'All hitters'!G:G, "")</f>
        <v>7</v>
      </c>
      <c r="AM37" s="63">
        <f>_xlfn.XLOOKUP(AE37, 'All hitters'!A:A, 'All hitters'!H:H, "")</f>
        <v>1</v>
      </c>
      <c r="AN37" s="63">
        <f>_xlfn.XLOOKUP(AE37, 'All hitters'!A:A, 'All hitters'!I:I, "")</f>
        <v>0</v>
      </c>
      <c r="AO37" s="63">
        <f>_xlfn.XLOOKUP(AE37, 'All hitters'!A:A, 'All hitters'!J:J, "")</f>
        <v>2</v>
      </c>
      <c r="AP37" s="63">
        <f>_xlfn.XLOOKUP(AE37, 'All hitters'!A:A, 'All hitters'!K:K, "")</f>
        <v>3</v>
      </c>
      <c r="AQ37" s="63">
        <f>_xlfn.XLOOKUP(AE37, 'All hitters'!A:A, 'All hitters'!L:L, "")</f>
        <v>0</v>
      </c>
      <c r="AR37" s="63">
        <f>_xlfn.XLOOKUP(AE37, 'All hitters'!A:A, 'All hitters'!M:M, "")</f>
        <v>0</v>
      </c>
      <c r="AS37" s="63">
        <f>_xlfn.XLOOKUP(AE37, 'All hitters'!A:A, 'All hitters'!N:N, "")</f>
        <v>0</v>
      </c>
      <c r="AT37" s="63">
        <f>_xlfn.XLOOKUP(AE37, 'All hitters'!A:A, 'All hitters'!O:O, "")</f>
        <v>10</v>
      </c>
      <c r="AU37" s="63">
        <f>_xlfn.XLOOKUP(AE37, 'All hitters'!A:A, 'All hitters'!P:P, "")</f>
        <v>0</v>
      </c>
      <c r="AV37" s="63">
        <f>_xlfn.XLOOKUP(AE37, 'All hitters'!A:A, 'All hitters'!Q:Q, "")</f>
        <v>0</v>
      </c>
      <c r="AW37" s="63">
        <f>_xlfn.XLOOKUP(AE37, 'All hitters'!A:A, 'All hitters'!R:R, "")</f>
        <v>0</v>
      </c>
      <c r="AX37" s="63">
        <f>_xlfn.XLOOKUP(AE37, 'All hitters'!A:A, 'All hitters'!S:S, "")</f>
        <v>0</v>
      </c>
      <c r="AY37" s="63">
        <f>_xlfn.XLOOKUP(AE37, 'All hitters'!A:A, 'All hitters'!T:T, "")</f>
        <v>0</v>
      </c>
      <c r="AZ37" s="63">
        <f>_xlfn.XLOOKUP(AE37, 'All hitters'!A:A, 'All hitters'!U:U, "")</f>
        <v>0</v>
      </c>
      <c r="BA37" s="63">
        <f>_xlfn.XLOOKUP(AE37, 'All hitters'!A:A, 'All hitters'!V:V, "")</f>
        <v>5</v>
      </c>
      <c r="BB37" s="64">
        <f>_xlfn.XLOOKUP(AE37, 'All hitters'!A:A, 'All hitters'!W:W, "")</f>
        <v>0.22600000000000001</v>
      </c>
      <c r="BC37" s="64">
        <f>_xlfn.XLOOKUP(AE37, 'All hitters'!A:A, 'All hitters'!X:X, "")</f>
        <v>0.22600000000000001</v>
      </c>
      <c r="BD37" s="64">
        <f>_xlfn.XLOOKUP(AE37, 'All hitters'!A:A, 'All hitters'!Y:Y, "")</f>
        <v>0.45200000000000001</v>
      </c>
      <c r="BE37" s="63">
        <f>_xlfn.XLOOKUP(AE37, 'All hitters'!A:A, 'All hitters'!Z:Z, "")</f>
        <v>71.400000000000006</v>
      </c>
      <c r="BF37" s="11"/>
      <c r="BG37" s="7" t="s">
        <v>7</v>
      </c>
      <c r="BH37" s="41" t="s">
        <v>214</v>
      </c>
      <c r="BI37" s="41"/>
      <c r="BJ37" s="63">
        <f>_xlfn.XLOOKUP(BH37, 'All hitters'!A:A, 'All hitters'!B:B, "")</f>
        <v>6</v>
      </c>
      <c r="BK37" s="63">
        <f>_xlfn.XLOOKUP(BH37, 'All hitters'!A:A, 'All hitters'!C:C, "")</f>
        <v>6</v>
      </c>
      <c r="BL37" s="63">
        <f>_xlfn.XLOOKUP(BH37, 'All hitters'!A:A, 'All hitters'!D:D, "")</f>
        <v>24</v>
      </c>
      <c r="BM37" s="63">
        <f>_xlfn.XLOOKUP(BH37, 'All hitters'!A:A, 'All hitters'!E:E, "")</f>
        <v>22</v>
      </c>
      <c r="BN37" s="63">
        <f>_xlfn.XLOOKUP(BH37, 'All hitters'!A:A, 'All hitters'!F:F, "")</f>
        <v>2</v>
      </c>
      <c r="BO37" s="63">
        <f>_xlfn.XLOOKUP(BH37, 'All hitters'!A:A, 'All hitters'!G:G, "")</f>
        <v>4</v>
      </c>
      <c r="BP37" s="63">
        <f>_xlfn.XLOOKUP(BH37, 'All hitters'!A:A, 'All hitters'!H:H, "")</f>
        <v>0</v>
      </c>
      <c r="BQ37" s="63">
        <f>_xlfn.XLOOKUP(BH37, 'All hitters'!A:A, 'All hitters'!I:I, "")</f>
        <v>0</v>
      </c>
      <c r="BR37" s="63">
        <f>_xlfn.XLOOKUP(BH37, 'All hitters'!A:A, 'All hitters'!J:J, "")</f>
        <v>1</v>
      </c>
      <c r="BS37" s="63">
        <f>_xlfn.XLOOKUP(BH37, 'All hitters'!A:A, 'All hitters'!K:K, "")</f>
        <v>3</v>
      </c>
      <c r="BT37" s="63">
        <f>_xlfn.XLOOKUP(BH37, 'All hitters'!A:A, 'All hitters'!L:L, "")</f>
        <v>2</v>
      </c>
      <c r="BU37" s="63">
        <f>_xlfn.XLOOKUP(BH37, 'All hitters'!A:A, 'All hitters'!M:M, "")</f>
        <v>0</v>
      </c>
      <c r="BV37" s="63">
        <f>_xlfn.XLOOKUP(BH37, 'All hitters'!A:A, 'All hitters'!N:N, "")</f>
        <v>0</v>
      </c>
      <c r="BW37" s="63">
        <f>_xlfn.XLOOKUP(BH37, 'All hitters'!A:A, 'All hitters'!O:O, "")</f>
        <v>6</v>
      </c>
      <c r="BX37" s="63">
        <f>_xlfn.XLOOKUP(BH37, 'All hitters'!A:A, 'All hitters'!P:P, "")</f>
        <v>0</v>
      </c>
      <c r="BY37" s="63">
        <f>_xlfn.XLOOKUP(BH37, 'All hitters'!A:A, 'All hitters'!Q:Q, "")</f>
        <v>0</v>
      </c>
      <c r="BZ37" s="63">
        <f>_xlfn.XLOOKUP(BH37, 'All hitters'!A:A, 'All hitters'!R:R, "")</f>
        <v>0</v>
      </c>
      <c r="CA37" s="63">
        <f>_xlfn.XLOOKUP(BH37, 'All hitters'!A:A, 'All hitters'!S:S, "")</f>
        <v>0</v>
      </c>
      <c r="CB37" s="63">
        <f>_xlfn.XLOOKUP(BH37, 'All hitters'!A:A, 'All hitters'!T:T, "")</f>
        <v>0</v>
      </c>
      <c r="CC37" s="63">
        <f>_xlfn.XLOOKUP(BH37, 'All hitters'!A:A, 'All hitters'!U:U, "")</f>
        <v>0</v>
      </c>
      <c r="CD37" s="63">
        <f>_xlfn.XLOOKUP(BH37, 'All hitters'!A:A, 'All hitters'!V:V, "")</f>
        <v>4</v>
      </c>
      <c r="CE37" s="64">
        <f>_xlfn.XLOOKUP(BH37, 'All hitters'!A:A, 'All hitters'!W:W, "")</f>
        <v>0.182</v>
      </c>
      <c r="CF37" s="64">
        <f>_xlfn.XLOOKUP(BH37, 'All hitters'!A:A, 'All hitters'!X:X, "")</f>
        <v>0.25</v>
      </c>
      <c r="CG37" s="64">
        <f>_xlfn.XLOOKUP(BH37, 'All hitters'!A:A, 'All hitters'!Y:Y, "")</f>
        <v>0.318</v>
      </c>
      <c r="CH37" s="63">
        <f>_xlfn.XLOOKUP(BH37, 'All hitters'!A:A, 'All hitters'!Z:Z, "")</f>
        <v>66.7</v>
      </c>
      <c r="CJ37" s="11"/>
      <c r="CK37" s="7" t="s">
        <v>7</v>
      </c>
      <c r="CL37" s="42" t="s">
        <v>142</v>
      </c>
      <c r="CM37" s="41"/>
      <c r="CN37" s="63">
        <f>_xlfn.XLOOKUP(CL37, 'All hitters'!A:A, 'All hitters'!B:B, "")</f>
        <v>7</v>
      </c>
      <c r="CO37" s="63">
        <f>_xlfn.XLOOKUP(CL37, 'All hitters'!A:A, 'All hitters'!C:C, "")</f>
        <v>7</v>
      </c>
      <c r="CP37" s="63">
        <f>_xlfn.XLOOKUP(CL37, 'All hitters'!A:A, 'All hitters'!D:D, "")</f>
        <v>29</v>
      </c>
      <c r="CQ37" s="63">
        <f>_xlfn.XLOOKUP(CL37, 'All hitters'!A:A, 'All hitters'!E:E, "")</f>
        <v>26</v>
      </c>
      <c r="CR37" s="63">
        <f>_xlfn.XLOOKUP(CL37, 'All hitters'!A:A, 'All hitters'!F:F, "")</f>
        <v>7</v>
      </c>
      <c r="CS37" s="63">
        <f>_xlfn.XLOOKUP(CL37, 'All hitters'!A:A, 'All hitters'!G:G, "")</f>
        <v>10</v>
      </c>
      <c r="CT37" s="63">
        <f>_xlfn.XLOOKUP(CL37, 'All hitters'!A:A, 'All hitters'!H:H, "")</f>
        <v>3</v>
      </c>
      <c r="CU37" s="63">
        <f>_xlfn.XLOOKUP(CL37, 'All hitters'!A:A, 'All hitters'!I:I, "")</f>
        <v>0</v>
      </c>
      <c r="CV37" s="63">
        <f>_xlfn.XLOOKUP(CL37, 'All hitters'!A:A, 'All hitters'!J:J, "")</f>
        <v>1</v>
      </c>
      <c r="CW37" s="63">
        <f>_xlfn.XLOOKUP(CL37, 'All hitters'!A:A, 'All hitters'!K:K, "")</f>
        <v>6</v>
      </c>
      <c r="CX37" s="63">
        <f>_xlfn.XLOOKUP(CL37, 'All hitters'!A:A, 'All hitters'!L:L, "")</f>
        <v>2</v>
      </c>
      <c r="CY37" s="63">
        <f>_xlfn.XLOOKUP(CL37, 'All hitters'!A:A, 'All hitters'!M:M, "")</f>
        <v>0</v>
      </c>
      <c r="CZ37" s="63">
        <f>_xlfn.XLOOKUP(CL37, 'All hitters'!A:A, 'All hitters'!N:N, "")</f>
        <v>0</v>
      </c>
      <c r="DA37" s="63">
        <f>_xlfn.XLOOKUP(CL37, 'All hitters'!A:A, 'All hitters'!O:O, "")</f>
        <v>4</v>
      </c>
      <c r="DB37" s="63">
        <f>_xlfn.XLOOKUP(CL37, 'All hitters'!A:A, 'All hitters'!P:P, "")</f>
        <v>0</v>
      </c>
      <c r="DC37" s="63">
        <f>_xlfn.XLOOKUP(CL37, 'All hitters'!A:A, 'All hitters'!Q:Q, "")</f>
        <v>0</v>
      </c>
      <c r="DD37" s="63">
        <f>_xlfn.XLOOKUP(CL37, 'All hitters'!A:A, 'All hitters'!R:R, "")</f>
        <v>0</v>
      </c>
      <c r="DE37" s="63">
        <f>_xlfn.XLOOKUP(CL37, 'All hitters'!A:A, 'All hitters'!S:S, "")</f>
        <v>1</v>
      </c>
      <c r="DF37" s="63">
        <f>_xlfn.XLOOKUP(CL37, 'All hitters'!A:A, 'All hitters'!T:T, "")</f>
        <v>0</v>
      </c>
      <c r="DG37" s="63">
        <f>_xlfn.XLOOKUP(CL37, 'All hitters'!A:A, 'All hitters'!U:U, "")</f>
        <v>0</v>
      </c>
      <c r="DH37" s="63">
        <f>_xlfn.XLOOKUP(CL37, 'All hitters'!A:A, 'All hitters'!V:V, "")</f>
        <v>7</v>
      </c>
      <c r="DI37" s="64">
        <f>_xlfn.XLOOKUP(CL37, 'All hitters'!A:A, 'All hitters'!W:W, "")</f>
        <v>0.38500000000000001</v>
      </c>
      <c r="DJ37" s="64">
        <f>_xlfn.XLOOKUP(CL37, 'All hitters'!A:A, 'All hitters'!X:X, "")</f>
        <v>0.41399999999999998</v>
      </c>
      <c r="DK37" s="64">
        <f>_xlfn.XLOOKUP(CL37, 'All hitters'!A:A, 'All hitters'!Y:Y, "")</f>
        <v>0.61499999999999999</v>
      </c>
      <c r="DL37" s="63">
        <f>_xlfn.XLOOKUP(CL37, 'All hitters'!A:A, 'All hitters'!Z:Z, "")</f>
        <v>100</v>
      </c>
      <c r="DM37" s="11"/>
      <c r="DN37" s="7" t="s">
        <v>7</v>
      </c>
      <c r="DO37" s="41" t="s">
        <v>144</v>
      </c>
      <c r="DP37" s="41"/>
      <c r="DQ37" s="63">
        <f>_xlfn.XLOOKUP(DO37, 'All hitters'!A:A, 'All hitters'!B:B, "")</f>
        <v>6</v>
      </c>
      <c r="DR37" s="63">
        <f>_xlfn.XLOOKUP(DO37, 'All hitters'!A:A, 'All hitters'!C:C, "")</f>
        <v>6</v>
      </c>
      <c r="DS37" s="63">
        <f>_xlfn.XLOOKUP(DO37, 'All hitters'!A:A, 'All hitters'!D:D, "")</f>
        <v>25</v>
      </c>
      <c r="DT37" s="63">
        <f>_xlfn.XLOOKUP(DO37, 'All hitters'!A:A, 'All hitters'!E:E, "")</f>
        <v>21</v>
      </c>
      <c r="DU37" s="63">
        <f>_xlfn.XLOOKUP(DO37, 'All hitters'!A:A, 'All hitters'!F:F, "")</f>
        <v>3</v>
      </c>
      <c r="DV37" s="63">
        <f>_xlfn.XLOOKUP(DO37, 'All hitters'!A:A, 'All hitters'!G:G, "")</f>
        <v>6</v>
      </c>
      <c r="DW37" s="63">
        <f>_xlfn.XLOOKUP(DO37, 'All hitters'!A:A, 'All hitters'!H:H, "")</f>
        <v>2</v>
      </c>
      <c r="DX37" s="63">
        <f>_xlfn.XLOOKUP(DO37, 'All hitters'!A:A, 'All hitters'!I:I, "")</f>
        <v>0</v>
      </c>
      <c r="DY37" s="63">
        <f>_xlfn.XLOOKUP(DO37, 'All hitters'!A:A, 'All hitters'!J:J, "")</f>
        <v>0</v>
      </c>
      <c r="DZ37" s="63">
        <f>_xlfn.XLOOKUP(DO37, 'All hitters'!A:A, 'All hitters'!K:K, "")</f>
        <v>2</v>
      </c>
      <c r="EA37" s="63">
        <f>_xlfn.XLOOKUP(DO37, 'All hitters'!A:A, 'All hitters'!L:L, "")</f>
        <v>3</v>
      </c>
      <c r="EB37" s="63">
        <f>_xlfn.XLOOKUP(DO37, 'All hitters'!A:A, 'All hitters'!M:M, "")</f>
        <v>0</v>
      </c>
      <c r="EC37" s="63">
        <f>_xlfn.XLOOKUP(DO37, 'All hitters'!A:A, 'All hitters'!N:N, "")</f>
        <v>0</v>
      </c>
      <c r="ED37" s="63">
        <f>_xlfn.XLOOKUP(DO37, 'All hitters'!A:A, 'All hitters'!O:O, "")</f>
        <v>6</v>
      </c>
      <c r="EE37" s="63">
        <f>_xlfn.XLOOKUP(DO37, 'All hitters'!A:A, 'All hitters'!P:P, "")</f>
        <v>0</v>
      </c>
      <c r="EF37" s="63">
        <f>_xlfn.XLOOKUP(DO37, 'All hitters'!A:A, 'All hitters'!Q:Q, "")</f>
        <v>0</v>
      </c>
      <c r="EG37" s="63">
        <f>_xlfn.XLOOKUP(DO37, 'All hitters'!A:A, 'All hitters'!R:R, "")</f>
        <v>0</v>
      </c>
      <c r="EH37" s="63">
        <f>_xlfn.XLOOKUP(DO37, 'All hitters'!A:A, 'All hitters'!S:S, "")</f>
        <v>1</v>
      </c>
      <c r="EI37" s="63">
        <f>_xlfn.XLOOKUP(DO37, 'All hitters'!A:A, 'All hitters'!T:T, "")</f>
        <v>0</v>
      </c>
      <c r="EJ37" s="63">
        <f>_xlfn.XLOOKUP(DO37, 'All hitters'!A:A, 'All hitters'!U:U, "")</f>
        <v>0</v>
      </c>
      <c r="EK37" s="63">
        <f>_xlfn.XLOOKUP(DO37, 'All hitters'!A:A, 'All hitters'!V:V, "")</f>
        <v>4</v>
      </c>
      <c r="EL37" s="63">
        <f>_xlfn.XLOOKUP(DO37, 'All hitters'!A:A, 'All hitters'!W:W, "")</f>
        <v>0.28599999999999998</v>
      </c>
      <c r="EM37" s="63">
        <f>_xlfn.XLOOKUP(DO37, 'All hitters'!A:A, 'All hitters'!X:X, "")</f>
        <v>0.36</v>
      </c>
      <c r="EN37" s="63">
        <f>_xlfn.XLOOKUP(DO37, 'All hitters'!A:A, 'All hitters'!Y:Y, "")</f>
        <v>0.38100000000000001</v>
      </c>
      <c r="EO37" s="63">
        <f>_xlfn.XLOOKUP(DO37, 'All hitters'!A:A, 'All hitters'!Z:Z, "")</f>
        <v>66.7</v>
      </c>
    </row>
    <row r="38" spans="1:145" x14ac:dyDescent="0.3">
      <c r="A38" s="7" t="s">
        <v>9</v>
      </c>
      <c r="B38" s="41" t="s">
        <v>486</v>
      </c>
      <c r="C38" s="41"/>
      <c r="D38" s="63">
        <f>_xlfn.XLOOKUP(B38, 'All hitters'!A:A, 'All hitters'!B:B, "")</f>
        <v>5</v>
      </c>
      <c r="E38" s="63">
        <f>_xlfn.XLOOKUP(B38, 'All hitters'!A:A, 'All hitters'!C:C, "")</f>
        <v>5</v>
      </c>
      <c r="F38" s="63">
        <f>_xlfn.XLOOKUP(B38, 'All hitters'!A:A, 'All hitters'!D:D, "")</f>
        <v>20</v>
      </c>
      <c r="G38" s="63">
        <f>_xlfn.XLOOKUP(B38, 'All hitters'!A:A, 'All hitters'!E:E, "")</f>
        <v>17</v>
      </c>
      <c r="H38" s="63">
        <f>_xlfn.XLOOKUP(B38, 'All hitters'!A:A, 'All hitters'!F:F, "")</f>
        <v>2</v>
      </c>
      <c r="I38" s="63">
        <f>_xlfn.XLOOKUP(B38, 'All hitters'!A:A, 'All hitters'!G:G, "")</f>
        <v>5</v>
      </c>
      <c r="J38" s="63">
        <f>_xlfn.XLOOKUP(B38, 'All hitters'!A:A, 'All hitters'!H:H, "")</f>
        <v>1</v>
      </c>
      <c r="K38" s="63">
        <f>_xlfn.XLOOKUP(B38, 'All hitters'!A:A, 'All hitters'!I:I, "")</f>
        <v>0</v>
      </c>
      <c r="L38" s="63">
        <f>_xlfn.XLOOKUP(B38, 'All hitters'!A:A, 'All hitters'!J:J, "")</f>
        <v>0</v>
      </c>
      <c r="M38" s="63">
        <f>_xlfn.XLOOKUP(B38, 'All hitters'!A:A, 'All hitters'!K:K, "")</f>
        <v>5</v>
      </c>
      <c r="N38" s="63">
        <f>_xlfn.XLOOKUP(B38, 'All hitters'!A:A, 'All hitters'!L:L, "")</f>
        <v>2</v>
      </c>
      <c r="O38" s="63">
        <f>_xlfn.XLOOKUP(B38, 'All hitters'!A:A, 'All hitters'!M:M, "")</f>
        <v>0</v>
      </c>
      <c r="P38" s="63">
        <f>_xlfn.XLOOKUP(B38, 'All hitters'!A:A, 'All hitters'!N:N, "")</f>
        <v>0</v>
      </c>
      <c r="Q38" s="63">
        <f>_xlfn.XLOOKUP(B38, 'All hitters'!A:A, 'All hitters'!O:O, "")</f>
        <v>1</v>
      </c>
      <c r="R38" s="63">
        <f>_xlfn.XLOOKUP(B38, 'All hitters'!A:A, 'All hitters'!P:P, "")</f>
        <v>1</v>
      </c>
      <c r="S38" s="63">
        <f>_xlfn.XLOOKUP(B38, 'All hitters'!A:A, 'All hitters'!Q:Q, "")</f>
        <v>0</v>
      </c>
      <c r="T38" s="63">
        <f>_xlfn.XLOOKUP(B38, 'All hitters'!A:A, 'All hitters'!R:R, "")</f>
        <v>1</v>
      </c>
      <c r="U38" s="63">
        <f>_xlfn.XLOOKUP(B38, 'All hitters'!A:A, 'All hitters'!S:S, "")</f>
        <v>0</v>
      </c>
      <c r="V38" s="63">
        <f>_xlfn.XLOOKUP(B38, 'All hitters'!A:A, 'All hitters'!T:T, "")</f>
        <v>0</v>
      </c>
      <c r="W38" s="63">
        <f>_xlfn.XLOOKUP(B38, 'All hitters'!A:A, 'All hitters'!U:U, "")</f>
        <v>0</v>
      </c>
      <c r="X38" s="63">
        <f>_xlfn.XLOOKUP(B38, 'All hitters'!A:A, 'All hitters'!V:V, "")</f>
        <v>4</v>
      </c>
      <c r="Y38" s="64">
        <f>_xlfn.XLOOKUP(B38, 'All hitters'!A:A, 'All hitters'!W:W, "")</f>
        <v>0.29399999999999998</v>
      </c>
      <c r="Z38" s="64">
        <f>_xlfn.XLOOKUP(B38, 'All hitters'!A:A, 'All hitters'!X:X, "")</f>
        <v>0.36799999999999999</v>
      </c>
      <c r="AA38" s="64">
        <f>_xlfn.XLOOKUP(B38, 'All hitters'!A:A, 'All hitters'!Y:Y, "")</f>
        <v>0.35299999999999998</v>
      </c>
      <c r="AB38" s="63">
        <f>_xlfn.XLOOKUP(B38, 'All hitters'!A:A, 'All hitters'!Z:Z, "")</f>
        <v>80</v>
      </c>
      <c r="AC38" s="11"/>
      <c r="AD38" s="7" t="s">
        <v>9</v>
      </c>
      <c r="AE38" s="42" t="s">
        <v>137</v>
      </c>
      <c r="AF38" s="42"/>
      <c r="AG38" s="63">
        <f>_xlfn.XLOOKUP(AE38, 'All hitters'!A:A, 'All hitters'!B:B, "")</f>
        <v>5</v>
      </c>
      <c r="AH38" s="63">
        <f>_xlfn.XLOOKUP(AE38, 'All hitters'!A:A, 'All hitters'!C:C, "")</f>
        <v>5</v>
      </c>
      <c r="AI38" s="63">
        <f>_xlfn.XLOOKUP(AE38, 'All hitters'!A:A, 'All hitters'!D:D, "")</f>
        <v>22</v>
      </c>
      <c r="AJ38" s="63">
        <f>_xlfn.XLOOKUP(AE38, 'All hitters'!A:A, 'All hitters'!E:E, "")</f>
        <v>19</v>
      </c>
      <c r="AK38" s="63">
        <f>_xlfn.XLOOKUP(AE38, 'All hitters'!A:A, 'All hitters'!F:F, "")</f>
        <v>1</v>
      </c>
      <c r="AL38" s="63">
        <f>_xlfn.XLOOKUP(AE38, 'All hitters'!A:A, 'All hitters'!G:G, "")</f>
        <v>4</v>
      </c>
      <c r="AM38" s="63">
        <f>_xlfn.XLOOKUP(AE38, 'All hitters'!A:A, 'All hitters'!H:H, "")</f>
        <v>1</v>
      </c>
      <c r="AN38" s="63">
        <f>_xlfn.XLOOKUP(AE38, 'All hitters'!A:A, 'All hitters'!I:I, "")</f>
        <v>0</v>
      </c>
      <c r="AO38" s="63">
        <f>_xlfn.XLOOKUP(AE38, 'All hitters'!A:A, 'All hitters'!J:J, "")</f>
        <v>0</v>
      </c>
      <c r="AP38" s="63">
        <f>_xlfn.XLOOKUP(AE38, 'All hitters'!A:A, 'All hitters'!K:K, "")</f>
        <v>2</v>
      </c>
      <c r="AQ38" s="63">
        <f>_xlfn.XLOOKUP(AE38, 'All hitters'!A:A, 'All hitters'!L:L, "")</f>
        <v>1</v>
      </c>
      <c r="AR38" s="63">
        <f>_xlfn.XLOOKUP(AE38, 'All hitters'!A:A, 'All hitters'!M:M, "")</f>
        <v>0</v>
      </c>
      <c r="AS38" s="63">
        <f>_xlfn.XLOOKUP(AE38, 'All hitters'!A:A, 'All hitters'!N:N, "")</f>
        <v>0</v>
      </c>
      <c r="AT38" s="63">
        <f>_xlfn.XLOOKUP(AE38, 'All hitters'!A:A, 'All hitters'!O:O, "")</f>
        <v>1</v>
      </c>
      <c r="AU38" s="63">
        <f>_xlfn.XLOOKUP(AE38, 'All hitters'!A:A, 'All hitters'!P:P, "")</f>
        <v>0</v>
      </c>
      <c r="AV38" s="63">
        <f>_xlfn.XLOOKUP(AE38, 'All hitters'!A:A, 'All hitters'!Q:Q, "")</f>
        <v>1</v>
      </c>
      <c r="AW38" s="63">
        <f>_xlfn.XLOOKUP(AE38, 'All hitters'!A:A, 'All hitters'!R:R, "")</f>
        <v>1</v>
      </c>
      <c r="AX38" s="63">
        <f>_xlfn.XLOOKUP(AE38, 'All hitters'!A:A, 'All hitters'!S:S, "")</f>
        <v>1</v>
      </c>
      <c r="AY38" s="63">
        <f>_xlfn.XLOOKUP(AE38, 'All hitters'!A:A, 'All hitters'!T:T, "")</f>
        <v>0</v>
      </c>
      <c r="AZ38" s="63">
        <f>_xlfn.XLOOKUP(AE38, 'All hitters'!A:A, 'All hitters'!U:U, "")</f>
        <v>0</v>
      </c>
      <c r="BA38" s="63">
        <f>_xlfn.XLOOKUP(AE38, 'All hitters'!A:A, 'All hitters'!V:V, "")</f>
        <v>3</v>
      </c>
      <c r="BB38" s="64">
        <f>_xlfn.XLOOKUP(AE38, 'All hitters'!A:A, 'All hitters'!W:W, "")</f>
        <v>0.21099999999999999</v>
      </c>
      <c r="BC38" s="64">
        <f>_xlfn.XLOOKUP(AE38, 'All hitters'!A:A, 'All hitters'!X:X, "")</f>
        <v>0.23799999999999999</v>
      </c>
      <c r="BD38" s="64">
        <f>_xlfn.XLOOKUP(AE38, 'All hitters'!A:A, 'All hitters'!Y:Y, "")</f>
        <v>0.26300000000000001</v>
      </c>
      <c r="BE38" s="63">
        <f>_xlfn.XLOOKUP(AE38, 'All hitters'!A:A, 'All hitters'!Z:Z, "")</f>
        <v>60</v>
      </c>
      <c r="BF38" s="11"/>
      <c r="BG38" s="7" t="s">
        <v>9</v>
      </c>
      <c r="BH38" s="41" t="s">
        <v>139</v>
      </c>
      <c r="BI38" s="41"/>
      <c r="BJ38" s="63">
        <f>_xlfn.XLOOKUP(BH38, 'All hitters'!A:A, 'All hitters'!B:B, "")</f>
        <v>7</v>
      </c>
      <c r="BK38" s="63">
        <f>_xlfn.XLOOKUP(BH38, 'All hitters'!A:A, 'All hitters'!C:C, "")</f>
        <v>6</v>
      </c>
      <c r="BL38" s="63">
        <f>_xlfn.XLOOKUP(BH38, 'All hitters'!A:A, 'All hitters'!D:D, "")</f>
        <v>27</v>
      </c>
      <c r="BM38" s="63">
        <f>_xlfn.XLOOKUP(BH38, 'All hitters'!A:A, 'All hitters'!E:E, "")</f>
        <v>27</v>
      </c>
      <c r="BN38" s="63">
        <f>_xlfn.XLOOKUP(BH38, 'All hitters'!A:A, 'All hitters'!F:F, "")</f>
        <v>2</v>
      </c>
      <c r="BO38" s="63">
        <f>_xlfn.XLOOKUP(BH38, 'All hitters'!A:A, 'All hitters'!G:G, "")</f>
        <v>2</v>
      </c>
      <c r="BP38" s="63">
        <f>_xlfn.XLOOKUP(BH38, 'All hitters'!A:A, 'All hitters'!H:H, "")</f>
        <v>1</v>
      </c>
      <c r="BQ38" s="63">
        <f>_xlfn.XLOOKUP(BH38, 'All hitters'!A:A, 'All hitters'!I:I, "")</f>
        <v>0</v>
      </c>
      <c r="BR38" s="63">
        <f>_xlfn.XLOOKUP(BH38, 'All hitters'!A:A, 'All hitters'!J:J, "")</f>
        <v>0</v>
      </c>
      <c r="BS38" s="63">
        <f>_xlfn.XLOOKUP(BH38, 'All hitters'!A:A, 'All hitters'!K:K, "")</f>
        <v>1</v>
      </c>
      <c r="BT38" s="63">
        <f>_xlfn.XLOOKUP(BH38, 'All hitters'!A:A, 'All hitters'!L:L, "")</f>
        <v>0</v>
      </c>
      <c r="BU38" s="63">
        <f>_xlfn.XLOOKUP(BH38, 'All hitters'!A:A, 'All hitters'!M:M, "")</f>
        <v>0</v>
      </c>
      <c r="BV38" s="63">
        <f>_xlfn.XLOOKUP(BH38, 'All hitters'!A:A, 'All hitters'!N:N, "")</f>
        <v>0</v>
      </c>
      <c r="BW38" s="63">
        <f>_xlfn.XLOOKUP(BH38, 'All hitters'!A:A, 'All hitters'!O:O, "")</f>
        <v>5</v>
      </c>
      <c r="BX38" s="63">
        <f>_xlfn.XLOOKUP(BH38, 'All hitters'!A:A, 'All hitters'!P:P, "")</f>
        <v>0</v>
      </c>
      <c r="BY38" s="63">
        <f>_xlfn.XLOOKUP(BH38, 'All hitters'!A:A, 'All hitters'!Q:Q, "")</f>
        <v>0</v>
      </c>
      <c r="BZ38" s="63">
        <f>_xlfn.XLOOKUP(BH38, 'All hitters'!A:A, 'All hitters'!R:R, "")</f>
        <v>0</v>
      </c>
      <c r="CA38" s="63">
        <f>_xlfn.XLOOKUP(BH38, 'All hitters'!A:A, 'All hitters'!S:S, "")</f>
        <v>0</v>
      </c>
      <c r="CB38" s="63">
        <f>_xlfn.XLOOKUP(BH38, 'All hitters'!A:A, 'All hitters'!T:T, "")</f>
        <v>0</v>
      </c>
      <c r="CC38" s="63">
        <f>_xlfn.XLOOKUP(BH38, 'All hitters'!A:A, 'All hitters'!U:U, "")</f>
        <v>0</v>
      </c>
      <c r="CD38" s="63">
        <f>_xlfn.XLOOKUP(BH38, 'All hitters'!A:A, 'All hitters'!V:V, "")</f>
        <v>2</v>
      </c>
      <c r="CE38" s="64">
        <f>_xlfn.XLOOKUP(BH38, 'All hitters'!A:A, 'All hitters'!W:W, "")</f>
        <v>7.3999999999999996E-2</v>
      </c>
      <c r="CF38" s="64">
        <f>_xlfn.XLOOKUP(BH38, 'All hitters'!A:A, 'All hitters'!X:X, "")</f>
        <v>7.3999999999999996E-2</v>
      </c>
      <c r="CG38" s="64">
        <f>_xlfn.XLOOKUP(BH38, 'All hitters'!A:A, 'All hitters'!Y:Y, "")</f>
        <v>0.111</v>
      </c>
      <c r="CH38" s="63">
        <f>_xlfn.XLOOKUP(BH38, 'All hitters'!A:A, 'All hitters'!Z:Z, "")</f>
        <v>28.6</v>
      </c>
      <c r="CJ38" s="11"/>
      <c r="CK38" s="7" t="s">
        <v>9</v>
      </c>
      <c r="CL38" s="42" t="s">
        <v>553</v>
      </c>
      <c r="CM38" s="41"/>
      <c r="CN38" s="63">
        <f>_xlfn.XLOOKUP(CL38, 'All hitters'!A:A, 'All hitters'!B:B, "")</f>
        <v>7</v>
      </c>
      <c r="CO38" s="63">
        <f>_xlfn.XLOOKUP(CL38, 'All hitters'!A:A, 'All hitters'!C:C, "")</f>
        <v>7</v>
      </c>
      <c r="CP38" s="63">
        <f>_xlfn.XLOOKUP(CL38, 'All hitters'!A:A, 'All hitters'!D:D, "")</f>
        <v>30</v>
      </c>
      <c r="CQ38" s="63">
        <f>_xlfn.XLOOKUP(CL38, 'All hitters'!A:A, 'All hitters'!E:E, "")</f>
        <v>27</v>
      </c>
      <c r="CR38" s="63">
        <f>_xlfn.XLOOKUP(CL38, 'All hitters'!A:A, 'All hitters'!F:F, "")</f>
        <v>1</v>
      </c>
      <c r="CS38" s="63">
        <f>_xlfn.XLOOKUP(CL38, 'All hitters'!A:A, 'All hitters'!G:G, "")</f>
        <v>6</v>
      </c>
      <c r="CT38" s="63">
        <f>_xlfn.XLOOKUP(CL38, 'All hitters'!A:A, 'All hitters'!H:H, "")</f>
        <v>1</v>
      </c>
      <c r="CU38" s="63">
        <f>_xlfn.XLOOKUP(CL38, 'All hitters'!A:A, 'All hitters'!I:I, "")</f>
        <v>0</v>
      </c>
      <c r="CV38" s="63">
        <f>_xlfn.XLOOKUP(CL38, 'All hitters'!A:A, 'All hitters'!J:J, "")</f>
        <v>0</v>
      </c>
      <c r="CW38" s="63">
        <f>_xlfn.XLOOKUP(CL38, 'All hitters'!A:A, 'All hitters'!K:K, "")</f>
        <v>2</v>
      </c>
      <c r="CX38" s="63">
        <f>_xlfn.XLOOKUP(CL38, 'All hitters'!A:A, 'All hitters'!L:L, "")</f>
        <v>2</v>
      </c>
      <c r="CY38" s="63">
        <f>_xlfn.XLOOKUP(CL38, 'All hitters'!A:A, 'All hitters'!M:M, "")</f>
        <v>0</v>
      </c>
      <c r="CZ38" s="63">
        <f>_xlfn.XLOOKUP(CL38, 'All hitters'!A:A, 'All hitters'!N:N, "")</f>
        <v>0</v>
      </c>
      <c r="DA38" s="63">
        <f>_xlfn.XLOOKUP(CL38, 'All hitters'!A:A, 'All hitters'!O:O, "")</f>
        <v>2</v>
      </c>
      <c r="DB38" s="63">
        <f>_xlfn.XLOOKUP(CL38, 'All hitters'!A:A, 'All hitters'!P:P, "")</f>
        <v>2</v>
      </c>
      <c r="DC38" s="63">
        <f>_xlfn.XLOOKUP(CL38, 'All hitters'!A:A, 'All hitters'!Q:Q, "")</f>
        <v>0</v>
      </c>
      <c r="DD38" s="63">
        <f>_xlfn.XLOOKUP(CL38, 'All hitters'!A:A, 'All hitters'!R:R, "")</f>
        <v>0</v>
      </c>
      <c r="DE38" s="63">
        <f>_xlfn.XLOOKUP(CL38, 'All hitters'!A:A, 'All hitters'!S:S, "")</f>
        <v>1</v>
      </c>
      <c r="DF38" s="63">
        <f>_xlfn.XLOOKUP(CL38, 'All hitters'!A:A, 'All hitters'!T:T, "")</f>
        <v>0</v>
      </c>
      <c r="DG38" s="63">
        <f>_xlfn.XLOOKUP(CL38, 'All hitters'!A:A, 'All hitters'!U:U, "")</f>
        <v>0</v>
      </c>
      <c r="DH38" s="63">
        <f>_xlfn.XLOOKUP(CL38, 'All hitters'!A:A, 'All hitters'!V:V, "")</f>
        <v>5</v>
      </c>
      <c r="DI38" s="64">
        <f>_xlfn.XLOOKUP(CL38, 'All hitters'!A:A, 'All hitters'!W:W, "")</f>
        <v>0.222</v>
      </c>
      <c r="DJ38" s="64">
        <f>_xlfn.XLOOKUP(CL38, 'All hitters'!A:A, 'All hitters'!X:X, "")</f>
        <v>0.26700000000000002</v>
      </c>
      <c r="DK38" s="64">
        <f>_xlfn.XLOOKUP(CL38, 'All hitters'!A:A, 'All hitters'!Y:Y, "")</f>
        <v>0.25900000000000001</v>
      </c>
      <c r="DL38" s="63">
        <f>_xlfn.XLOOKUP(CL38, 'All hitters'!A:A, 'All hitters'!Z:Z, "")</f>
        <v>71.400000000000006</v>
      </c>
      <c r="DM38" s="11"/>
      <c r="DN38" s="7" t="s">
        <v>9</v>
      </c>
      <c r="DO38" s="41" t="s">
        <v>119</v>
      </c>
      <c r="DP38" s="41"/>
      <c r="DQ38" s="63">
        <f>_xlfn.XLOOKUP(DO38, 'All hitters'!A:A, 'All hitters'!B:B, "")</f>
        <v>5</v>
      </c>
      <c r="DR38" s="63">
        <f>_xlfn.XLOOKUP(DO38, 'All hitters'!A:A, 'All hitters'!C:C, "")</f>
        <v>5</v>
      </c>
      <c r="DS38" s="63">
        <f>_xlfn.XLOOKUP(DO38, 'All hitters'!A:A, 'All hitters'!D:D, "")</f>
        <v>22</v>
      </c>
      <c r="DT38" s="63">
        <f>_xlfn.XLOOKUP(DO38, 'All hitters'!A:A, 'All hitters'!E:E, "")</f>
        <v>19</v>
      </c>
      <c r="DU38" s="63">
        <f>_xlfn.XLOOKUP(DO38, 'All hitters'!A:A, 'All hitters'!F:F, "")</f>
        <v>0</v>
      </c>
      <c r="DV38" s="63">
        <f>_xlfn.XLOOKUP(DO38, 'All hitters'!A:A, 'All hitters'!G:G, "")</f>
        <v>6</v>
      </c>
      <c r="DW38" s="63">
        <f>_xlfn.XLOOKUP(DO38, 'All hitters'!A:A, 'All hitters'!H:H, "")</f>
        <v>1</v>
      </c>
      <c r="DX38" s="63">
        <f>_xlfn.XLOOKUP(DO38, 'All hitters'!A:A, 'All hitters'!I:I, "")</f>
        <v>0</v>
      </c>
      <c r="DY38" s="63">
        <f>_xlfn.XLOOKUP(DO38, 'All hitters'!A:A, 'All hitters'!J:J, "")</f>
        <v>0</v>
      </c>
      <c r="DZ38" s="63">
        <f>_xlfn.XLOOKUP(DO38, 'All hitters'!A:A, 'All hitters'!K:K, "")</f>
        <v>4</v>
      </c>
      <c r="EA38" s="63">
        <f>_xlfn.XLOOKUP(DO38, 'All hitters'!A:A, 'All hitters'!L:L, "")</f>
        <v>1</v>
      </c>
      <c r="EB38" s="63">
        <f>_xlfn.XLOOKUP(DO38, 'All hitters'!A:A, 'All hitters'!M:M, "")</f>
        <v>0</v>
      </c>
      <c r="EC38" s="63">
        <f>_xlfn.XLOOKUP(DO38, 'All hitters'!A:A, 'All hitters'!N:N, "")</f>
        <v>1</v>
      </c>
      <c r="ED38" s="63">
        <f>_xlfn.XLOOKUP(DO38, 'All hitters'!A:A, 'All hitters'!O:O, "")</f>
        <v>1</v>
      </c>
      <c r="EE38" s="63">
        <f>_xlfn.XLOOKUP(DO38, 'All hitters'!A:A, 'All hitters'!P:P, "")</f>
        <v>0</v>
      </c>
      <c r="EF38" s="63">
        <f>_xlfn.XLOOKUP(DO38, 'All hitters'!A:A, 'All hitters'!Q:Q, "")</f>
        <v>0</v>
      </c>
      <c r="EG38" s="63">
        <f>_xlfn.XLOOKUP(DO38, 'All hitters'!A:A, 'All hitters'!R:R, "")</f>
        <v>1</v>
      </c>
      <c r="EH38" s="63">
        <f>_xlfn.XLOOKUP(DO38, 'All hitters'!A:A, 'All hitters'!S:S, "")</f>
        <v>0</v>
      </c>
      <c r="EI38" s="63">
        <f>_xlfn.XLOOKUP(DO38, 'All hitters'!A:A, 'All hitters'!T:T, "")</f>
        <v>0</v>
      </c>
      <c r="EJ38" s="63">
        <f>_xlfn.XLOOKUP(DO38, 'All hitters'!A:A, 'All hitters'!U:U, "")</f>
        <v>0</v>
      </c>
      <c r="EK38" s="63">
        <f>_xlfn.XLOOKUP(DO38, 'All hitters'!A:A, 'All hitters'!V:V, "")</f>
        <v>4</v>
      </c>
      <c r="EL38" s="63">
        <f>_xlfn.XLOOKUP(DO38, 'All hitters'!A:A, 'All hitters'!W:W, "")</f>
        <v>0.316</v>
      </c>
      <c r="EM38" s="63">
        <f>_xlfn.XLOOKUP(DO38, 'All hitters'!A:A, 'All hitters'!X:X, "")</f>
        <v>0.38100000000000001</v>
      </c>
      <c r="EN38" s="63">
        <f>_xlfn.XLOOKUP(DO38, 'All hitters'!A:A, 'All hitters'!Y:Y, "")</f>
        <v>0.36799999999999999</v>
      </c>
      <c r="EO38" s="63">
        <f>_xlfn.XLOOKUP(DO38, 'All hitters'!A:A, 'All hitters'!Z:Z, "")</f>
        <v>80</v>
      </c>
    </row>
    <row r="39" spans="1:145" x14ac:dyDescent="0.3">
      <c r="A39" s="7" t="s">
        <v>10</v>
      </c>
      <c r="B39" s="41" t="s">
        <v>19</v>
      </c>
      <c r="C39" s="41"/>
      <c r="D39" s="63">
        <f>_xlfn.XLOOKUP(B39, 'All hitters'!A:A, 'All hitters'!B:B, "")</f>
        <v>7</v>
      </c>
      <c r="E39" s="63">
        <f>_xlfn.XLOOKUP(B39, 'All hitters'!A:A, 'All hitters'!C:C, "")</f>
        <v>7</v>
      </c>
      <c r="F39" s="63">
        <f>_xlfn.XLOOKUP(B39, 'All hitters'!A:A, 'All hitters'!D:D, "")</f>
        <v>27</v>
      </c>
      <c r="G39" s="63">
        <f>_xlfn.XLOOKUP(B39, 'All hitters'!A:A, 'All hitters'!E:E, "")</f>
        <v>25</v>
      </c>
      <c r="H39" s="63">
        <f>_xlfn.XLOOKUP(B39, 'All hitters'!A:A, 'All hitters'!F:F, "")</f>
        <v>5</v>
      </c>
      <c r="I39" s="63">
        <f>_xlfn.XLOOKUP(B39, 'All hitters'!A:A, 'All hitters'!G:G, "")</f>
        <v>10</v>
      </c>
      <c r="J39" s="63">
        <f>_xlfn.XLOOKUP(B39, 'All hitters'!A:A, 'All hitters'!H:H, "")</f>
        <v>5</v>
      </c>
      <c r="K39" s="63">
        <f>_xlfn.XLOOKUP(B39, 'All hitters'!A:A, 'All hitters'!I:I, "")</f>
        <v>0</v>
      </c>
      <c r="L39" s="63">
        <f>_xlfn.XLOOKUP(B39, 'All hitters'!A:A, 'All hitters'!J:J, "")</f>
        <v>3</v>
      </c>
      <c r="M39" s="63">
        <f>_xlfn.XLOOKUP(B39, 'All hitters'!A:A, 'All hitters'!K:K, "")</f>
        <v>13</v>
      </c>
      <c r="N39" s="63">
        <f>_xlfn.XLOOKUP(B39, 'All hitters'!A:A, 'All hitters'!L:L, "")</f>
        <v>2</v>
      </c>
      <c r="O39" s="63">
        <f>_xlfn.XLOOKUP(B39, 'All hitters'!A:A, 'All hitters'!M:M, "")</f>
        <v>0</v>
      </c>
      <c r="P39" s="63">
        <f>_xlfn.XLOOKUP(B39, 'All hitters'!A:A, 'All hitters'!N:N, "")</f>
        <v>0</v>
      </c>
      <c r="Q39" s="63">
        <f>_xlfn.XLOOKUP(B39, 'All hitters'!A:A, 'All hitters'!O:O, "")</f>
        <v>7</v>
      </c>
      <c r="R39" s="63">
        <f>_xlfn.XLOOKUP(B39, 'All hitters'!A:A, 'All hitters'!P:P, "")</f>
        <v>0</v>
      </c>
      <c r="S39" s="63">
        <f>_xlfn.XLOOKUP(B39, 'All hitters'!A:A, 'All hitters'!Q:Q, "")</f>
        <v>0</v>
      </c>
      <c r="T39" s="63">
        <f>_xlfn.XLOOKUP(B39, 'All hitters'!A:A, 'All hitters'!R:R, "")</f>
        <v>0</v>
      </c>
      <c r="U39" s="63">
        <f>_xlfn.XLOOKUP(B39, 'All hitters'!A:A, 'All hitters'!S:S, "")</f>
        <v>0</v>
      </c>
      <c r="V39" s="63">
        <f>_xlfn.XLOOKUP(B39, 'All hitters'!A:A, 'All hitters'!T:T, "")</f>
        <v>0</v>
      </c>
      <c r="W39" s="63">
        <f>_xlfn.XLOOKUP(B39, 'All hitters'!A:A, 'All hitters'!U:U, "")</f>
        <v>0</v>
      </c>
      <c r="X39" s="63">
        <f>_xlfn.XLOOKUP(B39, 'All hitters'!A:A, 'All hitters'!V:V, "")</f>
        <v>6</v>
      </c>
      <c r="Y39" s="64">
        <f>_xlfn.XLOOKUP(B39, 'All hitters'!A:A, 'All hitters'!W:W, "")</f>
        <v>0.4</v>
      </c>
      <c r="Z39" s="64">
        <f>_xlfn.XLOOKUP(B39, 'All hitters'!A:A, 'All hitters'!X:X, "")</f>
        <v>0.44400000000000001</v>
      </c>
      <c r="AA39" s="64">
        <f>_xlfn.XLOOKUP(B39, 'All hitters'!A:A, 'All hitters'!Y:Y, "")</f>
        <v>0.96</v>
      </c>
      <c r="AB39" s="63">
        <f>_xlfn.XLOOKUP(B39, 'All hitters'!A:A, 'All hitters'!Z:Z, "")</f>
        <v>85.7</v>
      </c>
      <c r="AC39" s="11"/>
      <c r="AD39" s="7" t="s">
        <v>10</v>
      </c>
      <c r="AE39" s="42" t="s">
        <v>176</v>
      </c>
      <c r="AF39" s="42"/>
      <c r="AG39" s="63">
        <f>_xlfn.XLOOKUP(AE39, 'All hitters'!A:A, 'All hitters'!B:B, "")</f>
        <v>5</v>
      </c>
      <c r="AH39" s="63">
        <f>_xlfn.XLOOKUP(AE39, 'All hitters'!A:A, 'All hitters'!C:C, "")</f>
        <v>5</v>
      </c>
      <c r="AI39" s="63">
        <f>_xlfn.XLOOKUP(AE39, 'All hitters'!A:A, 'All hitters'!D:D, "")</f>
        <v>26</v>
      </c>
      <c r="AJ39" s="63">
        <f>_xlfn.XLOOKUP(AE39, 'All hitters'!A:A, 'All hitters'!E:E, "")</f>
        <v>22</v>
      </c>
      <c r="AK39" s="63">
        <f>_xlfn.XLOOKUP(AE39, 'All hitters'!A:A, 'All hitters'!F:F, "")</f>
        <v>4</v>
      </c>
      <c r="AL39" s="63">
        <f>_xlfn.XLOOKUP(AE39, 'All hitters'!A:A, 'All hitters'!G:G, "")</f>
        <v>9</v>
      </c>
      <c r="AM39" s="63">
        <f>_xlfn.XLOOKUP(AE39, 'All hitters'!A:A, 'All hitters'!H:H, "")</f>
        <v>3</v>
      </c>
      <c r="AN39" s="63">
        <f>_xlfn.XLOOKUP(AE39, 'All hitters'!A:A, 'All hitters'!I:I, "")</f>
        <v>0</v>
      </c>
      <c r="AO39" s="63">
        <f>_xlfn.XLOOKUP(AE39, 'All hitters'!A:A, 'All hitters'!J:J, "")</f>
        <v>0</v>
      </c>
      <c r="AP39" s="63">
        <f>_xlfn.XLOOKUP(AE39, 'All hitters'!A:A, 'All hitters'!K:K, "")</f>
        <v>4</v>
      </c>
      <c r="AQ39" s="63">
        <f>_xlfn.XLOOKUP(AE39, 'All hitters'!A:A, 'All hitters'!L:L, "")</f>
        <v>3</v>
      </c>
      <c r="AR39" s="63">
        <f>_xlfn.XLOOKUP(AE39, 'All hitters'!A:A, 'All hitters'!M:M, "")</f>
        <v>0</v>
      </c>
      <c r="AS39" s="63">
        <f>_xlfn.XLOOKUP(AE39, 'All hitters'!A:A, 'All hitters'!N:N, "")</f>
        <v>0</v>
      </c>
      <c r="AT39" s="63">
        <f>_xlfn.XLOOKUP(AE39, 'All hitters'!A:A, 'All hitters'!O:O, "")</f>
        <v>2</v>
      </c>
      <c r="AU39" s="63">
        <f>_xlfn.XLOOKUP(AE39, 'All hitters'!A:A, 'All hitters'!P:P, "")</f>
        <v>0</v>
      </c>
      <c r="AV39" s="63">
        <f>_xlfn.XLOOKUP(AE39, 'All hitters'!A:A, 'All hitters'!Q:Q, "")</f>
        <v>1</v>
      </c>
      <c r="AW39" s="63">
        <f>_xlfn.XLOOKUP(AE39, 'All hitters'!A:A, 'All hitters'!R:R, "")</f>
        <v>0</v>
      </c>
      <c r="AX39" s="63">
        <f>_xlfn.XLOOKUP(AE39, 'All hitters'!A:A, 'All hitters'!S:S, "")</f>
        <v>1</v>
      </c>
      <c r="AY39" s="63">
        <f>_xlfn.XLOOKUP(AE39, 'All hitters'!A:A, 'All hitters'!T:T, "")</f>
        <v>0</v>
      </c>
      <c r="AZ39" s="63">
        <f>_xlfn.XLOOKUP(AE39, 'All hitters'!A:A, 'All hitters'!U:U, "")</f>
        <v>0</v>
      </c>
      <c r="BA39" s="63">
        <f>_xlfn.XLOOKUP(AE39, 'All hitters'!A:A, 'All hitters'!V:V, "")</f>
        <v>5</v>
      </c>
      <c r="BB39" s="64">
        <f>_xlfn.XLOOKUP(AE39, 'All hitters'!A:A, 'All hitters'!W:W, "")</f>
        <v>0.40899999999999997</v>
      </c>
      <c r="BC39" s="64">
        <f>_xlfn.XLOOKUP(AE39, 'All hitters'!A:A, 'All hitters'!X:X, "")</f>
        <v>0.46200000000000002</v>
      </c>
      <c r="BD39" s="64">
        <f>_xlfn.XLOOKUP(AE39, 'All hitters'!A:A, 'All hitters'!Y:Y, "")</f>
        <v>0.54500000000000004</v>
      </c>
      <c r="BE39" s="63">
        <f>_xlfn.XLOOKUP(AE39, 'All hitters'!A:A, 'All hitters'!Z:Z, "")</f>
        <v>100</v>
      </c>
      <c r="BF39" s="11"/>
      <c r="BG39" s="7" t="s">
        <v>10</v>
      </c>
      <c r="BH39" s="41" t="s">
        <v>429</v>
      </c>
      <c r="BI39" s="41"/>
      <c r="BJ39" s="63">
        <f>_xlfn.XLOOKUP(BH39, 'All hitters'!A:A, 'All hitters'!B:B, "")</f>
        <v>4</v>
      </c>
      <c r="BK39" s="63">
        <f>_xlfn.XLOOKUP(BH39, 'All hitters'!A:A, 'All hitters'!C:C, "")</f>
        <v>4</v>
      </c>
      <c r="BL39" s="63">
        <f>_xlfn.XLOOKUP(BH39, 'All hitters'!A:A, 'All hitters'!D:D, "")</f>
        <v>11</v>
      </c>
      <c r="BM39" s="63">
        <f>_xlfn.XLOOKUP(BH39, 'All hitters'!A:A, 'All hitters'!E:E, "")</f>
        <v>11</v>
      </c>
      <c r="BN39" s="63">
        <f>_xlfn.XLOOKUP(BH39, 'All hitters'!A:A, 'All hitters'!F:F, "")</f>
        <v>0</v>
      </c>
      <c r="BO39" s="63">
        <f>_xlfn.XLOOKUP(BH39, 'All hitters'!A:A, 'All hitters'!G:G, "")</f>
        <v>1</v>
      </c>
      <c r="BP39" s="63">
        <f>_xlfn.XLOOKUP(BH39, 'All hitters'!A:A, 'All hitters'!H:H, "")</f>
        <v>0</v>
      </c>
      <c r="BQ39" s="63">
        <f>_xlfn.XLOOKUP(BH39, 'All hitters'!A:A, 'All hitters'!I:I, "")</f>
        <v>0</v>
      </c>
      <c r="BR39" s="63">
        <f>_xlfn.XLOOKUP(BH39, 'All hitters'!A:A, 'All hitters'!J:J, "")</f>
        <v>0</v>
      </c>
      <c r="BS39" s="63">
        <f>_xlfn.XLOOKUP(BH39, 'All hitters'!A:A, 'All hitters'!K:K, "")</f>
        <v>0</v>
      </c>
      <c r="BT39" s="63">
        <f>_xlfn.XLOOKUP(BH39, 'All hitters'!A:A, 'All hitters'!L:L, "")</f>
        <v>0</v>
      </c>
      <c r="BU39" s="63">
        <f>_xlfn.XLOOKUP(BH39, 'All hitters'!A:A, 'All hitters'!M:M, "")</f>
        <v>0</v>
      </c>
      <c r="BV39" s="63">
        <f>_xlfn.XLOOKUP(BH39, 'All hitters'!A:A, 'All hitters'!N:N, "")</f>
        <v>0</v>
      </c>
      <c r="BW39" s="63">
        <f>_xlfn.XLOOKUP(BH39, 'All hitters'!A:A, 'All hitters'!O:O, "")</f>
        <v>3</v>
      </c>
      <c r="BX39" s="63">
        <f>_xlfn.XLOOKUP(BH39, 'All hitters'!A:A, 'All hitters'!P:P, "")</f>
        <v>0</v>
      </c>
      <c r="BY39" s="63">
        <f>_xlfn.XLOOKUP(BH39, 'All hitters'!A:A, 'All hitters'!Q:Q, "")</f>
        <v>0</v>
      </c>
      <c r="BZ39" s="63">
        <f>_xlfn.XLOOKUP(BH39, 'All hitters'!A:A, 'All hitters'!R:R, "")</f>
        <v>0</v>
      </c>
      <c r="CA39" s="63">
        <f>_xlfn.XLOOKUP(BH39, 'All hitters'!A:A, 'All hitters'!S:S, "")</f>
        <v>0</v>
      </c>
      <c r="CB39" s="63">
        <f>_xlfn.XLOOKUP(BH39, 'All hitters'!A:A, 'All hitters'!T:T, "")</f>
        <v>1</v>
      </c>
      <c r="CC39" s="63">
        <f>_xlfn.XLOOKUP(BH39, 'All hitters'!A:A, 'All hitters'!U:U, "")</f>
        <v>0</v>
      </c>
      <c r="CD39" s="63">
        <f>_xlfn.XLOOKUP(BH39, 'All hitters'!A:A, 'All hitters'!V:V, "")</f>
        <v>1</v>
      </c>
      <c r="CE39" s="64">
        <f>_xlfn.XLOOKUP(BH39, 'All hitters'!A:A, 'All hitters'!W:W, "")</f>
        <v>9.0999999999999998E-2</v>
      </c>
      <c r="CF39" s="64">
        <f>_xlfn.XLOOKUP(BH39, 'All hitters'!A:A, 'All hitters'!X:X, "")</f>
        <v>9.0999999999999998E-2</v>
      </c>
      <c r="CG39" s="64">
        <f>_xlfn.XLOOKUP(BH39, 'All hitters'!A:A, 'All hitters'!Y:Y, "")</f>
        <v>9.0999999999999998E-2</v>
      </c>
      <c r="CH39" s="63">
        <f>_xlfn.XLOOKUP(BH39, 'All hitters'!A:A, 'All hitters'!Z:Z, "")</f>
        <v>25</v>
      </c>
      <c r="CJ39" s="11"/>
      <c r="CK39" s="7" t="s">
        <v>10</v>
      </c>
      <c r="CL39" s="42" t="s">
        <v>95</v>
      </c>
      <c r="CM39" s="41"/>
      <c r="CN39" s="63">
        <f>_xlfn.XLOOKUP(CL39, 'All hitters'!A:A, 'All hitters'!B:B, "")</f>
        <v>4</v>
      </c>
      <c r="CO39" s="63">
        <f>_xlfn.XLOOKUP(CL39, 'All hitters'!A:A, 'All hitters'!C:C, "")</f>
        <v>4</v>
      </c>
      <c r="CP39" s="63">
        <f>_xlfn.XLOOKUP(CL39, 'All hitters'!A:A, 'All hitters'!D:D, "")</f>
        <v>18</v>
      </c>
      <c r="CQ39" s="63">
        <f>_xlfn.XLOOKUP(CL39, 'All hitters'!A:A, 'All hitters'!E:E, "")</f>
        <v>17</v>
      </c>
      <c r="CR39" s="63">
        <f>_xlfn.XLOOKUP(CL39, 'All hitters'!A:A, 'All hitters'!F:F, "")</f>
        <v>3</v>
      </c>
      <c r="CS39" s="63">
        <f>_xlfn.XLOOKUP(CL39, 'All hitters'!A:A, 'All hitters'!G:G, "")</f>
        <v>5</v>
      </c>
      <c r="CT39" s="63">
        <f>_xlfn.XLOOKUP(CL39, 'All hitters'!A:A, 'All hitters'!H:H, "")</f>
        <v>0</v>
      </c>
      <c r="CU39" s="63">
        <f>_xlfn.XLOOKUP(CL39, 'All hitters'!A:A, 'All hitters'!I:I, "")</f>
        <v>0</v>
      </c>
      <c r="CV39" s="63">
        <f>_xlfn.XLOOKUP(CL39, 'All hitters'!A:A, 'All hitters'!J:J, "")</f>
        <v>2</v>
      </c>
      <c r="CW39" s="63">
        <f>_xlfn.XLOOKUP(CL39, 'All hitters'!A:A, 'All hitters'!K:K, "")</f>
        <v>6</v>
      </c>
      <c r="CX39" s="63">
        <f>_xlfn.XLOOKUP(CL39, 'All hitters'!A:A, 'All hitters'!L:L, "")</f>
        <v>1</v>
      </c>
      <c r="CY39" s="63">
        <f>_xlfn.XLOOKUP(CL39, 'All hitters'!A:A, 'All hitters'!M:M, "")</f>
        <v>0</v>
      </c>
      <c r="CZ39" s="63">
        <f>_xlfn.XLOOKUP(CL39, 'All hitters'!A:A, 'All hitters'!N:N, "")</f>
        <v>0</v>
      </c>
      <c r="DA39" s="63">
        <f>_xlfn.XLOOKUP(CL39, 'All hitters'!A:A, 'All hitters'!O:O, "")</f>
        <v>5</v>
      </c>
      <c r="DB39" s="63">
        <f>_xlfn.XLOOKUP(CL39, 'All hitters'!A:A, 'All hitters'!P:P, "")</f>
        <v>0</v>
      </c>
      <c r="DC39" s="63">
        <f>_xlfn.XLOOKUP(CL39, 'All hitters'!A:A, 'All hitters'!Q:Q, "")</f>
        <v>1</v>
      </c>
      <c r="DD39" s="63">
        <f>_xlfn.XLOOKUP(CL39, 'All hitters'!A:A, 'All hitters'!R:R, "")</f>
        <v>0</v>
      </c>
      <c r="DE39" s="63">
        <f>_xlfn.XLOOKUP(CL39, 'All hitters'!A:A, 'All hitters'!S:S, "")</f>
        <v>0</v>
      </c>
      <c r="DF39" s="63">
        <f>_xlfn.XLOOKUP(CL39, 'All hitters'!A:A, 'All hitters'!T:T, "")</f>
        <v>1</v>
      </c>
      <c r="DG39" s="63">
        <f>_xlfn.XLOOKUP(CL39, 'All hitters'!A:A, 'All hitters'!U:U, "")</f>
        <v>0</v>
      </c>
      <c r="DH39" s="63">
        <f>_xlfn.XLOOKUP(CL39, 'All hitters'!A:A, 'All hitters'!V:V, "")</f>
        <v>2</v>
      </c>
      <c r="DI39" s="64">
        <f>_xlfn.XLOOKUP(CL39, 'All hitters'!A:A, 'All hitters'!W:W, "")</f>
        <v>0.29399999999999998</v>
      </c>
      <c r="DJ39" s="64">
        <f>_xlfn.XLOOKUP(CL39, 'All hitters'!A:A, 'All hitters'!X:X, "")</f>
        <v>0.33300000000000002</v>
      </c>
      <c r="DK39" s="64">
        <f>_xlfn.XLOOKUP(CL39, 'All hitters'!A:A, 'All hitters'!Y:Y, "")</f>
        <v>0.64700000000000002</v>
      </c>
      <c r="DL39" s="63">
        <f>_xlfn.XLOOKUP(CL39, 'All hitters'!A:A, 'All hitters'!Z:Z, "")</f>
        <v>50</v>
      </c>
      <c r="DM39" s="11"/>
      <c r="DN39" s="7" t="s">
        <v>10</v>
      </c>
      <c r="DO39" s="41" t="s">
        <v>180</v>
      </c>
      <c r="DP39" s="41"/>
      <c r="DQ39" s="63">
        <f>_xlfn.XLOOKUP(DO39, 'All hitters'!A:A, 'All hitters'!B:B, "")</f>
        <v>5</v>
      </c>
      <c r="DR39" s="63">
        <f>_xlfn.XLOOKUP(DO39, 'All hitters'!A:A, 'All hitters'!C:C, "")</f>
        <v>5</v>
      </c>
      <c r="DS39" s="63">
        <f>_xlfn.XLOOKUP(DO39, 'All hitters'!A:A, 'All hitters'!D:D, "")</f>
        <v>21</v>
      </c>
      <c r="DT39" s="63">
        <f>_xlfn.XLOOKUP(DO39, 'All hitters'!A:A, 'All hitters'!E:E, "")</f>
        <v>18</v>
      </c>
      <c r="DU39" s="63">
        <f>_xlfn.XLOOKUP(DO39, 'All hitters'!A:A, 'All hitters'!F:F, "")</f>
        <v>1</v>
      </c>
      <c r="DV39" s="63">
        <f>_xlfn.XLOOKUP(DO39, 'All hitters'!A:A, 'All hitters'!G:G, "")</f>
        <v>3</v>
      </c>
      <c r="DW39" s="63">
        <f>_xlfn.XLOOKUP(DO39, 'All hitters'!A:A, 'All hitters'!H:H, "")</f>
        <v>1</v>
      </c>
      <c r="DX39" s="63">
        <f>_xlfn.XLOOKUP(DO39, 'All hitters'!A:A, 'All hitters'!I:I, "")</f>
        <v>0</v>
      </c>
      <c r="DY39" s="63">
        <f>_xlfn.XLOOKUP(DO39, 'All hitters'!A:A, 'All hitters'!J:J, "")</f>
        <v>1</v>
      </c>
      <c r="DZ39" s="63">
        <f>_xlfn.XLOOKUP(DO39, 'All hitters'!A:A, 'All hitters'!K:K, "")</f>
        <v>3</v>
      </c>
      <c r="EA39" s="63">
        <f>_xlfn.XLOOKUP(DO39, 'All hitters'!A:A, 'All hitters'!L:L, "")</f>
        <v>2</v>
      </c>
      <c r="EB39" s="63">
        <f>_xlfn.XLOOKUP(DO39, 'All hitters'!A:A, 'All hitters'!M:M, "")</f>
        <v>0</v>
      </c>
      <c r="EC39" s="63">
        <f>_xlfn.XLOOKUP(DO39, 'All hitters'!A:A, 'All hitters'!N:N, "")</f>
        <v>0</v>
      </c>
      <c r="ED39" s="63">
        <f>_xlfn.XLOOKUP(DO39, 'All hitters'!A:A, 'All hitters'!O:O, "")</f>
        <v>5</v>
      </c>
      <c r="EE39" s="63">
        <f>_xlfn.XLOOKUP(DO39, 'All hitters'!A:A, 'All hitters'!P:P, "")</f>
        <v>0</v>
      </c>
      <c r="EF39" s="63">
        <f>_xlfn.XLOOKUP(DO39, 'All hitters'!A:A, 'All hitters'!Q:Q, "")</f>
        <v>0</v>
      </c>
      <c r="EG39" s="63">
        <f>_xlfn.XLOOKUP(DO39, 'All hitters'!A:A, 'All hitters'!R:R, "")</f>
        <v>0</v>
      </c>
      <c r="EH39" s="63">
        <f>_xlfn.XLOOKUP(DO39, 'All hitters'!A:A, 'All hitters'!S:S, "")</f>
        <v>1</v>
      </c>
      <c r="EI39" s="63">
        <f>_xlfn.XLOOKUP(DO39, 'All hitters'!A:A, 'All hitters'!T:T, "")</f>
        <v>1</v>
      </c>
      <c r="EJ39" s="63">
        <f>_xlfn.XLOOKUP(DO39, 'All hitters'!A:A, 'All hitters'!U:U, "")</f>
        <v>0</v>
      </c>
      <c r="EK39" s="63">
        <f>_xlfn.XLOOKUP(DO39, 'All hitters'!A:A, 'All hitters'!V:V, "")</f>
        <v>2</v>
      </c>
      <c r="EL39" s="63">
        <f>_xlfn.XLOOKUP(DO39, 'All hitters'!A:A, 'All hitters'!W:W, "")</f>
        <v>0.16700000000000001</v>
      </c>
      <c r="EM39" s="63">
        <f>_xlfn.XLOOKUP(DO39, 'All hitters'!A:A, 'All hitters'!X:X, "")</f>
        <v>0.23799999999999999</v>
      </c>
      <c r="EN39" s="63">
        <f>_xlfn.XLOOKUP(DO39, 'All hitters'!A:A, 'All hitters'!Y:Y, "")</f>
        <v>0.38900000000000001</v>
      </c>
      <c r="EO39" s="63">
        <f>_xlfn.XLOOKUP(DO39, 'All hitters'!A:A, 'All hitters'!Z:Z, "")</f>
        <v>40</v>
      </c>
    </row>
    <row r="40" spans="1:145" x14ac:dyDescent="0.3">
      <c r="A40" s="7" t="s">
        <v>11</v>
      </c>
      <c r="B40" s="41" t="s">
        <v>259</v>
      </c>
      <c r="C40" s="41"/>
      <c r="D40" s="63">
        <f>_xlfn.XLOOKUP(B40, 'All hitters'!A:A, 'All hitters'!B:B, "")</f>
        <v>4</v>
      </c>
      <c r="E40" s="63">
        <f>_xlfn.XLOOKUP(B40, 'All hitters'!A:A, 'All hitters'!C:C, "")</f>
        <v>1</v>
      </c>
      <c r="F40" s="63">
        <f>_xlfn.XLOOKUP(B40, 'All hitters'!A:A, 'All hitters'!D:D, "")</f>
        <v>5</v>
      </c>
      <c r="G40" s="63">
        <f>_xlfn.XLOOKUP(B40, 'All hitters'!A:A, 'All hitters'!E:E, "")</f>
        <v>4</v>
      </c>
      <c r="H40" s="63">
        <f>_xlfn.XLOOKUP(B40, 'All hitters'!A:A, 'All hitters'!F:F, "")</f>
        <v>2</v>
      </c>
      <c r="I40" s="63">
        <f>_xlfn.XLOOKUP(B40, 'All hitters'!A:A, 'All hitters'!G:G, "")</f>
        <v>1</v>
      </c>
      <c r="J40" s="63">
        <f>_xlfn.XLOOKUP(B40, 'All hitters'!A:A, 'All hitters'!H:H, "")</f>
        <v>0</v>
      </c>
      <c r="K40" s="63">
        <f>_xlfn.XLOOKUP(B40, 'All hitters'!A:A, 'All hitters'!I:I, "")</f>
        <v>0</v>
      </c>
      <c r="L40" s="63">
        <f>_xlfn.XLOOKUP(B40, 'All hitters'!A:A, 'All hitters'!J:J, "")</f>
        <v>0</v>
      </c>
      <c r="M40" s="63">
        <f>_xlfn.XLOOKUP(B40, 'All hitters'!A:A, 'All hitters'!K:K, "")</f>
        <v>0</v>
      </c>
      <c r="N40" s="63">
        <f>_xlfn.XLOOKUP(B40, 'All hitters'!A:A, 'All hitters'!L:L, "")</f>
        <v>1</v>
      </c>
      <c r="O40" s="63">
        <f>_xlfn.XLOOKUP(B40, 'All hitters'!A:A, 'All hitters'!M:M, "")</f>
        <v>0</v>
      </c>
      <c r="P40" s="63">
        <f>_xlfn.XLOOKUP(B40, 'All hitters'!A:A, 'All hitters'!N:N, "")</f>
        <v>0</v>
      </c>
      <c r="Q40" s="63">
        <f>_xlfn.XLOOKUP(B40, 'All hitters'!A:A, 'All hitters'!O:O, "")</f>
        <v>0</v>
      </c>
      <c r="R40" s="63">
        <f>_xlfn.XLOOKUP(B40, 'All hitters'!A:A, 'All hitters'!P:P, "")</f>
        <v>0</v>
      </c>
      <c r="S40" s="63">
        <f>_xlfn.XLOOKUP(B40, 'All hitters'!A:A, 'All hitters'!Q:Q, "")</f>
        <v>0</v>
      </c>
      <c r="T40" s="63">
        <f>_xlfn.XLOOKUP(B40, 'All hitters'!A:A, 'All hitters'!R:R, "")</f>
        <v>0</v>
      </c>
      <c r="U40" s="63">
        <f>_xlfn.XLOOKUP(B40, 'All hitters'!A:A, 'All hitters'!S:S, "")</f>
        <v>0</v>
      </c>
      <c r="V40" s="63">
        <f>_xlfn.XLOOKUP(B40, 'All hitters'!A:A, 'All hitters'!T:T, "")</f>
        <v>0</v>
      </c>
      <c r="W40" s="63">
        <f>_xlfn.XLOOKUP(B40, 'All hitters'!A:A, 'All hitters'!U:U, "")</f>
        <v>0</v>
      </c>
      <c r="X40" s="63">
        <f>_xlfn.XLOOKUP(B40, 'All hitters'!A:A, 'All hitters'!V:V, "")</f>
        <v>1</v>
      </c>
      <c r="Y40" s="64">
        <f>_xlfn.XLOOKUP(B40, 'All hitters'!A:A, 'All hitters'!W:W, "")</f>
        <v>0.25</v>
      </c>
      <c r="Z40" s="64">
        <f>_xlfn.XLOOKUP(B40, 'All hitters'!A:A, 'All hitters'!X:X, "")</f>
        <v>0.4</v>
      </c>
      <c r="AA40" s="64">
        <f>_xlfn.XLOOKUP(B40, 'All hitters'!A:A, 'All hitters'!Y:Y, "")</f>
        <v>0.25</v>
      </c>
      <c r="AB40" s="63">
        <f>_xlfn.XLOOKUP(B40, 'All hitters'!A:A, 'All hitters'!Z:Z, "")</f>
        <v>25</v>
      </c>
      <c r="AC40" s="11"/>
      <c r="AD40" s="7" t="s">
        <v>11</v>
      </c>
      <c r="AE40" s="42" t="s">
        <v>550</v>
      </c>
      <c r="AF40" s="42"/>
      <c r="AG40" s="63">
        <f>_xlfn.XLOOKUP(AE40, 'All hitters'!A:A, 'All hitters'!B:B, "")</f>
        <v>1</v>
      </c>
      <c r="AH40" s="63">
        <f>_xlfn.XLOOKUP(AE40, 'All hitters'!A:A, 'All hitters'!C:C, "")</f>
        <v>0</v>
      </c>
      <c r="AI40" s="63">
        <f>_xlfn.XLOOKUP(AE40, 'All hitters'!A:A, 'All hitters'!D:D, "")</f>
        <v>0</v>
      </c>
      <c r="AJ40" s="63">
        <f>_xlfn.XLOOKUP(AE40, 'All hitters'!A:A, 'All hitters'!E:E, "")</f>
        <v>0</v>
      </c>
      <c r="AK40" s="63">
        <f>_xlfn.XLOOKUP(AE40, 'All hitters'!A:A, 'All hitters'!F:F, "")</f>
        <v>0</v>
      </c>
      <c r="AL40" s="63">
        <f>_xlfn.XLOOKUP(AE40, 'All hitters'!A:A, 'All hitters'!G:G, "")</f>
        <v>0</v>
      </c>
      <c r="AM40" s="63">
        <f>_xlfn.XLOOKUP(AE40, 'All hitters'!A:A, 'All hitters'!H:H, "")</f>
        <v>0</v>
      </c>
      <c r="AN40" s="63">
        <f>_xlfn.XLOOKUP(AE40, 'All hitters'!A:A, 'All hitters'!I:I, "")</f>
        <v>0</v>
      </c>
      <c r="AO40" s="63">
        <f>_xlfn.XLOOKUP(AE40, 'All hitters'!A:A, 'All hitters'!J:J, "")</f>
        <v>0</v>
      </c>
      <c r="AP40" s="63">
        <f>_xlfn.XLOOKUP(AE40, 'All hitters'!A:A, 'All hitters'!K:K, "")</f>
        <v>0</v>
      </c>
      <c r="AQ40" s="63">
        <f>_xlfn.XLOOKUP(AE40, 'All hitters'!A:A, 'All hitters'!L:L, "")</f>
        <v>0</v>
      </c>
      <c r="AR40" s="63">
        <f>_xlfn.XLOOKUP(AE40, 'All hitters'!A:A, 'All hitters'!M:M, "")</f>
        <v>0</v>
      </c>
      <c r="AS40" s="63">
        <f>_xlfn.XLOOKUP(AE40, 'All hitters'!A:A, 'All hitters'!N:N, "")</f>
        <v>0</v>
      </c>
      <c r="AT40" s="63">
        <f>_xlfn.XLOOKUP(AE40, 'All hitters'!A:A, 'All hitters'!O:O, "")</f>
        <v>0</v>
      </c>
      <c r="AU40" s="63">
        <f>_xlfn.XLOOKUP(AE40, 'All hitters'!A:A, 'All hitters'!P:P, "")</f>
        <v>0</v>
      </c>
      <c r="AV40" s="63">
        <f>_xlfn.XLOOKUP(AE40, 'All hitters'!A:A, 'All hitters'!Q:Q, "")</f>
        <v>0</v>
      </c>
      <c r="AW40" s="63">
        <f>_xlfn.XLOOKUP(AE40, 'All hitters'!A:A, 'All hitters'!R:R, "")</f>
        <v>0</v>
      </c>
      <c r="AX40" s="63">
        <f>_xlfn.XLOOKUP(AE40, 'All hitters'!A:A, 'All hitters'!S:S, "")</f>
        <v>0</v>
      </c>
      <c r="AY40" s="63">
        <f>_xlfn.XLOOKUP(AE40, 'All hitters'!A:A, 'All hitters'!T:T, "")</f>
        <v>0</v>
      </c>
      <c r="AZ40" s="63">
        <f>_xlfn.XLOOKUP(AE40, 'All hitters'!A:A, 'All hitters'!U:U, "")</f>
        <v>0</v>
      </c>
      <c r="BA40" s="63">
        <f>_xlfn.XLOOKUP(AE40, 'All hitters'!A:A, 'All hitters'!V:V, "")</f>
        <v>0</v>
      </c>
      <c r="BB40" s="64" t="str">
        <f>_xlfn.XLOOKUP(AE40, 'All hitters'!A:A, 'All hitters'!W:W, "")</f>
        <v>-</v>
      </c>
      <c r="BC40" s="64" t="str">
        <f>_xlfn.XLOOKUP(AE40, 'All hitters'!A:A, 'All hitters'!X:X, "")</f>
        <v>-</v>
      </c>
      <c r="BD40" s="64" t="str">
        <f>_xlfn.XLOOKUP(AE40, 'All hitters'!A:A, 'All hitters'!Y:Y, "")</f>
        <v>-</v>
      </c>
      <c r="BE40" s="63">
        <f>_xlfn.XLOOKUP(AE40, 'All hitters'!A:A, 'All hitters'!Z:Z, "")</f>
        <v>0</v>
      </c>
      <c r="BF40" s="11"/>
      <c r="BG40" s="7" t="s">
        <v>11</v>
      </c>
      <c r="BH40" s="41" t="s">
        <v>112</v>
      </c>
      <c r="BI40" s="41"/>
      <c r="BJ40" s="63">
        <f>_xlfn.XLOOKUP(BH40, 'All hitters'!A:A, 'All hitters'!B:B, "")</f>
        <v>6</v>
      </c>
      <c r="BK40" s="63">
        <f>_xlfn.XLOOKUP(BH40, 'All hitters'!A:A, 'All hitters'!C:C, "")</f>
        <v>5</v>
      </c>
      <c r="BL40" s="63">
        <f>_xlfn.XLOOKUP(BH40, 'All hitters'!A:A, 'All hitters'!D:D, "")</f>
        <v>15</v>
      </c>
      <c r="BM40" s="63">
        <f>_xlfn.XLOOKUP(BH40, 'All hitters'!A:A, 'All hitters'!E:E, "")</f>
        <v>13</v>
      </c>
      <c r="BN40" s="63">
        <f>_xlfn.XLOOKUP(BH40, 'All hitters'!A:A, 'All hitters'!F:F, "")</f>
        <v>1</v>
      </c>
      <c r="BO40" s="63">
        <f>_xlfn.XLOOKUP(BH40, 'All hitters'!A:A, 'All hitters'!G:G, "")</f>
        <v>2</v>
      </c>
      <c r="BP40" s="63">
        <f>_xlfn.XLOOKUP(BH40, 'All hitters'!A:A, 'All hitters'!H:H, "")</f>
        <v>0</v>
      </c>
      <c r="BQ40" s="63">
        <f>_xlfn.XLOOKUP(BH40, 'All hitters'!A:A, 'All hitters'!I:I, "")</f>
        <v>0</v>
      </c>
      <c r="BR40" s="63">
        <f>_xlfn.XLOOKUP(BH40, 'All hitters'!A:A, 'All hitters'!J:J, "")</f>
        <v>0</v>
      </c>
      <c r="BS40" s="63">
        <f>_xlfn.XLOOKUP(BH40, 'All hitters'!A:A, 'All hitters'!K:K, "")</f>
        <v>0</v>
      </c>
      <c r="BT40" s="63">
        <f>_xlfn.XLOOKUP(BH40, 'All hitters'!A:A, 'All hitters'!L:L, "")</f>
        <v>2</v>
      </c>
      <c r="BU40" s="63">
        <f>_xlfn.XLOOKUP(BH40, 'All hitters'!A:A, 'All hitters'!M:M, "")</f>
        <v>0</v>
      </c>
      <c r="BV40" s="63">
        <f>_xlfn.XLOOKUP(BH40, 'All hitters'!A:A, 'All hitters'!N:N, "")</f>
        <v>0</v>
      </c>
      <c r="BW40" s="63">
        <f>_xlfn.XLOOKUP(BH40, 'All hitters'!A:A, 'All hitters'!O:O, "")</f>
        <v>1</v>
      </c>
      <c r="BX40" s="63">
        <f>_xlfn.XLOOKUP(BH40, 'All hitters'!A:A, 'All hitters'!P:P, "")</f>
        <v>0</v>
      </c>
      <c r="BY40" s="63">
        <f>_xlfn.XLOOKUP(BH40, 'All hitters'!A:A, 'All hitters'!Q:Q, "")</f>
        <v>0</v>
      </c>
      <c r="BZ40" s="63">
        <f>_xlfn.XLOOKUP(BH40, 'All hitters'!A:A, 'All hitters'!R:R, "")</f>
        <v>0</v>
      </c>
      <c r="CA40" s="63">
        <f>_xlfn.XLOOKUP(BH40, 'All hitters'!A:A, 'All hitters'!S:S, "")</f>
        <v>0</v>
      </c>
      <c r="CB40" s="63">
        <f>_xlfn.XLOOKUP(BH40, 'All hitters'!A:A, 'All hitters'!T:T, "")</f>
        <v>0</v>
      </c>
      <c r="CC40" s="63">
        <f>_xlfn.XLOOKUP(BH40, 'All hitters'!A:A, 'All hitters'!U:U, "")</f>
        <v>0</v>
      </c>
      <c r="CD40" s="63">
        <f>_xlfn.XLOOKUP(BH40, 'All hitters'!A:A, 'All hitters'!V:V, "")</f>
        <v>2</v>
      </c>
      <c r="CE40" s="64">
        <f>_xlfn.XLOOKUP(BH40, 'All hitters'!A:A, 'All hitters'!W:W, "")</f>
        <v>0.154</v>
      </c>
      <c r="CF40" s="64">
        <f>_xlfn.XLOOKUP(BH40, 'All hitters'!A:A, 'All hitters'!X:X, "")</f>
        <v>0.26700000000000002</v>
      </c>
      <c r="CG40" s="64">
        <f>_xlfn.XLOOKUP(BH40, 'All hitters'!A:A, 'All hitters'!Y:Y, "")</f>
        <v>0.154</v>
      </c>
      <c r="CH40" s="63">
        <f>_xlfn.XLOOKUP(BH40, 'All hitters'!A:A, 'All hitters'!Z:Z, "")</f>
        <v>33.299999999999997</v>
      </c>
      <c r="CJ40" s="11"/>
      <c r="CK40" s="7" t="s">
        <v>11</v>
      </c>
      <c r="CL40" s="42" t="s">
        <v>411</v>
      </c>
      <c r="CM40" s="41"/>
      <c r="CN40" s="63">
        <f>_xlfn.XLOOKUP(CL40, 'All hitters'!A:A, 'All hitters'!B:B, "")</f>
        <v>3</v>
      </c>
      <c r="CO40" s="63">
        <f>_xlfn.XLOOKUP(CL40, 'All hitters'!A:A, 'All hitters'!C:C, "")</f>
        <v>0</v>
      </c>
      <c r="CP40" s="63">
        <f>_xlfn.XLOOKUP(CL40, 'All hitters'!A:A, 'All hitters'!D:D, "")</f>
        <v>5</v>
      </c>
      <c r="CQ40" s="63">
        <f>_xlfn.XLOOKUP(CL40, 'All hitters'!A:A, 'All hitters'!E:E, "")</f>
        <v>5</v>
      </c>
      <c r="CR40" s="63">
        <f>_xlfn.XLOOKUP(CL40, 'All hitters'!A:A, 'All hitters'!F:F, "")</f>
        <v>0</v>
      </c>
      <c r="CS40" s="63">
        <f>_xlfn.XLOOKUP(CL40, 'All hitters'!A:A, 'All hitters'!G:G, "")</f>
        <v>2</v>
      </c>
      <c r="CT40" s="63">
        <f>_xlfn.XLOOKUP(CL40, 'All hitters'!A:A, 'All hitters'!H:H, "")</f>
        <v>1</v>
      </c>
      <c r="CU40" s="63">
        <f>_xlfn.XLOOKUP(CL40, 'All hitters'!A:A, 'All hitters'!I:I, "")</f>
        <v>0</v>
      </c>
      <c r="CV40" s="63">
        <f>_xlfn.XLOOKUP(CL40, 'All hitters'!A:A, 'All hitters'!J:J, "")</f>
        <v>0</v>
      </c>
      <c r="CW40" s="63">
        <f>_xlfn.XLOOKUP(CL40, 'All hitters'!A:A, 'All hitters'!K:K, "")</f>
        <v>0</v>
      </c>
      <c r="CX40" s="63">
        <f>_xlfn.XLOOKUP(CL40, 'All hitters'!A:A, 'All hitters'!L:L, "")</f>
        <v>0</v>
      </c>
      <c r="CY40" s="63">
        <f>_xlfn.XLOOKUP(CL40, 'All hitters'!A:A, 'All hitters'!M:M, "")</f>
        <v>0</v>
      </c>
      <c r="CZ40" s="63">
        <f>_xlfn.XLOOKUP(CL40, 'All hitters'!A:A, 'All hitters'!N:N, "")</f>
        <v>0</v>
      </c>
      <c r="DA40" s="63">
        <f>_xlfn.XLOOKUP(CL40, 'All hitters'!A:A, 'All hitters'!O:O, "")</f>
        <v>2</v>
      </c>
      <c r="DB40" s="63">
        <f>_xlfn.XLOOKUP(CL40, 'All hitters'!A:A, 'All hitters'!P:P, "")</f>
        <v>0</v>
      </c>
      <c r="DC40" s="63">
        <f>_xlfn.XLOOKUP(CL40, 'All hitters'!A:A, 'All hitters'!Q:Q, "")</f>
        <v>0</v>
      </c>
      <c r="DD40" s="63">
        <f>_xlfn.XLOOKUP(CL40, 'All hitters'!A:A, 'All hitters'!R:R, "")</f>
        <v>0</v>
      </c>
      <c r="DE40" s="63">
        <f>_xlfn.XLOOKUP(CL40, 'All hitters'!A:A, 'All hitters'!S:S, "")</f>
        <v>0</v>
      </c>
      <c r="DF40" s="63">
        <f>_xlfn.XLOOKUP(CL40, 'All hitters'!A:A, 'All hitters'!T:T, "")</f>
        <v>0</v>
      </c>
      <c r="DG40" s="63">
        <f>_xlfn.XLOOKUP(CL40, 'All hitters'!A:A, 'All hitters'!U:U, "")</f>
        <v>0</v>
      </c>
      <c r="DH40" s="63">
        <f>_xlfn.XLOOKUP(CL40, 'All hitters'!A:A, 'All hitters'!V:V, "")</f>
        <v>1</v>
      </c>
      <c r="DI40" s="64">
        <f>_xlfn.XLOOKUP(CL40, 'All hitters'!A:A, 'All hitters'!W:W, "")</f>
        <v>0.4</v>
      </c>
      <c r="DJ40" s="64">
        <f>_xlfn.XLOOKUP(CL40, 'All hitters'!A:A, 'All hitters'!X:X, "")</f>
        <v>0.4</v>
      </c>
      <c r="DK40" s="64">
        <f>_xlfn.XLOOKUP(CL40, 'All hitters'!A:A, 'All hitters'!Y:Y, "")</f>
        <v>0.6</v>
      </c>
      <c r="DL40" s="63">
        <f>_xlfn.XLOOKUP(CL40, 'All hitters'!A:A, 'All hitters'!Z:Z, "")</f>
        <v>33.299999999999997</v>
      </c>
      <c r="DM40" s="11"/>
      <c r="DN40" s="7" t="s">
        <v>11</v>
      </c>
      <c r="DO40" s="41" t="s">
        <v>175</v>
      </c>
      <c r="DP40" s="41"/>
      <c r="DQ40" s="63">
        <f>_xlfn.XLOOKUP(DO40, 'All hitters'!A:A, 'All hitters'!B:B, "")</f>
        <v>7</v>
      </c>
      <c r="DR40" s="63">
        <f>_xlfn.XLOOKUP(DO40, 'All hitters'!A:A, 'All hitters'!C:C, "")</f>
        <v>6</v>
      </c>
      <c r="DS40" s="63">
        <f>_xlfn.XLOOKUP(DO40, 'All hitters'!A:A, 'All hitters'!D:D, "")</f>
        <v>22</v>
      </c>
      <c r="DT40" s="63">
        <f>_xlfn.XLOOKUP(DO40, 'All hitters'!A:A, 'All hitters'!E:E, "")</f>
        <v>20</v>
      </c>
      <c r="DU40" s="63">
        <f>_xlfn.XLOOKUP(DO40, 'All hitters'!A:A, 'All hitters'!F:F, "")</f>
        <v>1</v>
      </c>
      <c r="DV40" s="63">
        <f>_xlfn.XLOOKUP(DO40, 'All hitters'!A:A, 'All hitters'!G:G, "")</f>
        <v>4</v>
      </c>
      <c r="DW40" s="63">
        <f>_xlfn.XLOOKUP(DO40, 'All hitters'!A:A, 'All hitters'!H:H, "")</f>
        <v>0</v>
      </c>
      <c r="DX40" s="63">
        <f>_xlfn.XLOOKUP(DO40, 'All hitters'!A:A, 'All hitters'!I:I, "")</f>
        <v>0</v>
      </c>
      <c r="DY40" s="63">
        <f>_xlfn.XLOOKUP(DO40, 'All hitters'!A:A, 'All hitters'!J:J, "")</f>
        <v>1</v>
      </c>
      <c r="DZ40" s="63">
        <f>_xlfn.XLOOKUP(DO40, 'All hitters'!A:A, 'All hitters'!K:K, "")</f>
        <v>1</v>
      </c>
      <c r="EA40" s="63">
        <f>_xlfn.XLOOKUP(DO40, 'All hitters'!A:A, 'All hitters'!L:L, "")</f>
        <v>1</v>
      </c>
      <c r="EB40" s="63">
        <f>_xlfn.XLOOKUP(DO40, 'All hitters'!A:A, 'All hitters'!M:M, "")</f>
        <v>1</v>
      </c>
      <c r="EC40" s="63">
        <f>_xlfn.XLOOKUP(DO40, 'All hitters'!A:A, 'All hitters'!N:N, "")</f>
        <v>0</v>
      </c>
      <c r="ED40" s="63">
        <f>_xlfn.XLOOKUP(DO40, 'All hitters'!A:A, 'All hitters'!O:O, "")</f>
        <v>3</v>
      </c>
      <c r="EE40" s="63">
        <f>_xlfn.XLOOKUP(DO40, 'All hitters'!A:A, 'All hitters'!P:P, "")</f>
        <v>0</v>
      </c>
      <c r="EF40" s="63">
        <f>_xlfn.XLOOKUP(DO40, 'All hitters'!A:A, 'All hitters'!Q:Q, "")</f>
        <v>0</v>
      </c>
      <c r="EG40" s="63">
        <f>_xlfn.XLOOKUP(DO40, 'All hitters'!A:A, 'All hitters'!R:R, "")</f>
        <v>1</v>
      </c>
      <c r="EH40" s="63">
        <f>_xlfn.XLOOKUP(DO40, 'All hitters'!A:A, 'All hitters'!S:S, "")</f>
        <v>0</v>
      </c>
      <c r="EI40" s="63">
        <f>_xlfn.XLOOKUP(DO40, 'All hitters'!A:A, 'All hitters'!T:T, "")</f>
        <v>0</v>
      </c>
      <c r="EJ40" s="63">
        <f>_xlfn.XLOOKUP(DO40, 'All hitters'!A:A, 'All hitters'!U:U, "")</f>
        <v>0</v>
      </c>
      <c r="EK40" s="63">
        <f>_xlfn.XLOOKUP(DO40, 'All hitters'!A:A, 'All hitters'!V:V, "")</f>
        <v>3</v>
      </c>
      <c r="EL40" s="63">
        <f>_xlfn.XLOOKUP(DO40, 'All hitters'!A:A, 'All hitters'!W:W, "")</f>
        <v>0.2</v>
      </c>
      <c r="EM40" s="63">
        <f>_xlfn.XLOOKUP(DO40, 'All hitters'!A:A, 'All hitters'!X:X, "")</f>
        <v>0.23799999999999999</v>
      </c>
      <c r="EN40" s="63">
        <f>_xlfn.XLOOKUP(DO40, 'All hitters'!A:A, 'All hitters'!Y:Y, "")</f>
        <v>0.35</v>
      </c>
      <c r="EO40" s="63">
        <f>_xlfn.XLOOKUP(DO40, 'All hitters'!A:A, 'All hitters'!Z:Z, "")</f>
        <v>42.9</v>
      </c>
    </row>
    <row r="41" spans="1:145" x14ac:dyDescent="0.3">
      <c r="A41" s="7" t="s">
        <v>12</v>
      </c>
      <c r="B41" s="41" t="s">
        <v>250</v>
      </c>
      <c r="C41" s="41"/>
      <c r="D41" s="63">
        <f>_xlfn.XLOOKUP(B41, 'All hitters'!A:A, 'All hitters'!B:B, "")</f>
        <v>5</v>
      </c>
      <c r="E41" s="63">
        <f>_xlfn.XLOOKUP(B41, 'All hitters'!A:A, 'All hitters'!C:C, "")</f>
        <v>5</v>
      </c>
      <c r="F41" s="63">
        <f>_xlfn.XLOOKUP(B41, 'All hitters'!A:A, 'All hitters'!D:D, "")</f>
        <v>21</v>
      </c>
      <c r="G41" s="63">
        <f>_xlfn.XLOOKUP(B41, 'All hitters'!A:A, 'All hitters'!E:E, "")</f>
        <v>20</v>
      </c>
      <c r="H41" s="63">
        <f>_xlfn.XLOOKUP(B41, 'All hitters'!A:A, 'All hitters'!F:F, "")</f>
        <v>1</v>
      </c>
      <c r="I41" s="63">
        <f>_xlfn.XLOOKUP(B41, 'All hitters'!A:A, 'All hitters'!G:G, "")</f>
        <v>8</v>
      </c>
      <c r="J41" s="63">
        <f>_xlfn.XLOOKUP(B41, 'All hitters'!A:A, 'All hitters'!H:H, "")</f>
        <v>1</v>
      </c>
      <c r="K41" s="63">
        <f>_xlfn.XLOOKUP(B41, 'All hitters'!A:A, 'All hitters'!I:I, "")</f>
        <v>0</v>
      </c>
      <c r="L41" s="63">
        <f>_xlfn.XLOOKUP(B41, 'All hitters'!A:A, 'All hitters'!J:J, "")</f>
        <v>0</v>
      </c>
      <c r="M41" s="63">
        <f>_xlfn.XLOOKUP(B41, 'All hitters'!A:A, 'All hitters'!K:K, "")</f>
        <v>3</v>
      </c>
      <c r="N41" s="63">
        <f>_xlfn.XLOOKUP(B41, 'All hitters'!A:A, 'All hitters'!L:L, "")</f>
        <v>1</v>
      </c>
      <c r="O41" s="63">
        <f>_xlfn.XLOOKUP(B41, 'All hitters'!A:A, 'All hitters'!M:M, "")</f>
        <v>0</v>
      </c>
      <c r="P41" s="63">
        <f>_xlfn.XLOOKUP(B41, 'All hitters'!A:A, 'All hitters'!N:N, "")</f>
        <v>0</v>
      </c>
      <c r="Q41" s="63">
        <f>_xlfn.XLOOKUP(B41, 'All hitters'!A:A, 'All hitters'!O:O, "")</f>
        <v>1</v>
      </c>
      <c r="R41" s="63">
        <f>_xlfn.XLOOKUP(B41, 'All hitters'!A:A, 'All hitters'!P:P, "")</f>
        <v>0</v>
      </c>
      <c r="S41" s="63">
        <f>_xlfn.XLOOKUP(B41, 'All hitters'!A:A, 'All hitters'!Q:Q, "")</f>
        <v>0</v>
      </c>
      <c r="T41" s="63">
        <f>_xlfn.XLOOKUP(B41, 'All hitters'!A:A, 'All hitters'!R:R, "")</f>
        <v>0</v>
      </c>
      <c r="U41" s="63">
        <f>_xlfn.XLOOKUP(B41, 'All hitters'!A:A, 'All hitters'!S:S, "")</f>
        <v>0</v>
      </c>
      <c r="V41" s="63">
        <f>_xlfn.XLOOKUP(B41, 'All hitters'!A:A, 'All hitters'!T:T, "")</f>
        <v>1</v>
      </c>
      <c r="W41" s="63">
        <f>_xlfn.XLOOKUP(B41, 'All hitters'!A:A, 'All hitters'!U:U, "")</f>
        <v>0</v>
      </c>
      <c r="X41" s="63">
        <f>_xlfn.XLOOKUP(B41, 'All hitters'!A:A, 'All hitters'!V:V, "")</f>
        <v>4</v>
      </c>
      <c r="Y41" s="64">
        <f>_xlfn.XLOOKUP(B41, 'All hitters'!A:A, 'All hitters'!W:W, "")</f>
        <v>0.4</v>
      </c>
      <c r="Z41" s="64">
        <f>_xlfn.XLOOKUP(B41, 'All hitters'!A:A, 'All hitters'!X:X, "")</f>
        <v>0.42899999999999999</v>
      </c>
      <c r="AA41" s="64">
        <f>_xlfn.XLOOKUP(B41, 'All hitters'!A:A, 'All hitters'!Y:Y, "")</f>
        <v>0.45</v>
      </c>
      <c r="AB41" s="63">
        <f>_xlfn.XLOOKUP(B41, 'All hitters'!A:A, 'All hitters'!Z:Z, "")</f>
        <v>80</v>
      </c>
      <c r="AC41" s="11"/>
      <c r="AD41" s="7" t="s">
        <v>12</v>
      </c>
      <c r="AE41" s="42" t="s">
        <v>153</v>
      </c>
      <c r="AF41" s="42"/>
      <c r="AG41" s="63">
        <f>_xlfn.XLOOKUP(AE41, 'All hitters'!A:A, 'All hitters'!B:B, "")</f>
        <v>4</v>
      </c>
      <c r="AH41" s="63">
        <f>_xlfn.XLOOKUP(AE41, 'All hitters'!A:A, 'All hitters'!C:C, "")</f>
        <v>4</v>
      </c>
      <c r="AI41" s="63">
        <f>_xlfn.XLOOKUP(AE41, 'All hitters'!A:A, 'All hitters'!D:D, "")</f>
        <v>19</v>
      </c>
      <c r="AJ41" s="63">
        <f>_xlfn.XLOOKUP(AE41, 'All hitters'!A:A, 'All hitters'!E:E, "")</f>
        <v>14</v>
      </c>
      <c r="AK41" s="63">
        <f>_xlfn.XLOOKUP(AE41, 'All hitters'!A:A, 'All hitters'!F:F, "")</f>
        <v>4</v>
      </c>
      <c r="AL41" s="63">
        <f>_xlfn.XLOOKUP(AE41, 'All hitters'!A:A, 'All hitters'!G:G, "")</f>
        <v>4</v>
      </c>
      <c r="AM41" s="63">
        <f>_xlfn.XLOOKUP(AE41, 'All hitters'!A:A, 'All hitters'!H:H, "")</f>
        <v>1</v>
      </c>
      <c r="AN41" s="63">
        <f>_xlfn.XLOOKUP(AE41, 'All hitters'!A:A, 'All hitters'!I:I, "")</f>
        <v>0</v>
      </c>
      <c r="AO41" s="63">
        <f>_xlfn.XLOOKUP(AE41, 'All hitters'!A:A, 'All hitters'!J:J, "")</f>
        <v>1</v>
      </c>
      <c r="AP41" s="63">
        <f>_xlfn.XLOOKUP(AE41, 'All hitters'!A:A, 'All hitters'!K:K, "")</f>
        <v>2</v>
      </c>
      <c r="AQ41" s="63">
        <f>_xlfn.XLOOKUP(AE41, 'All hitters'!A:A, 'All hitters'!L:L, "")</f>
        <v>5</v>
      </c>
      <c r="AR41" s="63">
        <f>_xlfn.XLOOKUP(AE41, 'All hitters'!A:A, 'All hitters'!M:M, "")</f>
        <v>0</v>
      </c>
      <c r="AS41" s="63">
        <f>_xlfn.XLOOKUP(AE41, 'All hitters'!A:A, 'All hitters'!N:N, "")</f>
        <v>0</v>
      </c>
      <c r="AT41" s="63">
        <f>_xlfn.XLOOKUP(AE41, 'All hitters'!A:A, 'All hitters'!O:O, "")</f>
        <v>3</v>
      </c>
      <c r="AU41" s="63">
        <f>_xlfn.XLOOKUP(AE41, 'All hitters'!A:A, 'All hitters'!P:P, "")</f>
        <v>0</v>
      </c>
      <c r="AV41" s="63">
        <f>_xlfn.XLOOKUP(AE41, 'All hitters'!A:A, 'All hitters'!Q:Q, "")</f>
        <v>1</v>
      </c>
      <c r="AW41" s="63">
        <f>_xlfn.XLOOKUP(AE41, 'All hitters'!A:A, 'All hitters'!R:R, "")</f>
        <v>0</v>
      </c>
      <c r="AX41" s="63">
        <f>_xlfn.XLOOKUP(AE41, 'All hitters'!A:A, 'All hitters'!S:S, "")</f>
        <v>0</v>
      </c>
      <c r="AY41" s="63">
        <f>_xlfn.XLOOKUP(AE41, 'All hitters'!A:A, 'All hitters'!T:T, "")</f>
        <v>1</v>
      </c>
      <c r="AZ41" s="63">
        <f>_xlfn.XLOOKUP(AE41, 'All hitters'!A:A, 'All hitters'!U:U, "")</f>
        <v>0</v>
      </c>
      <c r="BA41" s="63">
        <f>_xlfn.XLOOKUP(AE41, 'All hitters'!A:A, 'All hitters'!V:V, "")</f>
        <v>2</v>
      </c>
      <c r="BB41" s="64">
        <f>_xlfn.XLOOKUP(AE41, 'All hitters'!A:A, 'All hitters'!W:W, "")</f>
        <v>0.28599999999999998</v>
      </c>
      <c r="BC41" s="64">
        <f>_xlfn.XLOOKUP(AE41, 'All hitters'!A:A, 'All hitters'!X:X, "")</f>
        <v>0.47399999999999998</v>
      </c>
      <c r="BD41" s="64">
        <f>_xlfn.XLOOKUP(AE41, 'All hitters'!A:A, 'All hitters'!Y:Y, "")</f>
        <v>0.57099999999999995</v>
      </c>
      <c r="BE41" s="63">
        <f>_xlfn.XLOOKUP(AE41, 'All hitters'!A:A, 'All hitters'!Z:Z, "")</f>
        <v>50</v>
      </c>
      <c r="BF41" s="11"/>
      <c r="BG41" s="7" t="s">
        <v>12</v>
      </c>
      <c r="BH41" s="41" t="s">
        <v>166</v>
      </c>
      <c r="BI41" s="41"/>
      <c r="BJ41" s="63">
        <f>_xlfn.XLOOKUP(BH41, 'All hitters'!A:A, 'All hitters'!B:B, "")</f>
        <v>6</v>
      </c>
      <c r="BK41" s="63">
        <f>_xlfn.XLOOKUP(BH41, 'All hitters'!A:A, 'All hitters'!C:C, "")</f>
        <v>6</v>
      </c>
      <c r="BL41" s="63">
        <f>_xlfn.XLOOKUP(BH41, 'All hitters'!A:A, 'All hitters'!D:D, "")</f>
        <v>27</v>
      </c>
      <c r="BM41" s="63">
        <f>_xlfn.XLOOKUP(BH41, 'All hitters'!A:A, 'All hitters'!E:E, "")</f>
        <v>25</v>
      </c>
      <c r="BN41" s="63">
        <f>_xlfn.XLOOKUP(BH41, 'All hitters'!A:A, 'All hitters'!F:F, "")</f>
        <v>5</v>
      </c>
      <c r="BO41" s="63">
        <f>_xlfn.XLOOKUP(BH41, 'All hitters'!A:A, 'All hitters'!G:G, "")</f>
        <v>9</v>
      </c>
      <c r="BP41" s="63">
        <f>_xlfn.XLOOKUP(BH41, 'All hitters'!A:A, 'All hitters'!H:H, "")</f>
        <v>1</v>
      </c>
      <c r="BQ41" s="63">
        <f>_xlfn.XLOOKUP(BH41, 'All hitters'!A:A, 'All hitters'!I:I, "")</f>
        <v>0</v>
      </c>
      <c r="BR41" s="63">
        <f>_xlfn.XLOOKUP(BH41, 'All hitters'!A:A, 'All hitters'!J:J, "")</f>
        <v>1</v>
      </c>
      <c r="BS41" s="63">
        <f>_xlfn.XLOOKUP(BH41, 'All hitters'!A:A, 'All hitters'!K:K, "")</f>
        <v>3</v>
      </c>
      <c r="BT41" s="63">
        <f>_xlfn.XLOOKUP(BH41, 'All hitters'!A:A, 'All hitters'!L:L, "")</f>
        <v>2</v>
      </c>
      <c r="BU41" s="63">
        <f>_xlfn.XLOOKUP(BH41, 'All hitters'!A:A, 'All hitters'!M:M, "")</f>
        <v>0</v>
      </c>
      <c r="BV41" s="63">
        <f>_xlfn.XLOOKUP(BH41, 'All hitters'!A:A, 'All hitters'!N:N, "")</f>
        <v>0</v>
      </c>
      <c r="BW41" s="63">
        <f>_xlfn.XLOOKUP(BH41, 'All hitters'!A:A, 'All hitters'!O:O, "")</f>
        <v>3</v>
      </c>
      <c r="BX41" s="63">
        <f>_xlfn.XLOOKUP(BH41, 'All hitters'!A:A, 'All hitters'!P:P, "")</f>
        <v>0</v>
      </c>
      <c r="BY41" s="63">
        <f>_xlfn.XLOOKUP(BH41, 'All hitters'!A:A, 'All hitters'!Q:Q, "")</f>
        <v>0</v>
      </c>
      <c r="BZ41" s="63">
        <f>_xlfn.XLOOKUP(BH41, 'All hitters'!A:A, 'All hitters'!R:R, "")</f>
        <v>0</v>
      </c>
      <c r="CA41" s="63">
        <f>_xlfn.XLOOKUP(BH41, 'All hitters'!A:A, 'All hitters'!S:S, "")</f>
        <v>0</v>
      </c>
      <c r="CB41" s="63">
        <f>_xlfn.XLOOKUP(BH41, 'All hitters'!A:A, 'All hitters'!T:T, "")</f>
        <v>0</v>
      </c>
      <c r="CC41" s="63">
        <f>_xlfn.XLOOKUP(BH41, 'All hitters'!A:A, 'All hitters'!U:U, "")</f>
        <v>0</v>
      </c>
      <c r="CD41" s="63">
        <f>_xlfn.XLOOKUP(BH41, 'All hitters'!A:A, 'All hitters'!V:V, "")</f>
        <v>5</v>
      </c>
      <c r="CE41" s="64">
        <f>_xlfn.XLOOKUP(BH41, 'All hitters'!A:A, 'All hitters'!W:W, "")</f>
        <v>0.36</v>
      </c>
      <c r="CF41" s="64">
        <f>_xlfn.XLOOKUP(BH41, 'All hitters'!A:A, 'All hitters'!X:X, "")</f>
        <v>0.40699999999999997</v>
      </c>
      <c r="CG41" s="64">
        <f>_xlfn.XLOOKUP(BH41, 'All hitters'!A:A, 'All hitters'!Y:Y, "")</f>
        <v>0.52</v>
      </c>
      <c r="CH41" s="63">
        <f>_xlfn.XLOOKUP(BH41, 'All hitters'!A:A, 'All hitters'!Z:Z, "")</f>
        <v>83.3</v>
      </c>
      <c r="CJ41" s="11"/>
      <c r="CK41" s="7" t="s">
        <v>12</v>
      </c>
      <c r="CL41" s="42" t="s">
        <v>493</v>
      </c>
      <c r="CM41" s="41"/>
      <c r="CN41" s="63">
        <f>_xlfn.XLOOKUP(CL41, 'All hitters'!A:A, 'All hitters'!B:B, "")</f>
        <v>5</v>
      </c>
      <c r="CO41" s="63">
        <f>_xlfn.XLOOKUP(CL41, 'All hitters'!A:A, 'All hitters'!C:C, "")</f>
        <v>5</v>
      </c>
      <c r="CP41" s="63">
        <f>_xlfn.XLOOKUP(CL41, 'All hitters'!A:A, 'All hitters'!D:D, "")</f>
        <v>23</v>
      </c>
      <c r="CQ41" s="63">
        <f>_xlfn.XLOOKUP(CL41, 'All hitters'!A:A, 'All hitters'!E:E, "")</f>
        <v>20</v>
      </c>
      <c r="CR41" s="63">
        <f>_xlfn.XLOOKUP(CL41, 'All hitters'!A:A, 'All hitters'!F:F, "")</f>
        <v>5</v>
      </c>
      <c r="CS41" s="63">
        <f>_xlfn.XLOOKUP(CL41, 'All hitters'!A:A, 'All hitters'!G:G, "")</f>
        <v>5</v>
      </c>
      <c r="CT41" s="63">
        <f>_xlfn.XLOOKUP(CL41, 'All hitters'!A:A, 'All hitters'!H:H, "")</f>
        <v>1</v>
      </c>
      <c r="CU41" s="63">
        <f>_xlfn.XLOOKUP(CL41, 'All hitters'!A:A, 'All hitters'!I:I, "")</f>
        <v>1</v>
      </c>
      <c r="CV41" s="63">
        <f>_xlfn.XLOOKUP(CL41, 'All hitters'!A:A, 'All hitters'!J:J, "")</f>
        <v>0</v>
      </c>
      <c r="CW41" s="63">
        <f>_xlfn.XLOOKUP(CL41, 'All hitters'!A:A, 'All hitters'!K:K, "")</f>
        <v>3</v>
      </c>
      <c r="CX41" s="63">
        <f>_xlfn.XLOOKUP(CL41, 'All hitters'!A:A, 'All hitters'!L:L, "")</f>
        <v>3</v>
      </c>
      <c r="CY41" s="63">
        <f>_xlfn.XLOOKUP(CL41, 'All hitters'!A:A, 'All hitters'!M:M, "")</f>
        <v>0</v>
      </c>
      <c r="CZ41" s="63">
        <f>_xlfn.XLOOKUP(CL41, 'All hitters'!A:A, 'All hitters'!N:N, "")</f>
        <v>0</v>
      </c>
      <c r="DA41" s="63">
        <f>_xlfn.XLOOKUP(CL41, 'All hitters'!A:A, 'All hitters'!O:O, "")</f>
        <v>0</v>
      </c>
      <c r="DB41" s="63">
        <f>_xlfn.XLOOKUP(CL41, 'All hitters'!A:A, 'All hitters'!P:P, "")</f>
        <v>3</v>
      </c>
      <c r="DC41" s="63">
        <f>_xlfn.XLOOKUP(CL41, 'All hitters'!A:A, 'All hitters'!Q:Q, "")</f>
        <v>0</v>
      </c>
      <c r="DD41" s="63">
        <f>_xlfn.XLOOKUP(CL41, 'All hitters'!A:A, 'All hitters'!R:R, "")</f>
        <v>0</v>
      </c>
      <c r="DE41" s="63">
        <f>_xlfn.XLOOKUP(CL41, 'All hitters'!A:A, 'All hitters'!S:S, "")</f>
        <v>0</v>
      </c>
      <c r="DF41" s="63">
        <f>_xlfn.XLOOKUP(CL41, 'All hitters'!A:A, 'All hitters'!T:T, "")</f>
        <v>0</v>
      </c>
      <c r="DG41" s="63">
        <f>_xlfn.XLOOKUP(CL41, 'All hitters'!A:A, 'All hitters'!U:U, "")</f>
        <v>0</v>
      </c>
      <c r="DH41" s="63">
        <f>_xlfn.XLOOKUP(CL41, 'All hitters'!A:A, 'All hitters'!V:V, "")</f>
        <v>4</v>
      </c>
      <c r="DI41" s="64">
        <f>_xlfn.XLOOKUP(CL41, 'All hitters'!A:A, 'All hitters'!W:W, "")</f>
        <v>0.25</v>
      </c>
      <c r="DJ41" s="64">
        <f>_xlfn.XLOOKUP(CL41, 'All hitters'!A:A, 'All hitters'!X:X, "")</f>
        <v>0.34799999999999998</v>
      </c>
      <c r="DK41" s="64">
        <f>_xlfn.XLOOKUP(CL41, 'All hitters'!A:A, 'All hitters'!Y:Y, "")</f>
        <v>0.4</v>
      </c>
      <c r="DL41" s="63">
        <f>_xlfn.XLOOKUP(CL41, 'All hitters'!A:A, 'All hitters'!Z:Z, "")</f>
        <v>80</v>
      </c>
      <c r="DM41" s="11"/>
      <c r="DN41" s="7" t="s">
        <v>12</v>
      </c>
      <c r="DO41" s="41" t="s">
        <v>428</v>
      </c>
      <c r="DP41" s="41"/>
      <c r="DQ41" s="63">
        <f>_xlfn.XLOOKUP(DO41, 'All hitters'!A:A, 'All hitters'!B:B, "")</f>
        <v>6</v>
      </c>
      <c r="DR41" s="63">
        <f>_xlfn.XLOOKUP(DO41, 'All hitters'!A:A, 'All hitters'!C:C, "")</f>
        <v>6</v>
      </c>
      <c r="DS41" s="63">
        <f>_xlfn.XLOOKUP(DO41, 'All hitters'!A:A, 'All hitters'!D:D, "")</f>
        <v>29</v>
      </c>
      <c r="DT41" s="63">
        <f>_xlfn.XLOOKUP(DO41, 'All hitters'!A:A, 'All hitters'!E:E, "")</f>
        <v>25</v>
      </c>
      <c r="DU41" s="63">
        <f>_xlfn.XLOOKUP(DO41, 'All hitters'!A:A, 'All hitters'!F:F, "")</f>
        <v>6</v>
      </c>
      <c r="DV41" s="63">
        <f>_xlfn.XLOOKUP(DO41, 'All hitters'!A:A, 'All hitters'!G:G, "")</f>
        <v>6</v>
      </c>
      <c r="DW41" s="63">
        <f>_xlfn.XLOOKUP(DO41, 'All hitters'!A:A, 'All hitters'!H:H, "")</f>
        <v>1</v>
      </c>
      <c r="DX41" s="63">
        <f>_xlfn.XLOOKUP(DO41, 'All hitters'!A:A, 'All hitters'!I:I, "")</f>
        <v>0</v>
      </c>
      <c r="DY41" s="63">
        <f>_xlfn.XLOOKUP(DO41, 'All hitters'!A:A, 'All hitters'!J:J, "")</f>
        <v>2</v>
      </c>
      <c r="DZ41" s="63">
        <f>_xlfn.XLOOKUP(DO41, 'All hitters'!A:A, 'All hitters'!K:K, "")</f>
        <v>5</v>
      </c>
      <c r="EA41" s="63">
        <f>_xlfn.XLOOKUP(DO41, 'All hitters'!A:A, 'All hitters'!L:L, "")</f>
        <v>3</v>
      </c>
      <c r="EB41" s="63">
        <f>_xlfn.XLOOKUP(DO41, 'All hitters'!A:A, 'All hitters'!M:M, "")</f>
        <v>0</v>
      </c>
      <c r="EC41" s="63">
        <f>_xlfn.XLOOKUP(DO41, 'All hitters'!A:A, 'All hitters'!N:N, "")</f>
        <v>1</v>
      </c>
      <c r="ED41" s="63">
        <f>_xlfn.XLOOKUP(DO41, 'All hitters'!A:A, 'All hitters'!O:O, "")</f>
        <v>3</v>
      </c>
      <c r="EE41" s="63">
        <f>_xlfn.XLOOKUP(DO41, 'All hitters'!A:A, 'All hitters'!P:P, "")</f>
        <v>0</v>
      </c>
      <c r="EF41" s="63">
        <f>_xlfn.XLOOKUP(DO41, 'All hitters'!A:A, 'All hitters'!Q:Q, "")</f>
        <v>0</v>
      </c>
      <c r="EG41" s="63">
        <f>_xlfn.XLOOKUP(DO41, 'All hitters'!A:A, 'All hitters'!R:R, "")</f>
        <v>0</v>
      </c>
      <c r="EH41" s="63">
        <f>_xlfn.XLOOKUP(DO41, 'All hitters'!A:A, 'All hitters'!S:S, "")</f>
        <v>0</v>
      </c>
      <c r="EI41" s="63">
        <f>_xlfn.XLOOKUP(DO41, 'All hitters'!A:A, 'All hitters'!T:T, "")</f>
        <v>0</v>
      </c>
      <c r="EJ41" s="63">
        <f>_xlfn.XLOOKUP(DO41, 'All hitters'!A:A, 'All hitters'!U:U, "")</f>
        <v>0</v>
      </c>
      <c r="EK41" s="63">
        <f>_xlfn.XLOOKUP(DO41, 'All hitters'!A:A, 'All hitters'!V:V, "")</f>
        <v>5</v>
      </c>
      <c r="EL41" s="63">
        <f>_xlfn.XLOOKUP(DO41, 'All hitters'!A:A, 'All hitters'!W:W, "")</f>
        <v>0.24</v>
      </c>
      <c r="EM41" s="63">
        <f>_xlfn.XLOOKUP(DO41, 'All hitters'!A:A, 'All hitters'!X:X, "")</f>
        <v>0.34499999999999997</v>
      </c>
      <c r="EN41" s="63">
        <f>_xlfn.XLOOKUP(DO41, 'All hitters'!A:A, 'All hitters'!Y:Y, "")</f>
        <v>0.52</v>
      </c>
      <c r="EO41" s="63">
        <f>_xlfn.XLOOKUP(DO41, 'All hitters'!A:A, 'All hitters'!Z:Z, "")</f>
        <v>83.3</v>
      </c>
    </row>
    <row r="42" spans="1:145" x14ac:dyDescent="0.3">
      <c r="A42" s="7" t="s">
        <v>12</v>
      </c>
      <c r="B42" s="41" t="s">
        <v>162</v>
      </c>
      <c r="C42" s="41"/>
      <c r="D42" s="63">
        <f>_xlfn.XLOOKUP(B42, 'All hitters'!A:A, 'All hitters'!B:B, "")</f>
        <v>6</v>
      </c>
      <c r="E42" s="63">
        <f>_xlfn.XLOOKUP(B42, 'All hitters'!A:A, 'All hitters'!C:C, "")</f>
        <v>6</v>
      </c>
      <c r="F42" s="63">
        <f>_xlfn.XLOOKUP(B42, 'All hitters'!A:A, 'All hitters'!D:D, "")</f>
        <v>27</v>
      </c>
      <c r="G42" s="63">
        <f>_xlfn.XLOOKUP(B42, 'All hitters'!A:A, 'All hitters'!E:E, "")</f>
        <v>26</v>
      </c>
      <c r="H42" s="63">
        <f>_xlfn.XLOOKUP(B42, 'All hitters'!A:A, 'All hitters'!F:F, "")</f>
        <v>2</v>
      </c>
      <c r="I42" s="63">
        <f>_xlfn.XLOOKUP(B42, 'All hitters'!A:A, 'All hitters'!G:G, "")</f>
        <v>6</v>
      </c>
      <c r="J42" s="63">
        <f>_xlfn.XLOOKUP(B42, 'All hitters'!A:A, 'All hitters'!H:H, "")</f>
        <v>1</v>
      </c>
      <c r="K42" s="63">
        <f>_xlfn.XLOOKUP(B42, 'All hitters'!A:A, 'All hitters'!I:I, "")</f>
        <v>0</v>
      </c>
      <c r="L42" s="63">
        <f>_xlfn.XLOOKUP(B42, 'All hitters'!A:A, 'All hitters'!J:J, "")</f>
        <v>2</v>
      </c>
      <c r="M42" s="63">
        <f>_xlfn.XLOOKUP(B42, 'All hitters'!A:A, 'All hitters'!K:K, "")</f>
        <v>5</v>
      </c>
      <c r="N42" s="63">
        <f>_xlfn.XLOOKUP(B42, 'All hitters'!A:A, 'All hitters'!L:L, "")</f>
        <v>0</v>
      </c>
      <c r="O42" s="63">
        <f>_xlfn.XLOOKUP(B42, 'All hitters'!A:A, 'All hitters'!M:M, "")</f>
        <v>0</v>
      </c>
      <c r="P42" s="63">
        <f>_xlfn.XLOOKUP(B42, 'All hitters'!A:A, 'All hitters'!N:N, "")</f>
        <v>1</v>
      </c>
      <c r="Q42" s="63">
        <f>_xlfn.XLOOKUP(B42, 'All hitters'!A:A, 'All hitters'!O:O, "")</f>
        <v>9</v>
      </c>
      <c r="R42" s="63">
        <f>_xlfn.XLOOKUP(B42, 'All hitters'!A:A, 'All hitters'!P:P, "")</f>
        <v>0</v>
      </c>
      <c r="S42" s="63">
        <f>_xlfn.XLOOKUP(B42, 'All hitters'!A:A, 'All hitters'!Q:Q, "")</f>
        <v>0</v>
      </c>
      <c r="T42" s="63">
        <f>_xlfn.XLOOKUP(B42, 'All hitters'!A:A, 'All hitters'!R:R, "")</f>
        <v>0</v>
      </c>
      <c r="U42" s="63">
        <f>_xlfn.XLOOKUP(B42, 'All hitters'!A:A, 'All hitters'!S:S, "")</f>
        <v>0</v>
      </c>
      <c r="V42" s="63">
        <f>_xlfn.XLOOKUP(B42, 'All hitters'!A:A, 'All hitters'!T:T, "")</f>
        <v>1</v>
      </c>
      <c r="W42" s="63">
        <f>_xlfn.XLOOKUP(B42, 'All hitters'!A:A, 'All hitters'!U:U, "")</f>
        <v>0</v>
      </c>
      <c r="X42" s="63">
        <f>_xlfn.XLOOKUP(B42, 'All hitters'!A:A, 'All hitters'!V:V, "")</f>
        <v>4</v>
      </c>
      <c r="Y42" s="64">
        <f>_xlfn.XLOOKUP(B42, 'All hitters'!A:A, 'All hitters'!W:W, "")</f>
        <v>0.23100000000000001</v>
      </c>
      <c r="Z42" s="64">
        <f>_xlfn.XLOOKUP(B42, 'All hitters'!A:A, 'All hitters'!X:X, "")</f>
        <v>0.25900000000000001</v>
      </c>
      <c r="AA42" s="64">
        <f>_xlfn.XLOOKUP(B42, 'All hitters'!A:A, 'All hitters'!Y:Y, "")</f>
        <v>0.5</v>
      </c>
      <c r="AB42" s="63">
        <f>_xlfn.XLOOKUP(B42, 'All hitters'!A:A, 'All hitters'!Z:Z, "")</f>
        <v>66.7</v>
      </c>
      <c r="AC42" s="11"/>
      <c r="AD42" s="7" t="s">
        <v>12</v>
      </c>
      <c r="AE42" s="42" t="s">
        <v>169</v>
      </c>
      <c r="AF42" s="42"/>
      <c r="AG42" s="63">
        <f>_xlfn.XLOOKUP(AE42, 'All hitters'!A:A, 'All hitters'!B:B, "")</f>
        <v>6</v>
      </c>
      <c r="AH42" s="63">
        <f>_xlfn.XLOOKUP(AE42, 'All hitters'!A:A, 'All hitters'!C:C, "")</f>
        <v>6</v>
      </c>
      <c r="AI42" s="63">
        <f>_xlfn.XLOOKUP(AE42, 'All hitters'!A:A, 'All hitters'!D:D, "")</f>
        <v>29</v>
      </c>
      <c r="AJ42" s="63">
        <f>_xlfn.XLOOKUP(AE42, 'All hitters'!A:A, 'All hitters'!E:E, "")</f>
        <v>28</v>
      </c>
      <c r="AK42" s="63">
        <f>_xlfn.XLOOKUP(AE42, 'All hitters'!A:A, 'All hitters'!F:F, "")</f>
        <v>5</v>
      </c>
      <c r="AL42" s="63">
        <f>_xlfn.XLOOKUP(AE42, 'All hitters'!A:A, 'All hitters'!G:G, "")</f>
        <v>12</v>
      </c>
      <c r="AM42" s="63">
        <f>_xlfn.XLOOKUP(AE42, 'All hitters'!A:A, 'All hitters'!H:H, "")</f>
        <v>4</v>
      </c>
      <c r="AN42" s="63">
        <f>_xlfn.XLOOKUP(AE42, 'All hitters'!A:A, 'All hitters'!I:I, "")</f>
        <v>0</v>
      </c>
      <c r="AO42" s="63">
        <f>_xlfn.XLOOKUP(AE42, 'All hitters'!A:A, 'All hitters'!J:J, "")</f>
        <v>1</v>
      </c>
      <c r="AP42" s="63">
        <f>_xlfn.XLOOKUP(AE42, 'All hitters'!A:A, 'All hitters'!K:K, "")</f>
        <v>9</v>
      </c>
      <c r="AQ42" s="63">
        <f>_xlfn.XLOOKUP(AE42, 'All hitters'!A:A, 'All hitters'!L:L, "")</f>
        <v>1</v>
      </c>
      <c r="AR42" s="63">
        <f>_xlfn.XLOOKUP(AE42, 'All hitters'!A:A, 'All hitters'!M:M, "")</f>
        <v>0</v>
      </c>
      <c r="AS42" s="63">
        <f>_xlfn.XLOOKUP(AE42, 'All hitters'!A:A, 'All hitters'!N:N, "")</f>
        <v>0</v>
      </c>
      <c r="AT42" s="63">
        <f>_xlfn.XLOOKUP(AE42, 'All hitters'!A:A, 'All hitters'!O:O, "")</f>
        <v>1</v>
      </c>
      <c r="AU42" s="63">
        <f>_xlfn.XLOOKUP(AE42, 'All hitters'!A:A, 'All hitters'!P:P, "")</f>
        <v>1</v>
      </c>
      <c r="AV42" s="63">
        <f>_xlfn.XLOOKUP(AE42, 'All hitters'!A:A, 'All hitters'!Q:Q, "")</f>
        <v>1</v>
      </c>
      <c r="AW42" s="63">
        <f>_xlfn.XLOOKUP(AE42, 'All hitters'!A:A, 'All hitters'!R:R, "")</f>
        <v>0</v>
      </c>
      <c r="AX42" s="63">
        <f>_xlfn.XLOOKUP(AE42, 'All hitters'!A:A, 'All hitters'!S:S, "")</f>
        <v>0</v>
      </c>
      <c r="AY42" s="63">
        <f>_xlfn.XLOOKUP(AE42, 'All hitters'!A:A, 'All hitters'!T:T, "")</f>
        <v>0</v>
      </c>
      <c r="AZ42" s="63">
        <f>_xlfn.XLOOKUP(AE42, 'All hitters'!A:A, 'All hitters'!U:U, "")</f>
        <v>0</v>
      </c>
      <c r="BA42" s="63">
        <f>_xlfn.XLOOKUP(AE42, 'All hitters'!A:A, 'All hitters'!V:V, "")</f>
        <v>5</v>
      </c>
      <c r="BB42" s="64">
        <f>_xlfn.XLOOKUP(AE42, 'All hitters'!A:A, 'All hitters'!W:W, "")</f>
        <v>0.42899999999999999</v>
      </c>
      <c r="BC42" s="64">
        <f>_xlfn.XLOOKUP(AE42, 'All hitters'!A:A, 'All hitters'!X:X, "")</f>
        <v>0.44800000000000001</v>
      </c>
      <c r="BD42" s="64">
        <f>_xlfn.XLOOKUP(AE42, 'All hitters'!A:A, 'All hitters'!Y:Y, "")</f>
        <v>0.67900000000000005</v>
      </c>
      <c r="BE42" s="63">
        <f>_xlfn.XLOOKUP(AE42, 'All hitters'!A:A, 'All hitters'!Z:Z, "")</f>
        <v>83.3</v>
      </c>
      <c r="BF42" s="11"/>
      <c r="BG42" s="7" t="s">
        <v>12</v>
      </c>
      <c r="BH42" s="41" t="s">
        <v>79</v>
      </c>
      <c r="BI42" s="41"/>
      <c r="BJ42" s="63">
        <f>_xlfn.XLOOKUP(BH42, 'All hitters'!A:A, 'All hitters'!B:B, "")</f>
        <v>4</v>
      </c>
      <c r="BK42" s="63">
        <f>_xlfn.XLOOKUP(BH42, 'All hitters'!A:A, 'All hitters'!C:C, "")</f>
        <v>4</v>
      </c>
      <c r="BL42" s="63">
        <f>_xlfn.XLOOKUP(BH42, 'All hitters'!A:A, 'All hitters'!D:D, "")</f>
        <v>18</v>
      </c>
      <c r="BM42" s="63">
        <f>_xlfn.XLOOKUP(BH42, 'All hitters'!A:A, 'All hitters'!E:E, "")</f>
        <v>16</v>
      </c>
      <c r="BN42" s="63">
        <f>_xlfn.XLOOKUP(BH42, 'All hitters'!A:A, 'All hitters'!F:F, "")</f>
        <v>3</v>
      </c>
      <c r="BO42" s="63">
        <f>_xlfn.XLOOKUP(BH42, 'All hitters'!A:A, 'All hitters'!G:G, "")</f>
        <v>6</v>
      </c>
      <c r="BP42" s="63">
        <f>_xlfn.XLOOKUP(BH42, 'All hitters'!A:A, 'All hitters'!H:H, "")</f>
        <v>1</v>
      </c>
      <c r="BQ42" s="63">
        <f>_xlfn.XLOOKUP(BH42, 'All hitters'!A:A, 'All hitters'!I:I, "")</f>
        <v>0</v>
      </c>
      <c r="BR42" s="63">
        <f>_xlfn.XLOOKUP(BH42, 'All hitters'!A:A, 'All hitters'!J:J, "")</f>
        <v>0</v>
      </c>
      <c r="BS42" s="63">
        <f>_xlfn.XLOOKUP(BH42, 'All hitters'!A:A, 'All hitters'!K:K, "")</f>
        <v>1</v>
      </c>
      <c r="BT42" s="63">
        <f>_xlfn.XLOOKUP(BH42, 'All hitters'!A:A, 'All hitters'!L:L, "")</f>
        <v>2</v>
      </c>
      <c r="BU42" s="63">
        <f>_xlfn.XLOOKUP(BH42, 'All hitters'!A:A, 'All hitters'!M:M, "")</f>
        <v>0</v>
      </c>
      <c r="BV42" s="63">
        <f>_xlfn.XLOOKUP(BH42, 'All hitters'!A:A, 'All hitters'!N:N, "")</f>
        <v>0</v>
      </c>
      <c r="BW42" s="63">
        <f>_xlfn.XLOOKUP(BH42, 'All hitters'!A:A, 'All hitters'!O:O, "")</f>
        <v>3</v>
      </c>
      <c r="BX42" s="63">
        <f>_xlfn.XLOOKUP(BH42, 'All hitters'!A:A, 'All hitters'!P:P, "")</f>
        <v>3</v>
      </c>
      <c r="BY42" s="63">
        <f>_xlfn.XLOOKUP(BH42, 'All hitters'!A:A, 'All hitters'!Q:Q, "")</f>
        <v>0</v>
      </c>
      <c r="BZ42" s="63">
        <f>_xlfn.XLOOKUP(BH42, 'All hitters'!A:A, 'All hitters'!R:R, "")</f>
        <v>0</v>
      </c>
      <c r="CA42" s="63">
        <f>_xlfn.XLOOKUP(BH42, 'All hitters'!A:A, 'All hitters'!S:S, "")</f>
        <v>0</v>
      </c>
      <c r="CB42" s="63">
        <f>_xlfn.XLOOKUP(BH42, 'All hitters'!A:A, 'All hitters'!T:T, "")</f>
        <v>0</v>
      </c>
      <c r="CC42" s="63">
        <f>_xlfn.XLOOKUP(BH42, 'All hitters'!A:A, 'All hitters'!U:U, "")</f>
        <v>0</v>
      </c>
      <c r="CD42" s="63">
        <f>_xlfn.XLOOKUP(BH42, 'All hitters'!A:A, 'All hitters'!V:V, "")</f>
        <v>4</v>
      </c>
      <c r="CE42" s="64">
        <f>_xlfn.XLOOKUP(BH42, 'All hitters'!A:A, 'All hitters'!W:W, "")</f>
        <v>0.375</v>
      </c>
      <c r="CF42" s="64">
        <f>_xlfn.XLOOKUP(BH42, 'All hitters'!A:A, 'All hitters'!X:X, "")</f>
        <v>0.44400000000000001</v>
      </c>
      <c r="CG42" s="64">
        <f>_xlfn.XLOOKUP(BH42, 'All hitters'!A:A, 'All hitters'!Y:Y, "")</f>
        <v>0.438</v>
      </c>
      <c r="CH42" s="63">
        <f>_xlfn.XLOOKUP(BH42, 'All hitters'!A:A, 'All hitters'!Z:Z, "")</f>
        <v>100</v>
      </c>
      <c r="CJ42" s="11"/>
      <c r="CK42" s="7" t="s">
        <v>12</v>
      </c>
      <c r="CL42" s="42" t="s">
        <v>185</v>
      </c>
      <c r="CM42" s="41"/>
      <c r="CN42" s="63">
        <f>_xlfn.XLOOKUP(CL42, 'All hitters'!A:A, 'All hitters'!B:B, "")</f>
        <v>6</v>
      </c>
      <c r="CO42" s="63">
        <f>_xlfn.XLOOKUP(CL42, 'All hitters'!A:A, 'All hitters'!C:C, "")</f>
        <v>6</v>
      </c>
      <c r="CP42" s="63">
        <f>_xlfn.XLOOKUP(CL42, 'All hitters'!A:A, 'All hitters'!D:D, "")</f>
        <v>27</v>
      </c>
      <c r="CQ42" s="63">
        <f>_xlfn.XLOOKUP(CL42, 'All hitters'!A:A, 'All hitters'!E:E, "")</f>
        <v>25</v>
      </c>
      <c r="CR42" s="63">
        <f>_xlfn.XLOOKUP(CL42, 'All hitters'!A:A, 'All hitters'!F:F, "")</f>
        <v>4</v>
      </c>
      <c r="CS42" s="63">
        <f>_xlfn.XLOOKUP(CL42, 'All hitters'!A:A, 'All hitters'!G:G, "")</f>
        <v>6</v>
      </c>
      <c r="CT42" s="63">
        <f>_xlfn.XLOOKUP(CL42, 'All hitters'!A:A, 'All hitters'!H:H, "")</f>
        <v>1</v>
      </c>
      <c r="CU42" s="63">
        <f>_xlfn.XLOOKUP(CL42, 'All hitters'!A:A, 'All hitters'!I:I, "")</f>
        <v>0</v>
      </c>
      <c r="CV42" s="63">
        <f>_xlfn.XLOOKUP(CL42, 'All hitters'!A:A, 'All hitters'!J:J, "")</f>
        <v>3</v>
      </c>
      <c r="CW42" s="63">
        <f>_xlfn.XLOOKUP(CL42, 'All hitters'!A:A, 'All hitters'!K:K, "")</f>
        <v>8</v>
      </c>
      <c r="CX42" s="63">
        <f>_xlfn.XLOOKUP(CL42, 'All hitters'!A:A, 'All hitters'!L:L, "")</f>
        <v>2</v>
      </c>
      <c r="CY42" s="63">
        <f>_xlfn.XLOOKUP(CL42, 'All hitters'!A:A, 'All hitters'!M:M, "")</f>
        <v>1</v>
      </c>
      <c r="CZ42" s="63">
        <f>_xlfn.XLOOKUP(CL42, 'All hitters'!A:A, 'All hitters'!N:N, "")</f>
        <v>0</v>
      </c>
      <c r="DA42" s="63">
        <f>_xlfn.XLOOKUP(CL42, 'All hitters'!A:A, 'All hitters'!O:O, "")</f>
        <v>6</v>
      </c>
      <c r="DB42" s="63">
        <f>_xlfn.XLOOKUP(CL42, 'All hitters'!A:A, 'All hitters'!P:P, "")</f>
        <v>0</v>
      </c>
      <c r="DC42" s="63">
        <f>_xlfn.XLOOKUP(CL42, 'All hitters'!A:A, 'All hitters'!Q:Q, "")</f>
        <v>0</v>
      </c>
      <c r="DD42" s="63">
        <f>_xlfn.XLOOKUP(CL42, 'All hitters'!A:A, 'All hitters'!R:R, "")</f>
        <v>0</v>
      </c>
      <c r="DE42" s="63">
        <f>_xlfn.XLOOKUP(CL42, 'All hitters'!A:A, 'All hitters'!S:S, "")</f>
        <v>0</v>
      </c>
      <c r="DF42" s="63">
        <f>_xlfn.XLOOKUP(CL42, 'All hitters'!A:A, 'All hitters'!T:T, "")</f>
        <v>1</v>
      </c>
      <c r="DG42" s="63">
        <f>_xlfn.XLOOKUP(CL42, 'All hitters'!A:A, 'All hitters'!U:U, "")</f>
        <v>0</v>
      </c>
      <c r="DH42" s="63">
        <f>_xlfn.XLOOKUP(CL42, 'All hitters'!A:A, 'All hitters'!V:V, "")</f>
        <v>4</v>
      </c>
      <c r="DI42" s="64">
        <f>_xlfn.XLOOKUP(CL42, 'All hitters'!A:A, 'All hitters'!W:W, "")</f>
        <v>0.24</v>
      </c>
      <c r="DJ42" s="64">
        <f>_xlfn.XLOOKUP(CL42, 'All hitters'!A:A, 'All hitters'!X:X, "")</f>
        <v>0.29599999999999999</v>
      </c>
      <c r="DK42" s="64">
        <f>_xlfn.XLOOKUP(CL42, 'All hitters'!A:A, 'All hitters'!Y:Y, "")</f>
        <v>0.64</v>
      </c>
      <c r="DL42" s="63">
        <f>_xlfn.XLOOKUP(CL42, 'All hitters'!A:A, 'All hitters'!Z:Z, "")</f>
        <v>66.7</v>
      </c>
      <c r="DM42" s="11"/>
      <c r="DN42" s="7" t="s">
        <v>12</v>
      </c>
      <c r="DO42" s="41" t="s">
        <v>378</v>
      </c>
      <c r="DP42" s="41"/>
      <c r="DQ42" s="63">
        <f>_xlfn.XLOOKUP(DO42, 'All hitters'!A:A, 'All hitters'!B:B, "")</f>
        <v>5</v>
      </c>
      <c r="DR42" s="63">
        <f>_xlfn.XLOOKUP(DO42, 'All hitters'!A:A, 'All hitters'!C:C, "")</f>
        <v>5</v>
      </c>
      <c r="DS42" s="63">
        <f>_xlfn.XLOOKUP(DO42, 'All hitters'!A:A, 'All hitters'!D:D, "")</f>
        <v>24</v>
      </c>
      <c r="DT42" s="63">
        <f>_xlfn.XLOOKUP(DO42, 'All hitters'!A:A, 'All hitters'!E:E, "")</f>
        <v>19</v>
      </c>
      <c r="DU42" s="63">
        <f>_xlfn.XLOOKUP(DO42, 'All hitters'!A:A, 'All hitters'!F:F, "")</f>
        <v>2</v>
      </c>
      <c r="DV42" s="63">
        <f>_xlfn.XLOOKUP(DO42, 'All hitters'!A:A, 'All hitters'!G:G, "")</f>
        <v>6</v>
      </c>
      <c r="DW42" s="63">
        <f>_xlfn.XLOOKUP(DO42, 'All hitters'!A:A, 'All hitters'!H:H, "")</f>
        <v>0</v>
      </c>
      <c r="DX42" s="63">
        <f>_xlfn.XLOOKUP(DO42, 'All hitters'!A:A, 'All hitters'!I:I, "")</f>
        <v>0</v>
      </c>
      <c r="DY42" s="63">
        <f>_xlfn.XLOOKUP(DO42, 'All hitters'!A:A, 'All hitters'!J:J, "")</f>
        <v>0</v>
      </c>
      <c r="DZ42" s="63">
        <f>_xlfn.XLOOKUP(DO42, 'All hitters'!A:A, 'All hitters'!K:K, "")</f>
        <v>2</v>
      </c>
      <c r="EA42" s="63">
        <f>_xlfn.XLOOKUP(DO42, 'All hitters'!A:A, 'All hitters'!L:L, "")</f>
        <v>4</v>
      </c>
      <c r="EB42" s="63">
        <f>_xlfn.XLOOKUP(DO42, 'All hitters'!A:A, 'All hitters'!M:M, "")</f>
        <v>1</v>
      </c>
      <c r="EC42" s="63">
        <f>_xlfn.XLOOKUP(DO42, 'All hitters'!A:A, 'All hitters'!N:N, "")</f>
        <v>1</v>
      </c>
      <c r="ED42" s="63">
        <f>_xlfn.XLOOKUP(DO42, 'All hitters'!A:A, 'All hitters'!O:O, "")</f>
        <v>0</v>
      </c>
      <c r="EE42" s="63">
        <f>_xlfn.XLOOKUP(DO42, 'All hitters'!A:A, 'All hitters'!P:P, "")</f>
        <v>0</v>
      </c>
      <c r="EF42" s="63">
        <f>_xlfn.XLOOKUP(DO42, 'All hitters'!A:A, 'All hitters'!Q:Q, "")</f>
        <v>0</v>
      </c>
      <c r="EG42" s="63">
        <f>_xlfn.XLOOKUP(DO42, 'All hitters'!A:A, 'All hitters'!R:R, "")</f>
        <v>0</v>
      </c>
      <c r="EH42" s="63">
        <f>_xlfn.XLOOKUP(DO42, 'All hitters'!A:A, 'All hitters'!S:S, "")</f>
        <v>0</v>
      </c>
      <c r="EI42" s="63">
        <f>_xlfn.XLOOKUP(DO42, 'All hitters'!A:A, 'All hitters'!T:T, "")</f>
        <v>0</v>
      </c>
      <c r="EJ42" s="63">
        <f>_xlfn.XLOOKUP(DO42, 'All hitters'!A:A, 'All hitters'!U:U, "")</f>
        <v>0</v>
      </c>
      <c r="EK42" s="63">
        <f>_xlfn.XLOOKUP(DO42, 'All hitters'!A:A, 'All hitters'!V:V, "")</f>
        <v>4</v>
      </c>
      <c r="EL42" s="63">
        <f>_xlfn.XLOOKUP(DO42, 'All hitters'!A:A, 'All hitters'!W:W, "")</f>
        <v>0.316</v>
      </c>
      <c r="EM42" s="63">
        <f>_xlfn.XLOOKUP(DO42, 'All hitters'!A:A, 'All hitters'!X:X, "")</f>
        <v>0.45800000000000002</v>
      </c>
      <c r="EN42" s="63">
        <f>_xlfn.XLOOKUP(DO42, 'All hitters'!A:A, 'All hitters'!Y:Y, "")</f>
        <v>0.316</v>
      </c>
      <c r="EO42" s="63">
        <f>_xlfn.XLOOKUP(DO42, 'All hitters'!A:A, 'All hitters'!Z:Z, "")</f>
        <v>80</v>
      </c>
    </row>
    <row r="43" spans="1:145" x14ac:dyDescent="0.3">
      <c r="A43" s="7" t="s">
        <v>12</v>
      </c>
      <c r="B43" s="41" t="s">
        <v>593</v>
      </c>
      <c r="C43" s="41"/>
      <c r="D43" s="63">
        <f>_xlfn.XLOOKUP(B43, 'All hitters'!A:A, 'All hitters'!B:B, "")</f>
        <v>6</v>
      </c>
      <c r="E43" s="63">
        <f>_xlfn.XLOOKUP(B43, 'All hitters'!A:A, 'All hitters'!C:C, "")</f>
        <v>6</v>
      </c>
      <c r="F43" s="63">
        <f>_xlfn.XLOOKUP(B43, 'All hitters'!A:A, 'All hitters'!D:D, "")</f>
        <v>23</v>
      </c>
      <c r="G43" s="63">
        <f>_xlfn.XLOOKUP(B43, 'All hitters'!A:A, 'All hitters'!E:E, "")</f>
        <v>19</v>
      </c>
      <c r="H43" s="63">
        <f>_xlfn.XLOOKUP(B43, 'All hitters'!A:A, 'All hitters'!F:F, "")</f>
        <v>4</v>
      </c>
      <c r="I43" s="63">
        <f>_xlfn.XLOOKUP(B43, 'All hitters'!A:A, 'All hitters'!G:G, "")</f>
        <v>6</v>
      </c>
      <c r="J43" s="63">
        <f>_xlfn.XLOOKUP(B43, 'All hitters'!A:A, 'All hitters'!H:H, "")</f>
        <v>0</v>
      </c>
      <c r="K43" s="63">
        <f>_xlfn.XLOOKUP(B43, 'All hitters'!A:A, 'All hitters'!I:I, "")</f>
        <v>0</v>
      </c>
      <c r="L43" s="63">
        <f>_xlfn.XLOOKUP(B43, 'All hitters'!A:A, 'All hitters'!J:J, "")</f>
        <v>2</v>
      </c>
      <c r="M43" s="63">
        <f>_xlfn.XLOOKUP(B43, 'All hitters'!A:A, 'All hitters'!K:K, "")</f>
        <v>7</v>
      </c>
      <c r="N43" s="63">
        <f>_xlfn.XLOOKUP(B43, 'All hitters'!A:A, 'All hitters'!L:L, "")</f>
        <v>2</v>
      </c>
      <c r="O43" s="63">
        <f>_xlfn.XLOOKUP(B43, 'All hitters'!A:A, 'All hitters'!M:M, "")</f>
        <v>0</v>
      </c>
      <c r="P43" s="63">
        <f>_xlfn.XLOOKUP(B43, 'All hitters'!A:A, 'All hitters'!N:N, "")</f>
        <v>1</v>
      </c>
      <c r="Q43" s="63">
        <f>_xlfn.XLOOKUP(B43, 'All hitters'!A:A, 'All hitters'!O:O, "")</f>
        <v>2</v>
      </c>
      <c r="R43" s="63">
        <f>_xlfn.XLOOKUP(B43, 'All hitters'!A:A, 'All hitters'!P:P, "")</f>
        <v>0</v>
      </c>
      <c r="S43" s="63">
        <f>_xlfn.XLOOKUP(B43, 'All hitters'!A:A, 'All hitters'!Q:Q, "")</f>
        <v>0</v>
      </c>
      <c r="T43" s="63">
        <f>_xlfn.XLOOKUP(B43, 'All hitters'!A:A, 'All hitters'!R:R, "")</f>
        <v>0</v>
      </c>
      <c r="U43" s="63">
        <f>_xlfn.XLOOKUP(B43, 'All hitters'!A:A, 'All hitters'!S:S, "")</f>
        <v>1</v>
      </c>
      <c r="V43" s="63">
        <f>_xlfn.XLOOKUP(B43, 'All hitters'!A:A, 'All hitters'!T:T, "")</f>
        <v>2</v>
      </c>
      <c r="W43" s="63">
        <f>_xlfn.XLOOKUP(B43, 'All hitters'!A:A, 'All hitters'!U:U, "")</f>
        <v>0</v>
      </c>
      <c r="X43" s="63">
        <f>_xlfn.XLOOKUP(B43, 'All hitters'!A:A, 'All hitters'!V:V, "")</f>
        <v>4</v>
      </c>
      <c r="Y43" s="64">
        <f>_xlfn.XLOOKUP(B43, 'All hitters'!A:A, 'All hitters'!W:W, "")</f>
        <v>0.316</v>
      </c>
      <c r="Z43" s="64">
        <f>_xlfn.XLOOKUP(B43, 'All hitters'!A:A, 'All hitters'!X:X, "")</f>
        <v>0.39100000000000001</v>
      </c>
      <c r="AA43" s="64">
        <f>_xlfn.XLOOKUP(B43, 'All hitters'!A:A, 'All hitters'!Y:Y, "")</f>
        <v>0.63200000000000001</v>
      </c>
      <c r="AB43" s="63">
        <f>_xlfn.XLOOKUP(B43, 'All hitters'!A:A, 'All hitters'!Z:Z, "")</f>
        <v>66.7</v>
      </c>
      <c r="AC43" s="11"/>
      <c r="AD43" s="7" t="s">
        <v>12</v>
      </c>
      <c r="AE43" s="42" t="s">
        <v>179</v>
      </c>
      <c r="AF43" s="42"/>
      <c r="AG43" s="63">
        <f>_xlfn.XLOOKUP(AE43, 'All hitters'!A:A, 'All hitters'!B:B, "")</f>
        <v>6</v>
      </c>
      <c r="AH43" s="63">
        <f>_xlfn.XLOOKUP(AE43, 'All hitters'!A:A, 'All hitters'!C:C, "")</f>
        <v>5</v>
      </c>
      <c r="AI43" s="63">
        <f>_xlfn.XLOOKUP(AE43, 'All hitters'!A:A, 'All hitters'!D:D, "")</f>
        <v>24</v>
      </c>
      <c r="AJ43" s="63">
        <f>_xlfn.XLOOKUP(AE43, 'All hitters'!A:A, 'All hitters'!E:E, "")</f>
        <v>21</v>
      </c>
      <c r="AK43" s="63">
        <f>_xlfn.XLOOKUP(AE43, 'All hitters'!A:A, 'All hitters'!F:F, "")</f>
        <v>6</v>
      </c>
      <c r="AL43" s="63">
        <f>_xlfn.XLOOKUP(AE43, 'All hitters'!A:A, 'All hitters'!G:G, "")</f>
        <v>5</v>
      </c>
      <c r="AM43" s="63">
        <f>_xlfn.XLOOKUP(AE43, 'All hitters'!A:A, 'All hitters'!H:H, "")</f>
        <v>2</v>
      </c>
      <c r="AN43" s="63">
        <f>_xlfn.XLOOKUP(AE43, 'All hitters'!A:A, 'All hitters'!I:I, "")</f>
        <v>0</v>
      </c>
      <c r="AO43" s="63">
        <f>_xlfn.XLOOKUP(AE43, 'All hitters'!A:A, 'All hitters'!J:J, "")</f>
        <v>2</v>
      </c>
      <c r="AP43" s="63">
        <f>_xlfn.XLOOKUP(AE43, 'All hitters'!A:A, 'All hitters'!K:K, "")</f>
        <v>7</v>
      </c>
      <c r="AQ43" s="63">
        <f>_xlfn.XLOOKUP(AE43, 'All hitters'!A:A, 'All hitters'!L:L, "")</f>
        <v>3</v>
      </c>
      <c r="AR43" s="63">
        <f>_xlfn.XLOOKUP(AE43, 'All hitters'!A:A, 'All hitters'!M:M, "")</f>
        <v>0</v>
      </c>
      <c r="AS43" s="63">
        <f>_xlfn.XLOOKUP(AE43, 'All hitters'!A:A, 'All hitters'!N:N, "")</f>
        <v>0</v>
      </c>
      <c r="AT43" s="63">
        <f>_xlfn.XLOOKUP(AE43, 'All hitters'!A:A, 'All hitters'!O:O, "")</f>
        <v>8</v>
      </c>
      <c r="AU43" s="63">
        <f>_xlfn.XLOOKUP(AE43, 'All hitters'!A:A, 'All hitters'!P:P, "")</f>
        <v>0</v>
      </c>
      <c r="AV43" s="63">
        <f>_xlfn.XLOOKUP(AE43, 'All hitters'!A:A, 'All hitters'!Q:Q, "")</f>
        <v>0</v>
      </c>
      <c r="AW43" s="63">
        <f>_xlfn.XLOOKUP(AE43, 'All hitters'!A:A, 'All hitters'!R:R, "")</f>
        <v>0</v>
      </c>
      <c r="AX43" s="63">
        <f>_xlfn.XLOOKUP(AE43, 'All hitters'!A:A, 'All hitters'!S:S, "")</f>
        <v>0</v>
      </c>
      <c r="AY43" s="63">
        <f>_xlfn.XLOOKUP(AE43, 'All hitters'!A:A, 'All hitters'!T:T, "")</f>
        <v>0</v>
      </c>
      <c r="AZ43" s="63">
        <f>_xlfn.XLOOKUP(AE43, 'All hitters'!A:A, 'All hitters'!U:U, "")</f>
        <v>0</v>
      </c>
      <c r="BA43" s="63">
        <f>_xlfn.XLOOKUP(AE43, 'All hitters'!A:A, 'All hitters'!V:V, "")</f>
        <v>3</v>
      </c>
      <c r="BB43" s="64">
        <f>_xlfn.XLOOKUP(AE43, 'All hitters'!A:A, 'All hitters'!W:W, "")</f>
        <v>0.23799999999999999</v>
      </c>
      <c r="BC43" s="64">
        <f>_xlfn.XLOOKUP(AE43, 'All hitters'!A:A, 'All hitters'!X:X, "")</f>
        <v>0.33300000000000002</v>
      </c>
      <c r="BD43" s="64">
        <f>_xlfn.XLOOKUP(AE43, 'All hitters'!A:A, 'All hitters'!Y:Y, "")</f>
        <v>0.61899999999999999</v>
      </c>
      <c r="BE43" s="63">
        <f>_xlfn.XLOOKUP(AE43, 'All hitters'!A:A, 'All hitters'!Z:Z, "")</f>
        <v>50</v>
      </c>
      <c r="BF43" s="11"/>
      <c r="BG43" s="7" t="s">
        <v>12</v>
      </c>
      <c r="BH43" s="41" t="s">
        <v>209</v>
      </c>
      <c r="BI43" s="41"/>
      <c r="BJ43" s="63">
        <f>_xlfn.XLOOKUP(BH43, 'All hitters'!A:A, 'All hitters'!B:B, "")</f>
        <v>5</v>
      </c>
      <c r="BK43" s="63">
        <f>_xlfn.XLOOKUP(BH43, 'All hitters'!A:A, 'All hitters'!C:C, "")</f>
        <v>5</v>
      </c>
      <c r="BL43" s="63">
        <f>_xlfn.XLOOKUP(BH43, 'All hitters'!A:A, 'All hitters'!D:D, "")</f>
        <v>22</v>
      </c>
      <c r="BM43" s="63">
        <f>_xlfn.XLOOKUP(BH43, 'All hitters'!A:A, 'All hitters'!E:E, "")</f>
        <v>18</v>
      </c>
      <c r="BN43" s="63">
        <f>_xlfn.XLOOKUP(BH43, 'All hitters'!A:A, 'All hitters'!F:F, "")</f>
        <v>3</v>
      </c>
      <c r="BO43" s="63">
        <f>_xlfn.XLOOKUP(BH43, 'All hitters'!A:A, 'All hitters'!G:G, "")</f>
        <v>3</v>
      </c>
      <c r="BP43" s="63">
        <f>_xlfn.XLOOKUP(BH43, 'All hitters'!A:A, 'All hitters'!H:H, "")</f>
        <v>0</v>
      </c>
      <c r="BQ43" s="63">
        <f>_xlfn.XLOOKUP(BH43, 'All hitters'!A:A, 'All hitters'!I:I, "")</f>
        <v>0</v>
      </c>
      <c r="BR43" s="63">
        <f>_xlfn.XLOOKUP(BH43, 'All hitters'!A:A, 'All hitters'!J:J, "")</f>
        <v>0</v>
      </c>
      <c r="BS43" s="63">
        <f>_xlfn.XLOOKUP(BH43, 'All hitters'!A:A, 'All hitters'!K:K, "")</f>
        <v>0</v>
      </c>
      <c r="BT43" s="63">
        <f>_xlfn.XLOOKUP(BH43, 'All hitters'!A:A, 'All hitters'!L:L, "")</f>
        <v>4</v>
      </c>
      <c r="BU43" s="63">
        <f>_xlfn.XLOOKUP(BH43, 'All hitters'!A:A, 'All hitters'!M:M, "")</f>
        <v>2</v>
      </c>
      <c r="BV43" s="63">
        <f>_xlfn.XLOOKUP(BH43, 'All hitters'!A:A, 'All hitters'!N:N, "")</f>
        <v>0</v>
      </c>
      <c r="BW43" s="63">
        <f>_xlfn.XLOOKUP(BH43, 'All hitters'!A:A, 'All hitters'!O:O, "")</f>
        <v>3</v>
      </c>
      <c r="BX43" s="63">
        <f>_xlfn.XLOOKUP(BH43, 'All hitters'!A:A, 'All hitters'!P:P, "")</f>
        <v>0</v>
      </c>
      <c r="BY43" s="63">
        <f>_xlfn.XLOOKUP(BH43, 'All hitters'!A:A, 'All hitters'!Q:Q, "")</f>
        <v>0</v>
      </c>
      <c r="BZ43" s="63">
        <f>_xlfn.XLOOKUP(BH43, 'All hitters'!A:A, 'All hitters'!R:R, "")</f>
        <v>0</v>
      </c>
      <c r="CA43" s="63">
        <f>_xlfn.XLOOKUP(BH43, 'All hitters'!A:A, 'All hitters'!S:S, "")</f>
        <v>0</v>
      </c>
      <c r="CB43" s="63">
        <f>_xlfn.XLOOKUP(BH43, 'All hitters'!A:A, 'All hitters'!T:T, "")</f>
        <v>0</v>
      </c>
      <c r="CC43" s="63">
        <f>_xlfn.XLOOKUP(BH43, 'All hitters'!A:A, 'All hitters'!U:U, "")</f>
        <v>0</v>
      </c>
      <c r="CD43" s="63">
        <f>_xlfn.XLOOKUP(BH43, 'All hitters'!A:A, 'All hitters'!V:V, "")</f>
        <v>3</v>
      </c>
      <c r="CE43" s="64">
        <f>_xlfn.XLOOKUP(BH43, 'All hitters'!A:A, 'All hitters'!W:W, "")</f>
        <v>0.16700000000000001</v>
      </c>
      <c r="CF43" s="64">
        <f>_xlfn.XLOOKUP(BH43, 'All hitters'!A:A, 'All hitters'!X:X, "")</f>
        <v>0.318</v>
      </c>
      <c r="CG43" s="64">
        <f>_xlfn.XLOOKUP(BH43, 'All hitters'!A:A, 'All hitters'!Y:Y, "")</f>
        <v>0.16700000000000001</v>
      </c>
      <c r="CH43" s="63">
        <f>_xlfn.XLOOKUP(BH43, 'All hitters'!A:A, 'All hitters'!Z:Z, "")</f>
        <v>60</v>
      </c>
      <c r="CJ43" s="11"/>
      <c r="CK43" s="7" t="s">
        <v>12</v>
      </c>
      <c r="CL43" s="42" t="s">
        <v>113</v>
      </c>
      <c r="CM43" s="41"/>
      <c r="CN43" s="63">
        <f>_xlfn.XLOOKUP(CL43, 'All hitters'!A:A, 'All hitters'!B:B, "")</f>
        <v>5</v>
      </c>
      <c r="CO43" s="63">
        <f>_xlfn.XLOOKUP(CL43, 'All hitters'!A:A, 'All hitters'!C:C, "")</f>
        <v>5</v>
      </c>
      <c r="CP43" s="63">
        <f>_xlfn.XLOOKUP(CL43, 'All hitters'!A:A, 'All hitters'!D:D, "")</f>
        <v>21</v>
      </c>
      <c r="CQ43" s="63">
        <f>_xlfn.XLOOKUP(CL43, 'All hitters'!A:A, 'All hitters'!E:E, "")</f>
        <v>18</v>
      </c>
      <c r="CR43" s="63">
        <f>_xlfn.XLOOKUP(CL43, 'All hitters'!A:A, 'All hitters'!F:F, "")</f>
        <v>5</v>
      </c>
      <c r="CS43" s="63">
        <f>_xlfn.XLOOKUP(CL43, 'All hitters'!A:A, 'All hitters'!G:G, "")</f>
        <v>9</v>
      </c>
      <c r="CT43" s="63">
        <f>_xlfn.XLOOKUP(CL43, 'All hitters'!A:A, 'All hitters'!H:H, "")</f>
        <v>2</v>
      </c>
      <c r="CU43" s="63">
        <f>_xlfn.XLOOKUP(CL43, 'All hitters'!A:A, 'All hitters'!I:I, "")</f>
        <v>0</v>
      </c>
      <c r="CV43" s="63">
        <f>_xlfn.XLOOKUP(CL43, 'All hitters'!A:A, 'All hitters'!J:J, "")</f>
        <v>2</v>
      </c>
      <c r="CW43" s="63">
        <f>_xlfn.XLOOKUP(CL43, 'All hitters'!A:A, 'All hitters'!K:K, "")</f>
        <v>5</v>
      </c>
      <c r="CX43" s="63">
        <f>_xlfn.XLOOKUP(CL43, 'All hitters'!A:A, 'All hitters'!L:L, "")</f>
        <v>3</v>
      </c>
      <c r="CY43" s="63">
        <f>_xlfn.XLOOKUP(CL43, 'All hitters'!A:A, 'All hitters'!M:M, "")</f>
        <v>0</v>
      </c>
      <c r="CZ43" s="63">
        <f>_xlfn.XLOOKUP(CL43, 'All hitters'!A:A, 'All hitters'!N:N, "")</f>
        <v>0</v>
      </c>
      <c r="DA43" s="63">
        <f>_xlfn.XLOOKUP(CL43, 'All hitters'!A:A, 'All hitters'!O:O, "")</f>
        <v>1</v>
      </c>
      <c r="DB43" s="63">
        <f>_xlfn.XLOOKUP(CL43, 'All hitters'!A:A, 'All hitters'!P:P, "")</f>
        <v>0</v>
      </c>
      <c r="DC43" s="63">
        <f>_xlfn.XLOOKUP(CL43, 'All hitters'!A:A, 'All hitters'!Q:Q, "")</f>
        <v>0</v>
      </c>
      <c r="DD43" s="63">
        <f>_xlfn.XLOOKUP(CL43, 'All hitters'!A:A, 'All hitters'!R:R, "")</f>
        <v>0</v>
      </c>
      <c r="DE43" s="63">
        <f>_xlfn.XLOOKUP(CL43, 'All hitters'!A:A, 'All hitters'!S:S, "")</f>
        <v>0</v>
      </c>
      <c r="DF43" s="63">
        <f>_xlfn.XLOOKUP(CL43, 'All hitters'!A:A, 'All hitters'!T:T, "")</f>
        <v>0</v>
      </c>
      <c r="DG43" s="63">
        <f>_xlfn.XLOOKUP(CL43, 'All hitters'!A:A, 'All hitters'!U:U, "")</f>
        <v>0</v>
      </c>
      <c r="DH43" s="63">
        <f>_xlfn.XLOOKUP(CL43, 'All hitters'!A:A, 'All hitters'!V:V, "")</f>
        <v>5</v>
      </c>
      <c r="DI43" s="64">
        <f>_xlfn.XLOOKUP(CL43, 'All hitters'!A:A, 'All hitters'!W:W, "")</f>
        <v>0.5</v>
      </c>
      <c r="DJ43" s="64">
        <f>_xlfn.XLOOKUP(CL43, 'All hitters'!A:A, 'All hitters'!X:X, "")</f>
        <v>0.57099999999999995</v>
      </c>
      <c r="DK43" s="64">
        <f>_xlfn.XLOOKUP(CL43, 'All hitters'!A:A, 'All hitters'!Y:Y, "")</f>
        <v>0.94399999999999995</v>
      </c>
      <c r="DL43" s="63">
        <f>_xlfn.XLOOKUP(CL43, 'All hitters'!A:A, 'All hitters'!Z:Z, "")</f>
        <v>100</v>
      </c>
      <c r="DM43" s="11"/>
      <c r="DN43" s="7" t="s">
        <v>12</v>
      </c>
      <c r="DO43" s="41" t="s">
        <v>160</v>
      </c>
      <c r="DP43" s="41"/>
      <c r="DQ43" s="63">
        <f>_xlfn.XLOOKUP(DO43, 'All hitters'!A:A, 'All hitters'!B:B, "")</f>
        <v>6</v>
      </c>
      <c r="DR43" s="63">
        <f>_xlfn.XLOOKUP(DO43, 'All hitters'!A:A, 'All hitters'!C:C, "")</f>
        <v>6</v>
      </c>
      <c r="DS43" s="63">
        <f>_xlfn.XLOOKUP(DO43, 'All hitters'!A:A, 'All hitters'!D:D, "")</f>
        <v>26</v>
      </c>
      <c r="DT43" s="63">
        <f>_xlfn.XLOOKUP(DO43, 'All hitters'!A:A, 'All hitters'!E:E, "")</f>
        <v>22</v>
      </c>
      <c r="DU43" s="63">
        <f>_xlfn.XLOOKUP(DO43, 'All hitters'!A:A, 'All hitters'!F:F, "")</f>
        <v>3</v>
      </c>
      <c r="DV43" s="63">
        <f>_xlfn.XLOOKUP(DO43, 'All hitters'!A:A, 'All hitters'!G:G, "")</f>
        <v>6</v>
      </c>
      <c r="DW43" s="63">
        <f>_xlfn.XLOOKUP(DO43, 'All hitters'!A:A, 'All hitters'!H:H, "")</f>
        <v>0</v>
      </c>
      <c r="DX43" s="63">
        <f>_xlfn.XLOOKUP(DO43, 'All hitters'!A:A, 'All hitters'!I:I, "")</f>
        <v>0</v>
      </c>
      <c r="DY43" s="63">
        <f>_xlfn.XLOOKUP(DO43, 'All hitters'!A:A, 'All hitters'!J:J, "")</f>
        <v>0</v>
      </c>
      <c r="DZ43" s="63">
        <f>_xlfn.XLOOKUP(DO43, 'All hitters'!A:A, 'All hitters'!K:K, "")</f>
        <v>4</v>
      </c>
      <c r="EA43" s="63">
        <f>_xlfn.XLOOKUP(DO43, 'All hitters'!A:A, 'All hitters'!L:L, "")</f>
        <v>4</v>
      </c>
      <c r="EB43" s="63">
        <f>_xlfn.XLOOKUP(DO43, 'All hitters'!A:A, 'All hitters'!M:M, "")</f>
        <v>0</v>
      </c>
      <c r="EC43" s="63">
        <f>_xlfn.XLOOKUP(DO43, 'All hitters'!A:A, 'All hitters'!N:N, "")</f>
        <v>0</v>
      </c>
      <c r="ED43" s="63">
        <f>_xlfn.XLOOKUP(DO43, 'All hitters'!A:A, 'All hitters'!O:O, "")</f>
        <v>11</v>
      </c>
      <c r="EE43" s="63">
        <f>_xlfn.XLOOKUP(DO43, 'All hitters'!A:A, 'All hitters'!P:P, "")</f>
        <v>1</v>
      </c>
      <c r="EF43" s="63">
        <f>_xlfn.XLOOKUP(DO43, 'All hitters'!A:A, 'All hitters'!Q:Q, "")</f>
        <v>0</v>
      </c>
      <c r="EG43" s="63">
        <f>_xlfn.XLOOKUP(DO43, 'All hitters'!A:A, 'All hitters'!R:R, "")</f>
        <v>0</v>
      </c>
      <c r="EH43" s="63">
        <f>_xlfn.XLOOKUP(DO43, 'All hitters'!A:A, 'All hitters'!S:S, "")</f>
        <v>0</v>
      </c>
      <c r="EI43" s="63">
        <f>_xlfn.XLOOKUP(DO43, 'All hitters'!A:A, 'All hitters'!T:T, "")</f>
        <v>0</v>
      </c>
      <c r="EJ43" s="63">
        <f>_xlfn.XLOOKUP(DO43, 'All hitters'!A:A, 'All hitters'!U:U, "")</f>
        <v>0</v>
      </c>
      <c r="EK43" s="63">
        <f>_xlfn.XLOOKUP(DO43, 'All hitters'!A:A, 'All hitters'!V:V, "")</f>
        <v>4</v>
      </c>
      <c r="EL43" s="63">
        <f>_xlfn.XLOOKUP(DO43, 'All hitters'!A:A, 'All hitters'!W:W, "")</f>
        <v>0.27300000000000002</v>
      </c>
      <c r="EM43" s="63">
        <f>_xlfn.XLOOKUP(DO43, 'All hitters'!A:A, 'All hitters'!X:X, "")</f>
        <v>0.38500000000000001</v>
      </c>
      <c r="EN43" s="63">
        <f>_xlfn.XLOOKUP(DO43, 'All hitters'!A:A, 'All hitters'!Y:Y, "")</f>
        <v>0.27300000000000002</v>
      </c>
      <c r="EO43" s="63">
        <f>_xlfn.XLOOKUP(DO43, 'All hitters'!A:A, 'All hitters'!Z:Z, "")</f>
        <v>66.7</v>
      </c>
    </row>
    <row r="44" spans="1:145" x14ac:dyDescent="0.3">
      <c r="A44" s="7" t="s">
        <v>14</v>
      </c>
      <c r="B44" s="41" t="s">
        <v>426</v>
      </c>
      <c r="C44" s="41"/>
      <c r="D44" s="63">
        <f>_xlfn.XLOOKUP(B44, 'All hitters'!A:A, 'All hitters'!B:B, "")</f>
        <v>1</v>
      </c>
      <c r="E44" s="63">
        <f>_xlfn.XLOOKUP(B44, 'All hitters'!A:A, 'All hitters'!C:C, "")</f>
        <v>1</v>
      </c>
      <c r="F44" s="63">
        <f>_xlfn.XLOOKUP(B44, 'All hitters'!A:A, 'All hitters'!D:D, "")</f>
        <v>3</v>
      </c>
      <c r="G44" s="63">
        <f>_xlfn.XLOOKUP(B44, 'All hitters'!A:A, 'All hitters'!E:E, "")</f>
        <v>2</v>
      </c>
      <c r="H44" s="63">
        <f>_xlfn.XLOOKUP(B44, 'All hitters'!A:A, 'All hitters'!F:F, "")</f>
        <v>0</v>
      </c>
      <c r="I44" s="63">
        <f>_xlfn.XLOOKUP(B44, 'All hitters'!A:A, 'All hitters'!G:G, "")</f>
        <v>0</v>
      </c>
      <c r="J44" s="63">
        <f>_xlfn.XLOOKUP(B44, 'All hitters'!A:A, 'All hitters'!H:H, "")</f>
        <v>0</v>
      </c>
      <c r="K44" s="63">
        <f>_xlfn.XLOOKUP(B44, 'All hitters'!A:A, 'All hitters'!I:I, "")</f>
        <v>0</v>
      </c>
      <c r="L44" s="63">
        <f>_xlfn.XLOOKUP(B44, 'All hitters'!A:A, 'All hitters'!J:J, "")</f>
        <v>0</v>
      </c>
      <c r="M44" s="63">
        <f>_xlfn.XLOOKUP(B44, 'All hitters'!A:A, 'All hitters'!K:K, "")</f>
        <v>0</v>
      </c>
      <c r="N44" s="63">
        <f>_xlfn.XLOOKUP(B44, 'All hitters'!A:A, 'All hitters'!L:L, "")</f>
        <v>0</v>
      </c>
      <c r="O44" s="63">
        <f>_xlfn.XLOOKUP(B44, 'All hitters'!A:A, 'All hitters'!M:M, "")</f>
        <v>0</v>
      </c>
      <c r="P44" s="63">
        <f>_xlfn.XLOOKUP(B44, 'All hitters'!A:A, 'All hitters'!N:N, "")</f>
        <v>0</v>
      </c>
      <c r="Q44" s="63">
        <f>_xlfn.XLOOKUP(B44, 'All hitters'!A:A, 'All hitters'!O:O, "")</f>
        <v>0</v>
      </c>
      <c r="R44" s="63">
        <f>_xlfn.XLOOKUP(B44, 'All hitters'!A:A, 'All hitters'!P:P, "")</f>
        <v>0</v>
      </c>
      <c r="S44" s="63">
        <f>_xlfn.XLOOKUP(B44, 'All hitters'!A:A, 'All hitters'!Q:Q, "")</f>
        <v>0</v>
      </c>
      <c r="T44" s="63">
        <f>_xlfn.XLOOKUP(B44, 'All hitters'!A:A, 'All hitters'!R:R, "")</f>
        <v>1</v>
      </c>
      <c r="U44" s="63">
        <f>_xlfn.XLOOKUP(B44, 'All hitters'!A:A, 'All hitters'!S:S, "")</f>
        <v>0</v>
      </c>
      <c r="V44" s="63">
        <f>_xlfn.XLOOKUP(B44, 'All hitters'!A:A, 'All hitters'!T:T, "")</f>
        <v>0</v>
      </c>
      <c r="W44" s="63">
        <f>_xlfn.XLOOKUP(B44, 'All hitters'!A:A, 'All hitters'!U:U, "")</f>
        <v>0</v>
      </c>
      <c r="X44" s="63">
        <f>_xlfn.XLOOKUP(B44, 'All hitters'!A:A, 'All hitters'!V:V, "")</f>
        <v>0</v>
      </c>
      <c r="Y44" s="64">
        <f>_xlfn.XLOOKUP(B44, 'All hitters'!A:A, 'All hitters'!W:W, "")</f>
        <v>0</v>
      </c>
      <c r="Z44" s="64">
        <f>_xlfn.XLOOKUP(B44, 'All hitters'!A:A, 'All hitters'!X:X, "")</f>
        <v>0</v>
      </c>
      <c r="AA44" s="64">
        <f>_xlfn.XLOOKUP(B44, 'All hitters'!A:A, 'All hitters'!Y:Y, "")</f>
        <v>0</v>
      </c>
      <c r="AB44" s="63">
        <f>_xlfn.XLOOKUP(B44, 'All hitters'!A:A, 'All hitters'!Z:Z, "")</f>
        <v>0</v>
      </c>
      <c r="AC44" s="11"/>
      <c r="AD44" s="7" t="s">
        <v>14</v>
      </c>
      <c r="AE44" s="41" t="s">
        <v>433</v>
      </c>
      <c r="AF44" s="41"/>
      <c r="AG44" s="63">
        <f>_xlfn.XLOOKUP(AE44, 'All hitters'!A:A, 'All hitters'!B:B, "")</f>
        <v>1</v>
      </c>
      <c r="AH44" s="63">
        <f>_xlfn.XLOOKUP(AE44, 'All hitters'!A:A, 'All hitters'!C:C, "")</f>
        <v>1</v>
      </c>
      <c r="AI44" s="63">
        <f>_xlfn.XLOOKUP(AE44, 'All hitters'!A:A, 'All hitters'!D:D, "")</f>
        <v>1</v>
      </c>
      <c r="AJ44" s="63">
        <f>_xlfn.XLOOKUP(AE44, 'All hitters'!A:A, 'All hitters'!E:E, "")</f>
        <v>1</v>
      </c>
      <c r="AK44" s="63">
        <f>_xlfn.XLOOKUP(AE44, 'All hitters'!A:A, 'All hitters'!F:F, "")</f>
        <v>0</v>
      </c>
      <c r="AL44" s="63">
        <f>_xlfn.XLOOKUP(AE44, 'All hitters'!A:A, 'All hitters'!G:G, "")</f>
        <v>0</v>
      </c>
      <c r="AM44" s="63">
        <f>_xlfn.XLOOKUP(AE44, 'All hitters'!A:A, 'All hitters'!H:H, "")</f>
        <v>0</v>
      </c>
      <c r="AN44" s="63">
        <f>_xlfn.XLOOKUP(AE44, 'All hitters'!A:A, 'All hitters'!I:I, "")</f>
        <v>0</v>
      </c>
      <c r="AO44" s="63">
        <f>_xlfn.XLOOKUP(AE44, 'All hitters'!A:A, 'All hitters'!J:J, "")</f>
        <v>0</v>
      </c>
      <c r="AP44" s="63">
        <f>_xlfn.XLOOKUP(AE44, 'All hitters'!A:A, 'All hitters'!K:K, "")</f>
        <v>0</v>
      </c>
      <c r="AQ44" s="63">
        <f>_xlfn.XLOOKUP(AE44, 'All hitters'!A:A, 'All hitters'!L:L, "")</f>
        <v>0</v>
      </c>
      <c r="AR44" s="63">
        <f>_xlfn.XLOOKUP(AE44, 'All hitters'!A:A, 'All hitters'!M:M, "")</f>
        <v>0</v>
      </c>
      <c r="AS44" s="63">
        <f>_xlfn.XLOOKUP(AE44, 'All hitters'!A:A, 'All hitters'!N:N, "")</f>
        <v>0</v>
      </c>
      <c r="AT44" s="63">
        <f>_xlfn.XLOOKUP(AE44, 'All hitters'!A:A, 'All hitters'!O:O, "")</f>
        <v>0</v>
      </c>
      <c r="AU44" s="63">
        <f>_xlfn.XLOOKUP(AE44, 'All hitters'!A:A, 'All hitters'!P:P, "")</f>
        <v>0</v>
      </c>
      <c r="AV44" s="63">
        <f>_xlfn.XLOOKUP(AE44, 'All hitters'!A:A, 'All hitters'!Q:Q, "")</f>
        <v>0</v>
      </c>
      <c r="AW44" s="63">
        <f>_xlfn.XLOOKUP(AE44, 'All hitters'!A:A, 'All hitters'!R:R, "")</f>
        <v>0</v>
      </c>
      <c r="AX44" s="63">
        <f>_xlfn.XLOOKUP(AE44, 'All hitters'!A:A, 'All hitters'!S:S, "")</f>
        <v>0</v>
      </c>
      <c r="AY44" s="63">
        <f>_xlfn.XLOOKUP(AE44, 'All hitters'!A:A, 'All hitters'!T:T, "")</f>
        <v>0</v>
      </c>
      <c r="AZ44" s="63">
        <f>_xlfn.XLOOKUP(AE44, 'All hitters'!A:A, 'All hitters'!U:U, "")</f>
        <v>0</v>
      </c>
      <c r="BA44" s="63">
        <f>_xlfn.XLOOKUP(AE44, 'All hitters'!A:A, 'All hitters'!V:V, "")</f>
        <v>0</v>
      </c>
      <c r="BB44" s="64">
        <f>_xlfn.XLOOKUP(AE44, 'All hitters'!A:A, 'All hitters'!W:W, "")</f>
        <v>0</v>
      </c>
      <c r="BC44" s="64">
        <f>_xlfn.XLOOKUP(AE44, 'All hitters'!A:A, 'All hitters'!X:X, "")</f>
        <v>0</v>
      </c>
      <c r="BD44" s="64">
        <f>_xlfn.XLOOKUP(AE44, 'All hitters'!A:A, 'All hitters'!Y:Y, "")</f>
        <v>0</v>
      </c>
      <c r="BE44" s="63">
        <f>_xlfn.XLOOKUP(AE44, 'All hitters'!A:A, 'All hitters'!Z:Z, "")</f>
        <v>0</v>
      </c>
      <c r="BF44" s="11"/>
      <c r="BG44" s="7" t="s">
        <v>14</v>
      </c>
      <c r="BH44" s="41" t="s">
        <v>544</v>
      </c>
      <c r="BI44" s="41"/>
      <c r="BJ44" s="63" t="str">
        <f>_xlfn.XLOOKUP(BH44, 'All hitters'!A:A, 'All hitters'!B:B, "")</f>
        <v/>
      </c>
      <c r="BK44" s="63" t="str">
        <f>_xlfn.XLOOKUP(BH44, 'All hitters'!A:A, 'All hitters'!C:C, "")</f>
        <v/>
      </c>
      <c r="BL44" s="63" t="str">
        <f>_xlfn.XLOOKUP(BH44, 'All hitters'!A:A, 'All hitters'!D:D, "")</f>
        <v/>
      </c>
      <c r="BM44" s="63" t="str">
        <f>_xlfn.XLOOKUP(BH44, 'All hitters'!A:A, 'All hitters'!E:E, "")</f>
        <v/>
      </c>
      <c r="BN44" s="63" t="str">
        <f>_xlfn.XLOOKUP(BH44, 'All hitters'!A:A, 'All hitters'!F:F, "")</f>
        <v/>
      </c>
      <c r="BO44" s="63" t="str">
        <f>_xlfn.XLOOKUP(BH44, 'All hitters'!A:A, 'All hitters'!G:G, "")</f>
        <v/>
      </c>
      <c r="BP44" s="63" t="str">
        <f>_xlfn.XLOOKUP(BH44, 'All hitters'!A:A, 'All hitters'!H:H, "")</f>
        <v/>
      </c>
      <c r="BQ44" s="63" t="str">
        <f>_xlfn.XLOOKUP(BH44, 'All hitters'!A:A, 'All hitters'!I:I, "")</f>
        <v/>
      </c>
      <c r="BR44" s="63" t="str">
        <f>_xlfn.XLOOKUP(BH44, 'All hitters'!A:A, 'All hitters'!J:J, "")</f>
        <v/>
      </c>
      <c r="BS44" s="63" t="str">
        <f>_xlfn.XLOOKUP(BH44, 'All hitters'!A:A, 'All hitters'!K:K, "")</f>
        <v/>
      </c>
      <c r="BT44" s="63" t="str">
        <f>_xlfn.XLOOKUP(BH44, 'All hitters'!A:A, 'All hitters'!L:L, "")</f>
        <v/>
      </c>
      <c r="BU44" s="63" t="str">
        <f>_xlfn.XLOOKUP(BH44, 'All hitters'!A:A, 'All hitters'!M:M, "")</f>
        <v/>
      </c>
      <c r="BV44" s="63" t="str">
        <f>_xlfn.XLOOKUP(BH44, 'All hitters'!A:A, 'All hitters'!N:N, "")</f>
        <v/>
      </c>
      <c r="BW44" s="63" t="str">
        <f>_xlfn.XLOOKUP(BH44, 'All hitters'!A:A, 'All hitters'!O:O, "")</f>
        <v/>
      </c>
      <c r="BX44" s="63" t="str">
        <f>_xlfn.XLOOKUP(BH44, 'All hitters'!A:A, 'All hitters'!P:P, "")</f>
        <v/>
      </c>
      <c r="BY44" s="63" t="str">
        <f>_xlfn.XLOOKUP(BH44, 'All hitters'!A:A, 'All hitters'!Q:Q, "")</f>
        <v/>
      </c>
      <c r="BZ44" s="63" t="str">
        <f>_xlfn.XLOOKUP(BH44, 'All hitters'!A:A, 'All hitters'!R:R, "")</f>
        <v/>
      </c>
      <c r="CA44" s="63" t="str">
        <f>_xlfn.XLOOKUP(BH44, 'All hitters'!A:A, 'All hitters'!S:S, "")</f>
        <v/>
      </c>
      <c r="CB44" s="63" t="str">
        <f>_xlfn.XLOOKUP(BH44, 'All hitters'!A:A, 'All hitters'!T:T, "")</f>
        <v/>
      </c>
      <c r="CC44" s="63" t="str">
        <f>_xlfn.XLOOKUP(BH44, 'All hitters'!A:A, 'All hitters'!U:U, "")</f>
        <v/>
      </c>
      <c r="CD44" s="63" t="str">
        <f>_xlfn.XLOOKUP(BH44, 'All hitters'!A:A, 'All hitters'!V:V, "")</f>
        <v/>
      </c>
      <c r="CE44" s="64" t="str">
        <f>_xlfn.XLOOKUP(BH44, 'All hitters'!A:A, 'All hitters'!W:W, "")</f>
        <v/>
      </c>
      <c r="CF44" s="64" t="str">
        <f>_xlfn.XLOOKUP(BH44, 'All hitters'!A:A, 'All hitters'!X:X, "")</f>
        <v/>
      </c>
      <c r="CG44" s="64" t="str">
        <f>_xlfn.XLOOKUP(BH44, 'All hitters'!A:A, 'All hitters'!Y:Y, "")</f>
        <v/>
      </c>
      <c r="CH44" s="63" t="str">
        <f>_xlfn.XLOOKUP(BH44, 'All hitters'!A:A, 'All hitters'!Z:Z, "")</f>
        <v/>
      </c>
      <c r="CJ44" s="11"/>
      <c r="CK44" s="7" t="s">
        <v>14</v>
      </c>
      <c r="CL44" s="41" t="s">
        <v>109</v>
      </c>
      <c r="CM44" s="41"/>
      <c r="CN44" s="63">
        <f>_xlfn.XLOOKUP(CL44, 'All hitters'!A:A, 'All hitters'!B:B, "")</f>
        <v>3</v>
      </c>
      <c r="CO44" s="63">
        <f>_xlfn.XLOOKUP(CL44, 'All hitters'!A:A, 'All hitters'!C:C, "")</f>
        <v>0</v>
      </c>
      <c r="CP44" s="63">
        <f>_xlfn.XLOOKUP(CL44, 'All hitters'!A:A, 'All hitters'!D:D, "")</f>
        <v>0</v>
      </c>
      <c r="CQ44" s="63">
        <f>_xlfn.XLOOKUP(CL44, 'All hitters'!A:A, 'All hitters'!E:E, "")</f>
        <v>0</v>
      </c>
      <c r="CR44" s="63">
        <f>_xlfn.XLOOKUP(CL44, 'All hitters'!A:A, 'All hitters'!F:F, "")</f>
        <v>0</v>
      </c>
      <c r="CS44" s="63">
        <f>_xlfn.XLOOKUP(CL44, 'All hitters'!A:A, 'All hitters'!G:G, "")</f>
        <v>0</v>
      </c>
      <c r="CT44" s="63">
        <f>_xlfn.XLOOKUP(CL44, 'All hitters'!A:A, 'All hitters'!H:H, "")</f>
        <v>0</v>
      </c>
      <c r="CU44" s="63">
        <f>_xlfn.XLOOKUP(CL44, 'All hitters'!A:A, 'All hitters'!I:I, "")</f>
        <v>0</v>
      </c>
      <c r="CV44" s="63">
        <f>_xlfn.XLOOKUP(CL44, 'All hitters'!A:A, 'All hitters'!J:J, "")</f>
        <v>0</v>
      </c>
      <c r="CW44" s="63">
        <f>_xlfn.XLOOKUP(CL44, 'All hitters'!A:A, 'All hitters'!K:K, "")</f>
        <v>0</v>
      </c>
      <c r="CX44" s="63">
        <f>_xlfn.XLOOKUP(CL44, 'All hitters'!A:A, 'All hitters'!L:L, "")</f>
        <v>0</v>
      </c>
      <c r="CY44" s="63">
        <f>_xlfn.XLOOKUP(CL44, 'All hitters'!A:A, 'All hitters'!M:M, "")</f>
        <v>0</v>
      </c>
      <c r="CZ44" s="63">
        <f>_xlfn.XLOOKUP(CL44, 'All hitters'!A:A, 'All hitters'!N:N, "")</f>
        <v>0</v>
      </c>
      <c r="DA44" s="63">
        <f>_xlfn.XLOOKUP(CL44, 'All hitters'!A:A, 'All hitters'!O:O, "")</f>
        <v>0</v>
      </c>
      <c r="DB44" s="63">
        <f>_xlfn.XLOOKUP(CL44, 'All hitters'!A:A, 'All hitters'!P:P, "")</f>
        <v>0</v>
      </c>
      <c r="DC44" s="63">
        <f>_xlfn.XLOOKUP(CL44, 'All hitters'!A:A, 'All hitters'!Q:Q, "")</f>
        <v>0</v>
      </c>
      <c r="DD44" s="63">
        <f>_xlfn.XLOOKUP(CL44, 'All hitters'!A:A, 'All hitters'!R:R, "")</f>
        <v>0</v>
      </c>
      <c r="DE44" s="63">
        <f>_xlfn.XLOOKUP(CL44, 'All hitters'!A:A, 'All hitters'!S:S, "")</f>
        <v>0</v>
      </c>
      <c r="DF44" s="63">
        <f>_xlfn.XLOOKUP(CL44, 'All hitters'!A:A, 'All hitters'!T:T, "")</f>
        <v>0</v>
      </c>
      <c r="DG44" s="63">
        <f>_xlfn.XLOOKUP(CL44, 'All hitters'!A:A, 'All hitters'!U:U, "")</f>
        <v>0</v>
      </c>
      <c r="DH44" s="63">
        <f>_xlfn.XLOOKUP(CL44, 'All hitters'!A:A, 'All hitters'!V:V, "")</f>
        <v>0</v>
      </c>
      <c r="DI44" s="64" t="str">
        <f>_xlfn.XLOOKUP(CL44, 'All hitters'!A:A, 'All hitters'!W:W, "")</f>
        <v>-</v>
      </c>
      <c r="DJ44" s="64" t="str">
        <f>_xlfn.XLOOKUP(CL44, 'All hitters'!A:A, 'All hitters'!X:X, "")</f>
        <v>-</v>
      </c>
      <c r="DK44" s="64" t="str">
        <f>_xlfn.XLOOKUP(CL44, 'All hitters'!A:A, 'All hitters'!Y:Y, "")</f>
        <v>-</v>
      </c>
      <c r="DL44" s="63">
        <f>_xlfn.XLOOKUP(CL44, 'All hitters'!A:A, 'All hitters'!Z:Z, "")</f>
        <v>0</v>
      </c>
      <c r="DM44" s="11"/>
      <c r="DN44" s="7" t="s">
        <v>13</v>
      </c>
      <c r="DO44" s="41" t="s">
        <v>537</v>
      </c>
      <c r="DP44" s="41"/>
      <c r="DQ44" s="63">
        <f>_xlfn.XLOOKUP(DO44, 'All hitters'!A:A, 'All hitters'!B:B, "")</f>
        <v>1</v>
      </c>
      <c r="DR44" s="63">
        <f>_xlfn.XLOOKUP(DO44, 'All hitters'!A:A, 'All hitters'!C:C, "")</f>
        <v>1</v>
      </c>
      <c r="DS44" s="63">
        <f>_xlfn.XLOOKUP(DO44, 'All hitters'!A:A, 'All hitters'!D:D, "")</f>
        <v>2</v>
      </c>
      <c r="DT44" s="63">
        <f>_xlfn.XLOOKUP(DO44, 'All hitters'!A:A, 'All hitters'!E:E, "")</f>
        <v>2</v>
      </c>
      <c r="DU44" s="63">
        <f>_xlfn.XLOOKUP(DO44, 'All hitters'!A:A, 'All hitters'!F:F, "")</f>
        <v>0</v>
      </c>
      <c r="DV44" s="63">
        <f>_xlfn.XLOOKUP(DO44, 'All hitters'!A:A, 'All hitters'!G:G, "")</f>
        <v>0</v>
      </c>
      <c r="DW44" s="63">
        <f>_xlfn.XLOOKUP(DO44, 'All hitters'!A:A, 'All hitters'!H:H, "")</f>
        <v>0</v>
      </c>
      <c r="DX44" s="63">
        <f>_xlfn.XLOOKUP(DO44, 'All hitters'!A:A, 'All hitters'!I:I, "")</f>
        <v>0</v>
      </c>
      <c r="DY44" s="63">
        <f>_xlfn.XLOOKUP(DO44, 'All hitters'!A:A, 'All hitters'!J:J, "")</f>
        <v>0</v>
      </c>
      <c r="DZ44" s="63">
        <f>_xlfn.XLOOKUP(DO44, 'All hitters'!A:A, 'All hitters'!K:K, "")</f>
        <v>0</v>
      </c>
      <c r="EA44" s="63">
        <f>_xlfn.XLOOKUP(DO44, 'All hitters'!A:A, 'All hitters'!L:L, "")</f>
        <v>0</v>
      </c>
      <c r="EB44" s="63">
        <f>_xlfn.XLOOKUP(DO44, 'All hitters'!A:A, 'All hitters'!M:M, "")</f>
        <v>0</v>
      </c>
      <c r="EC44" s="63">
        <f>_xlfn.XLOOKUP(DO44, 'All hitters'!A:A, 'All hitters'!N:N, "")</f>
        <v>0</v>
      </c>
      <c r="ED44" s="63">
        <f>_xlfn.XLOOKUP(DO44, 'All hitters'!A:A, 'All hitters'!O:O, "")</f>
        <v>1</v>
      </c>
      <c r="EE44" s="63">
        <f>_xlfn.XLOOKUP(DO44, 'All hitters'!A:A, 'All hitters'!P:P, "")</f>
        <v>0</v>
      </c>
      <c r="EF44" s="63">
        <f>_xlfn.XLOOKUP(DO44, 'All hitters'!A:A, 'All hitters'!Q:Q, "")</f>
        <v>0</v>
      </c>
      <c r="EG44" s="63">
        <f>_xlfn.XLOOKUP(DO44, 'All hitters'!A:A, 'All hitters'!R:R, "")</f>
        <v>0</v>
      </c>
      <c r="EH44" s="63">
        <f>_xlfn.XLOOKUP(DO44, 'All hitters'!A:A, 'All hitters'!S:S, "")</f>
        <v>0</v>
      </c>
      <c r="EI44" s="63">
        <f>_xlfn.XLOOKUP(DO44, 'All hitters'!A:A, 'All hitters'!T:T, "")</f>
        <v>0</v>
      </c>
      <c r="EJ44" s="63">
        <f>_xlfn.XLOOKUP(DO44, 'All hitters'!A:A, 'All hitters'!U:U, "")</f>
        <v>0</v>
      </c>
      <c r="EK44" s="63">
        <f>_xlfn.XLOOKUP(DO44, 'All hitters'!A:A, 'All hitters'!V:V, "")</f>
        <v>0</v>
      </c>
      <c r="EL44" s="63">
        <f>_xlfn.XLOOKUP(DO44, 'All hitters'!A:A, 'All hitters'!W:W, "")</f>
        <v>0</v>
      </c>
      <c r="EM44" s="63">
        <f>_xlfn.XLOOKUP(DO44, 'All hitters'!A:A, 'All hitters'!X:X, "")</f>
        <v>0</v>
      </c>
      <c r="EN44" s="63">
        <f>_xlfn.XLOOKUP(DO44, 'All hitters'!A:A, 'All hitters'!Y:Y, "")</f>
        <v>0</v>
      </c>
      <c r="EO44" s="63">
        <f>_xlfn.XLOOKUP(DO44, 'All hitters'!A:A, 'All hitters'!Z:Z, "")</f>
        <v>0</v>
      </c>
    </row>
    <row r="45" spans="1:145" x14ac:dyDescent="0.3">
      <c r="A45" s="7"/>
      <c r="B45" s="3" t="s">
        <v>16</v>
      </c>
      <c r="C45" s="3"/>
      <c r="F45" s="10">
        <f t="shared" ref="F45:V45" si="10">SUM(F36:F44)</f>
        <v>160</v>
      </c>
      <c r="G45" s="10">
        <f t="shared" si="10"/>
        <v>141</v>
      </c>
      <c r="H45" s="10">
        <f t="shared" si="10"/>
        <v>17</v>
      </c>
      <c r="I45" s="10">
        <f t="shared" si="10"/>
        <v>44</v>
      </c>
      <c r="J45" s="10">
        <f t="shared" si="10"/>
        <v>10</v>
      </c>
      <c r="K45" s="10">
        <f t="shared" si="10"/>
        <v>0</v>
      </c>
      <c r="L45" s="10">
        <f t="shared" si="10"/>
        <v>7</v>
      </c>
      <c r="M45" s="10">
        <f t="shared" si="10"/>
        <v>33</v>
      </c>
      <c r="N45" s="10">
        <f t="shared" si="10"/>
        <v>14</v>
      </c>
      <c r="O45" s="10">
        <f t="shared" si="10"/>
        <v>3</v>
      </c>
      <c r="P45" s="10">
        <f t="shared" si="10"/>
        <v>2</v>
      </c>
      <c r="Q45" s="10">
        <f t="shared" si="10"/>
        <v>23</v>
      </c>
      <c r="R45" s="10">
        <f t="shared" si="10"/>
        <v>1</v>
      </c>
      <c r="S45" s="10">
        <f t="shared" si="10"/>
        <v>2</v>
      </c>
      <c r="T45" s="10">
        <f t="shared" si="10"/>
        <v>2</v>
      </c>
      <c r="U45" s="10">
        <f t="shared" si="10"/>
        <v>1</v>
      </c>
      <c r="V45" s="10">
        <f t="shared" si="10"/>
        <v>4</v>
      </c>
      <c r="W45" s="50"/>
      <c r="X45" s="50"/>
      <c r="Y45" s="50">
        <f>I45/G45</f>
        <v>0.31205673758865249</v>
      </c>
      <c r="Z45" s="50">
        <f>(I45+N45+P45)/(G45+N45+P45+U45)</f>
        <v>0.379746835443038</v>
      </c>
      <c r="AC45" s="11"/>
      <c r="AD45" s="7"/>
      <c r="AE45" s="3" t="s">
        <v>16</v>
      </c>
      <c r="AF45" s="3"/>
      <c r="AI45" s="10">
        <f t="shared" ref="AI45:AY45" si="11">SUM(AI36:AI44)</f>
        <v>161</v>
      </c>
      <c r="AJ45" s="10">
        <f t="shared" si="11"/>
        <v>145</v>
      </c>
      <c r="AK45" s="10">
        <f t="shared" si="11"/>
        <v>24</v>
      </c>
      <c r="AL45" s="10">
        <f t="shared" si="11"/>
        <v>43</v>
      </c>
      <c r="AM45" s="10">
        <f t="shared" si="11"/>
        <v>12</v>
      </c>
      <c r="AN45" s="10">
        <f t="shared" si="11"/>
        <v>0</v>
      </c>
      <c r="AO45" s="10">
        <f t="shared" si="11"/>
        <v>6</v>
      </c>
      <c r="AP45" s="10">
        <f t="shared" si="11"/>
        <v>27</v>
      </c>
      <c r="AQ45" s="10">
        <f t="shared" si="11"/>
        <v>13</v>
      </c>
      <c r="AR45" s="10">
        <f t="shared" si="11"/>
        <v>0</v>
      </c>
      <c r="AS45" s="10">
        <f t="shared" si="11"/>
        <v>0</v>
      </c>
      <c r="AT45" s="10">
        <f t="shared" si="11"/>
        <v>27</v>
      </c>
      <c r="AU45" s="10">
        <f t="shared" si="11"/>
        <v>1</v>
      </c>
      <c r="AV45" s="10">
        <f t="shared" si="11"/>
        <v>4</v>
      </c>
      <c r="AW45" s="10">
        <f t="shared" si="11"/>
        <v>1</v>
      </c>
      <c r="AX45" s="10">
        <f t="shared" si="11"/>
        <v>2</v>
      </c>
      <c r="AY45" s="10">
        <f t="shared" si="11"/>
        <v>1</v>
      </c>
      <c r="AZ45" s="50"/>
      <c r="BA45" s="50"/>
      <c r="BB45" s="50">
        <f>AL45/AJ45</f>
        <v>0.29655172413793102</v>
      </c>
      <c r="BC45" s="50">
        <f>(AL45+AQ45+AS45)/(AJ45+AQ45+AS45+AX45)</f>
        <v>0.35</v>
      </c>
      <c r="BD45" s="10"/>
      <c r="BE45" s="10"/>
      <c r="BF45" s="11"/>
      <c r="BG45" s="7"/>
      <c r="BH45" s="3" t="s">
        <v>16</v>
      </c>
      <c r="BI45" s="3"/>
      <c r="BL45" s="10">
        <f t="shared" ref="BL45:CB45" si="12">SUM(BL36:BL44)</f>
        <v>148</v>
      </c>
      <c r="BM45" s="10">
        <f t="shared" si="12"/>
        <v>136</v>
      </c>
      <c r="BN45" s="10">
        <f t="shared" si="12"/>
        <v>16</v>
      </c>
      <c r="BO45" s="10">
        <f t="shared" si="12"/>
        <v>27</v>
      </c>
      <c r="BP45" s="10">
        <f t="shared" si="12"/>
        <v>3</v>
      </c>
      <c r="BQ45" s="10">
        <f t="shared" si="12"/>
        <v>0</v>
      </c>
      <c r="BR45" s="10">
        <f t="shared" si="12"/>
        <v>2</v>
      </c>
      <c r="BS45" s="10">
        <f t="shared" si="12"/>
        <v>8</v>
      </c>
      <c r="BT45" s="10">
        <f t="shared" si="12"/>
        <v>12</v>
      </c>
      <c r="BU45" s="10">
        <f t="shared" si="12"/>
        <v>2</v>
      </c>
      <c r="BV45" s="10">
        <f t="shared" si="12"/>
        <v>0</v>
      </c>
      <c r="BW45" s="10">
        <f t="shared" si="12"/>
        <v>25</v>
      </c>
      <c r="BX45" s="10">
        <f t="shared" si="12"/>
        <v>3</v>
      </c>
      <c r="BY45" s="10">
        <f t="shared" si="12"/>
        <v>0</v>
      </c>
      <c r="BZ45" s="10">
        <f t="shared" si="12"/>
        <v>0</v>
      </c>
      <c r="CA45" s="10">
        <f t="shared" si="12"/>
        <v>0</v>
      </c>
      <c r="CB45" s="10">
        <f t="shared" si="12"/>
        <v>2</v>
      </c>
      <c r="CC45" s="50"/>
      <c r="CD45" s="50"/>
      <c r="CE45" s="50">
        <f>BO45/BM45</f>
        <v>0.19852941176470587</v>
      </c>
      <c r="CF45" s="50">
        <f>(BO45+BT45+BV45)/(BM45+BT45+BV45+CA45)</f>
        <v>0.26351351351351349</v>
      </c>
      <c r="CJ45" s="11"/>
      <c r="CK45" s="7"/>
      <c r="CL45" s="3" t="s">
        <v>16</v>
      </c>
      <c r="CM45" s="3"/>
      <c r="CP45" s="10">
        <f t="shared" ref="CP45:DF45" si="13">SUM(CP36:CP44)</f>
        <v>169</v>
      </c>
      <c r="CQ45" s="10">
        <f t="shared" si="13"/>
        <v>152</v>
      </c>
      <c r="CR45" s="10">
        <f t="shared" si="13"/>
        <v>27</v>
      </c>
      <c r="CS45" s="10">
        <f t="shared" si="13"/>
        <v>45</v>
      </c>
      <c r="CT45" s="10">
        <f t="shared" si="13"/>
        <v>9</v>
      </c>
      <c r="CU45" s="10">
        <f t="shared" si="13"/>
        <v>1</v>
      </c>
      <c r="CV45" s="10">
        <f t="shared" si="13"/>
        <v>9</v>
      </c>
      <c r="CW45" s="10">
        <f t="shared" si="13"/>
        <v>33</v>
      </c>
      <c r="CX45" s="10">
        <f t="shared" si="13"/>
        <v>15</v>
      </c>
      <c r="CY45" s="10">
        <f t="shared" si="13"/>
        <v>1</v>
      </c>
      <c r="CZ45" s="10">
        <f t="shared" si="13"/>
        <v>0</v>
      </c>
      <c r="DA45" s="10">
        <f t="shared" si="13"/>
        <v>24</v>
      </c>
      <c r="DB45" s="10">
        <f t="shared" si="13"/>
        <v>5</v>
      </c>
      <c r="DC45" s="10">
        <f t="shared" si="13"/>
        <v>1</v>
      </c>
      <c r="DD45" s="10">
        <f t="shared" si="13"/>
        <v>0</v>
      </c>
      <c r="DE45" s="10">
        <f t="shared" si="13"/>
        <v>2</v>
      </c>
      <c r="DF45" s="10">
        <f t="shared" si="13"/>
        <v>2</v>
      </c>
      <c r="DG45" s="50"/>
      <c r="DH45" s="50"/>
      <c r="DI45" s="50">
        <f>CS45/CQ45</f>
        <v>0.29605263157894735</v>
      </c>
      <c r="DJ45" s="50">
        <f>(CS45+CX45+CZ45)/(CQ45+CX45+CZ45+DE45)</f>
        <v>0.35502958579881655</v>
      </c>
      <c r="DM45" s="11"/>
      <c r="DN45" s="7"/>
      <c r="DO45" s="3" t="s">
        <v>16</v>
      </c>
      <c r="DP45" s="3"/>
      <c r="DS45" s="10">
        <f t="shared" ref="DS45:EI45" si="14">SUM(DS36:DS44)</f>
        <v>176</v>
      </c>
      <c r="DT45" s="10">
        <f t="shared" si="14"/>
        <v>150</v>
      </c>
      <c r="DU45" s="10">
        <f t="shared" si="14"/>
        <v>16</v>
      </c>
      <c r="DV45" s="10">
        <f t="shared" si="14"/>
        <v>38</v>
      </c>
      <c r="DW45" s="10">
        <f t="shared" si="14"/>
        <v>5</v>
      </c>
      <c r="DX45" s="10">
        <f t="shared" si="14"/>
        <v>0</v>
      </c>
      <c r="DY45" s="10">
        <f t="shared" si="14"/>
        <v>4</v>
      </c>
      <c r="DZ45" s="10">
        <f t="shared" si="14"/>
        <v>21</v>
      </c>
      <c r="EA45" s="10">
        <f t="shared" si="14"/>
        <v>19</v>
      </c>
      <c r="EB45" s="10">
        <f t="shared" si="14"/>
        <v>2</v>
      </c>
      <c r="EC45" s="10">
        <f t="shared" si="14"/>
        <v>3</v>
      </c>
      <c r="ED45" s="10">
        <f t="shared" si="14"/>
        <v>31</v>
      </c>
      <c r="EE45" s="10">
        <f t="shared" si="14"/>
        <v>1</v>
      </c>
      <c r="EF45" s="10">
        <f t="shared" si="14"/>
        <v>0</v>
      </c>
      <c r="EG45" s="10">
        <f t="shared" si="14"/>
        <v>2</v>
      </c>
      <c r="EH45" s="10">
        <f t="shared" si="14"/>
        <v>2</v>
      </c>
      <c r="EI45" s="10">
        <f t="shared" si="14"/>
        <v>1</v>
      </c>
      <c r="EJ45" s="50"/>
      <c r="EK45" s="50"/>
      <c r="EL45" s="50">
        <f>DV45/DT45</f>
        <v>0.25333333333333335</v>
      </c>
      <c r="EM45" s="50">
        <f>(DV45+EA45+EC45)/(DT45+EA45+EC45+EH45)</f>
        <v>0.34482758620689657</v>
      </c>
    </row>
    <row r="46" spans="1:145" x14ac:dyDescent="0.3">
      <c r="A46" s="7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50"/>
      <c r="X46" s="50"/>
      <c r="Y46" s="50"/>
      <c r="AC46" s="11"/>
      <c r="AD46" s="7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1"/>
      <c r="BG46" s="7"/>
      <c r="CJ46" s="11"/>
      <c r="CK46" s="7"/>
      <c r="DM46" s="11"/>
      <c r="DN46" s="7"/>
    </row>
    <row r="47" spans="1:145" x14ac:dyDescent="0.3">
      <c r="A47" s="7"/>
      <c r="D47" s="10" t="s">
        <v>25</v>
      </c>
      <c r="E47" s="10" t="s">
        <v>26</v>
      </c>
      <c r="F47" s="10" t="s">
        <v>40</v>
      </c>
      <c r="G47" s="10" t="s">
        <v>41</v>
      </c>
      <c r="H47" s="10" t="s">
        <v>42</v>
      </c>
      <c r="I47" s="10" t="s">
        <v>43</v>
      </c>
      <c r="J47" s="10" t="s">
        <v>44</v>
      </c>
      <c r="K47" s="10" t="s">
        <v>45</v>
      </c>
      <c r="L47" s="10" t="s">
        <v>46</v>
      </c>
      <c r="M47" s="10" t="s">
        <v>23</v>
      </c>
      <c r="N47" s="10" t="s">
        <v>21</v>
      </c>
      <c r="O47" s="10" t="s">
        <v>47</v>
      </c>
      <c r="P47" s="10" t="s">
        <v>48</v>
      </c>
      <c r="Q47" s="10" t="s">
        <v>1</v>
      </c>
      <c r="R47" s="10" t="s">
        <v>28</v>
      </c>
      <c r="S47" s="10" t="s">
        <v>31</v>
      </c>
      <c r="T47" s="10" t="s">
        <v>30</v>
      </c>
      <c r="U47" s="10" t="s">
        <v>49</v>
      </c>
      <c r="V47" s="10" t="s">
        <v>50</v>
      </c>
      <c r="W47" s="60" t="s">
        <v>4</v>
      </c>
      <c r="X47" s="61" t="s">
        <v>51</v>
      </c>
      <c r="Y47" s="61" t="s">
        <v>52</v>
      </c>
      <c r="Z47" s="61" t="s">
        <v>53</v>
      </c>
      <c r="AA47" s="10" t="s">
        <v>54</v>
      </c>
      <c r="AB47" s="60" t="s">
        <v>5</v>
      </c>
      <c r="AC47" s="11"/>
      <c r="AD47" s="5"/>
      <c r="AG47" s="10" t="s">
        <v>25</v>
      </c>
      <c r="AH47" s="10" t="s">
        <v>26</v>
      </c>
      <c r="AI47" s="10" t="s">
        <v>40</v>
      </c>
      <c r="AJ47" s="10" t="s">
        <v>41</v>
      </c>
      <c r="AK47" s="10" t="s">
        <v>42</v>
      </c>
      <c r="AL47" s="10" t="s">
        <v>43</v>
      </c>
      <c r="AM47" s="10" t="s">
        <v>44</v>
      </c>
      <c r="AN47" s="10" t="s">
        <v>45</v>
      </c>
      <c r="AO47" s="10" t="s">
        <v>46</v>
      </c>
      <c r="AP47" s="10" t="s">
        <v>23</v>
      </c>
      <c r="AQ47" s="10" t="s">
        <v>21</v>
      </c>
      <c r="AR47" s="10" t="s">
        <v>47</v>
      </c>
      <c r="AS47" s="10" t="s">
        <v>48</v>
      </c>
      <c r="AT47" s="10" t="s">
        <v>1</v>
      </c>
      <c r="AU47" s="10" t="s">
        <v>28</v>
      </c>
      <c r="AV47" s="10" t="s">
        <v>31</v>
      </c>
      <c r="AW47" s="10" t="s">
        <v>30</v>
      </c>
      <c r="AX47" s="10" t="s">
        <v>49</v>
      </c>
      <c r="AY47" s="10" t="s">
        <v>50</v>
      </c>
      <c r="AZ47" s="10" t="s">
        <v>4</v>
      </c>
      <c r="BA47" s="10" t="s">
        <v>51</v>
      </c>
      <c r="BB47" s="10" t="s">
        <v>52</v>
      </c>
      <c r="BC47" s="10" t="s">
        <v>53</v>
      </c>
      <c r="BD47" s="10" t="s">
        <v>54</v>
      </c>
      <c r="BE47" s="10" t="s">
        <v>5</v>
      </c>
      <c r="BF47" s="11"/>
      <c r="BG47" s="7"/>
      <c r="BJ47" s="10" t="s">
        <v>25</v>
      </c>
      <c r="BK47" s="10" t="s">
        <v>26</v>
      </c>
      <c r="BL47" s="10" t="s">
        <v>40</v>
      </c>
      <c r="BM47" s="10" t="s">
        <v>41</v>
      </c>
      <c r="BN47" s="10" t="s">
        <v>42</v>
      </c>
      <c r="BO47" s="10" t="s">
        <v>43</v>
      </c>
      <c r="BP47" s="10" t="s">
        <v>44</v>
      </c>
      <c r="BQ47" s="10" t="s">
        <v>45</v>
      </c>
      <c r="BR47" s="10" t="s">
        <v>46</v>
      </c>
      <c r="BS47" s="10" t="s">
        <v>23</v>
      </c>
      <c r="BT47" s="10" t="s">
        <v>21</v>
      </c>
      <c r="BU47" s="10" t="s">
        <v>47</v>
      </c>
      <c r="BV47" s="10" t="s">
        <v>48</v>
      </c>
      <c r="BW47" s="10" t="s">
        <v>1</v>
      </c>
      <c r="BX47" s="10" t="s">
        <v>28</v>
      </c>
      <c r="BY47" s="10" t="s">
        <v>31</v>
      </c>
      <c r="BZ47" s="10" t="s">
        <v>30</v>
      </c>
      <c r="CA47" s="10" t="s">
        <v>49</v>
      </c>
      <c r="CB47" s="10" t="s">
        <v>50</v>
      </c>
      <c r="CC47" s="10" t="s">
        <v>4</v>
      </c>
      <c r="CD47" s="10" t="s">
        <v>51</v>
      </c>
      <c r="CE47" s="10" t="s">
        <v>52</v>
      </c>
      <c r="CF47" s="10" t="s">
        <v>53</v>
      </c>
      <c r="CG47" s="10" t="s">
        <v>54</v>
      </c>
      <c r="CH47" s="10" t="s">
        <v>5</v>
      </c>
      <c r="CJ47" s="11"/>
      <c r="CK47" s="7"/>
      <c r="CN47" s="10" t="s">
        <v>25</v>
      </c>
      <c r="CO47" s="10" t="s">
        <v>26</v>
      </c>
      <c r="CP47" s="10" t="s">
        <v>40</v>
      </c>
      <c r="CQ47" s="10" t="s">
        <v>41</v>
      </c>
      <c r="CR47" s="10" t="s">
        <v>42</v>
      </c>
      <c r="CS47" s="10" t="s">
        <v>43</v>
      </c>
      <c r="CT47" s="10" t="s">
        <v>44</v>
      </c>
      <c r="CU47" s="10" t="s">
        <v>45</v>
      </c>
      <c r="CV47" s="10" t="s">
        <v>46</v>
      </c>
      <c r="CW47" s="10" t="s">
        <v>23</v>
      </c>
      <c r="CX47" s="10" t="s">
        <v>21</v>
      </c>
      <c r="CY47" s="10" t="s">
        <v>47</v>
      </c>
      <c r="CZ47" s="10" t="s">
        <v>48</v>
      </c>
      <c r="DA47" s="10" t="s">
        <v>1</v>
      </c>
      <c r="DB47" s="10" t="s">
        <v>28</v>
      </c>
      <c r="DC47" s="10" t="s">
        <v>31</v>
      </c>
      <c r="DD47" s="10" t="s">
        <v>30</v>
      </c>
      <c r="DE47" s="10" t="s">
        <v>49</v>
      </c>
      <c r="DF47" s="10" t="s">
        <v>50</v>
      </c>
      <c r="DG47" s="10" t="s">
        <v>4</v>
      </c>
      <c r="DH47" s="10" t="s">
        <v>51</v>
      </c>
      <c r="DI47" s="10" t="s">
        <v>52</v>
      </c>
      <c r="DJ47" s="10" t="s">
        <v>53</v>
      </c>
      <c r="DK47" s="10" t="s">
        <v>54</v>
      </c>
      <c r="DL47" s="10" t="s">
        <v>5</v>
      </c>
      <c r="DM47" s="11"/>
      <c r="DN47" s="7"/>
      <c r="DQ47" s="10" t="s">
        <v>25</v>
      </c>
      <c r="DR47" s="10" t="s">
        <v>26</v>
      </c>
      <c r="DS47" s="10" t="s">
        <v>40</v>
      </c>
      <c r="DT47" s="10" t="s">
        <v>41</v>
      </c>
      <c r="DU47" s="10" t="s">
        <v>42</v>
      </c>
      <c r="DV47" s="10" t="s">
        <v>43</v>
      </c>
      <c r="DW47" s="10" t="s">
        <v>44</v>
      </c>
      <c r="DX47" s="10" t="s">
        <v>45</v>
      </c>
      <c r="DY47" s="10" t="s">
        <v>46</v>
      </c>
      <c r="DZ47" s="10" t="s">
        <v>23</v>
      </c>
      <c r="EA47" s="10" t="s">
        <v>21</v>
      </c>
      <c r="EB47" s="10" t="s">
        <v>47</v>
      </c>
      <c r="EC47" s="10" t="s">
        <v>48</v>
      </c>
      <c r="ED47" s="10" t="s">
        <v>1</v>
      </c>
      <c r="EE47" s="10" t="s">
        <v>28</v>
      </c>
      <c r="EF47" s="10" t="s">
        <v>31</v>
      </c>
      <c r="EG47" s="10" t="s">
        <v>30</v>
      </c>
      <c r="EH47" s="10" t="s">
        <v>49</v>
      </c>
      <c r="EI47" s="10" t="s">
        <v>50</v>
      </c>
      <c r="EJ47" s="10" t="s">
        <v>4</v>
      </c>
      <c r="EK47" s="10" t="s">
        <v>51</v>
      </c>
      <c r="EL47" s="10" t="s">
        <v>52</v>
      </c>
      <c r="EM47" s="10" t="s">
        <v>53</v>
      </c>
      <c r="EN47" s="10" t="s">
        <v>54</v>
      </c>
      <c r="EO47" s="10" t="s">
        <v>5</v>
      </c>
    </row>
    <row r="48" spans="1:145" x14ac:dyDescent="0.3">
      <c r="A48" s="7" t="s">
        <v>14</v>
      </c>
      <c r="B48" s="41" t="s">
        <v>330</v>
      </c>
      <c r="C48" s="41"/>
      <c r="D48" s="63">
        <f>_xlfn.XLOOKUP(B48, 'All pitchers'!A:A, 'All pitchers'!B:B, "")</f>
        <v>1</v>
      </c>
      <c r="E48" s="63">
        <f>_xlfn.XLOOKUP(B48, 'All pitchers'!A:A, 'All pitchers'!C:C, "")</f>
        <v>1</v>
      </c>
      <c r="F48" s="63">
        <f>_xlfn.XLOOKUP(B48, 'All pitchers'!A:A, 'All pitchers'!D:D, "")</f>
        <v>0</v>
      </c>
      <c r="G48" s="63">
        <f>_xlfn.XLOOKUP(B48, 'All pitchers'!A:A, 'All pitchers'!E:E, "")</f>
        <v>0</v>
      </c>
      <c r="H48" s="63">
        <f>_xlfn.XLOOKUP(B48, 'All pitchers'!A:A, 'All pitchers'!F:F, "")</f>
        <v>0</v>
      </c>
      <c r="I48" s="63">
        <f>_xlfn.XLOOKUP(B48, 'All pitchers'!A:A, 'All pitchers'!G:G, "")</f>
        <v>0</v>
      </c>
      <c r="J48" s="63" t="str">
        <f>_xlfn.XLOOKUP(B48, 'All pitchers'!A:A, 'All pitchers'!H:H, "")</f>
        <v>-</v>
      </c>
      <c r="K48" s="63">
        <f>_xlfn.XLOOKUP(B48, 'All pitchers'!A:A, 'All pitchers'!I:I, "")</f>
        <v>0</v>
      </c>
      <c r="L48" s="63">
        <f>_xlfn.XLOOKUP(B48, 'All pitchers'!A:A, 'All pitchers'!J:J, "")</f>
        <v>0</v>
      </c>
      <c r="M48" s="65">
        <v>5</v>
      </c>
      <c r="N48" s="63">
        <f>_xlfn.XLOOKUP(B48, 'All pitchers'!A:A, 'All pitchers'!L:L, "")</f>
        <v>3</v>
      </c>
      <c r="O48" s="63">
        <f>_xlfn.XLOOKUP(B48, 'All pitchers'!A:A, 'All pitchers'!M:M, "")</f>
        <v>3</v>
      </c>
      <c r="P48" s="63">
        <f>_xlfn.XLOOKUP(B48, 'All pitchers'!A:A, 'All pitchers'!N:N, "")</f>
        <v>1</v>
      </c>
      <c r="Q48" s="63">
        <f>_xlfn.XLOOKUP(B48, 'All pitchers'!A:A, 'All pitchers'!O:O, "")</f>
        <v>0</v>
      </c>
      <c r="R48" s="63">
        <f>_xlfn.XLOOKUP(B48, 'All pitchers'!A:A, 'All pitchers'!P:P, "")</f>
        <v>3</v>
      </c>
      <c r="S48" s="63">
        <f>_xlfn.XLOOKUP(B48, 'All pitchers'!A:A, 'All pitchers'!Q:Q, "")</f>
        <v>2</v>
      </c>
      <c r="T48" s="63">
        <f>_xlfn.XLOOKUP(B48, 'All pitchers'!A:A, 'All pitchers'!R:R, "")</f>
        <v>0</v>
      </c>
      <c r="U48" s="63">
        <f>_xlfn.XLOOKUP(B48, 'All pitchers'!A:A, 'All pitchers'!S:S, "")</f>
        <v>0</v>
      </c>
      <c r="V48" s="63">
        <f>_xlfn.XLOOKUP(B48, 'All pitchers'!A:A, 'All pitchers'!T:T, "")</f>
        <v>2</v>
      </c>
      <c r="W48" s="65">
        <f>_xlfn.XLOOKUP(B48, 'All pitchers'!A:A, 'All pitchers'!U:U, "")</f>
        <v>1.8</v>
      </c>
      <c r="X48" s="63">
        <f>_xlfn.XLOOKUP(B48, 'All pitchers'!A:A, 'All pitchers'!V:V, "")</f>
        <v>3.6</v>
      </c>
      <c r="Y48" s="63">
        <f>_xlfn.XLOOKUP(B48, 'All pitchers'!A:A, 'All pitchers'!W:W, "")</f>
        <v>5.4</v>
      </c>
      <c r="Z48" s="63">
        <f>_xlfn.XLOOKUP(B48, 'All pitchers'!A:A, 'All pitchers'!X:X, "")</f>
        <v>0</v>
      </c>
      <c r="AA48" s="63">
        <f>_xlfn.XLOOKUP(B48, 'All pitchers'!A:A, 'All pitchers'!Y:Y, "")</f>
        <v>1.7</v>
      </c>
      <c r="AB48" s="65">
        <f>_xlfn.XLOOKUP(B48, 'All pitchers'!A:A, 'All pitchers'!Z:Z, "")</f>
        <v>1.2</v>
      </c>
      <c r="AC48" s="11"/>
      <c r="AD48" s="7" t="s">
        <v>14</v>
      </c>
      <c r="AE48" s="41" t="s">
        <v>410</v>
      </c>
      <c r="AF48" s="41"/>
      <c r="AG48" s="63">
        <f>_xlfn.XLOOKUP(AE48, 'All pitchers'!A:A, 'All pitchers'!B:B, "")</f>
        <v>2</v>
      </c>
      <c r="AH48" s="63">
        <f>_xlfn.XLOOKUP(AE48, 'All pitchers'!A:A, 'All pitchers'!C:C, "")</f>
        <v>2</v>
      </c>
      <c r="AI48" s="63">
        <f>_xlfn.XLOOKUP(AE48, 'All pitchers'!A:A, 'All pitchers'!D:D, "")</f>
        <v>0</v>
      </c>
      <c r="AJ48" s="63">
        <f>_xlfn.XLOOKUP(AE48, 'All pitchers'!A:A, 'All pitchers'!E:E, "")</f>
        <v>0</v>
      </c>
      <c r="AK48" s="63">
        <f>_xlfn.XLOOKUP(AE48, 'All pitchers'!A:A, 'All pitchers'!F:F, "")</f>
        <v>0</v>
      </c>
      <c r="AL48" s="63">
        <f>_xlfn.XLOOKUP(AE48, 'All pitchers'!A:A, 'All pitchers'!G:G, "")</f>
        <v>0</v>
      </c>
      <c r="AM48" s="63" t="str">
        <f>_xlfn.XLOOKUP(AE48, 'All pitchers'!A:A, 'All pitchers'!H:H, "")</f>
        <v>-</v>
      </c>
      <c r="AN48" s="63">
        <f>_xlfn.XLOOKUP(AE48, 'All pitchers'!A:A, 'All pitchers'!I:I, "")</f>
        <v>0</v>
      </c>
      <c r="AO48" s="63">
        <f>_xlfn.XLOOKUP(AE48, 'All pitchers'!A:A, 'All pitchers'!J:J, "")</f>
        <v>0</v>
      </c>
      <c r="AP48" s="65">
        <f>_xlfn.XLOOKUP(AE48, 'All pitchers'!A:A, 'All pitchers'!K:K, "")</f>
        <v>13.333333333333334</v>
      </c>
      <c r="AQ48" s="63">
        <f>_xlfn.XLOOKUP(AE48, 'All pitchers'!A:A, 'All pitchers'!L:L, "")</f>
        <v>10</v>
      </c>
      <c r="AR48" s="63">
        <f>_xlfn.XLOOKUP(AE48, 'All pitchers'!A:A, 'All pitchers'!M:M, "")</f>
        <v>5</v>
      </c>
      <c r="AS48" s="63">
        <f>_xlfn.XLOOKUP(AE48, 'All pitchers'!A:A, 'All pitchers'!N:N, "")</f>
        <v>5</v>
      </c>
      <c r="AT48" s="63">
        <f>_xlfn.XLOOKUP(AE48, 'All pitchers'!A:A, 'All pitchers'!O:O, "")</f>
        <v>0</v>
      </c>
      <c r="AU48" s="63">
        <f>_xlfn.XLOOKUP(AE48, 'All pitchers'!A:A, 'All pitchers'!P:P, "")</f>
        <v>7</v>
      </c>
      <c r="AV48" s="63">
        <f>_xlfn.XLOOKUP(AE48, 'All pitchers'!A:A, 'All pitchers'!Q:Q, "")</f>
        <v>5</v>
      </c>
      <c r="AW48" s="63">
        <f>_xlfn.XLOOKUP(AE48, 'All pitchers'!A:A, 'All pitchers'!R:R, "")</f>
        <v>0</v>
      </c>
      <c r="AX48" s="63">
        <f>_xlfn.XLOOKUP(AE48, 'All pitchers'!A:A, 'All pitchers'!S:S, "")</f>
        <v>0</v>
      </c>
      <c r="AY48" s="63">
        <f>_xlfn.XLOOKUP(AE48, 'All pitchers'!A:A, 'All pitchers'!T:T, "")</f>
        <v>0</v>
      </c>
      <c r="AZ48" s="65">
        <f>_xlfn.XLOOKUP(AE48, 'All pitchers'!A:A, 'All pitchers'!U:U, "")</f>
        <v>3.38</v>
      </c>
      <c r="BA48" s="63">
        <f>_xlfn.XLOOKUP(AE48, 'All pitchers'!A:A, 'All pitchers'!V:V, "")</f>
        <v>3.38</v>
      </c>
      <c r="BB48" s="63">
        <f>_xlfn.XLOOKUP(AE48, 'All pitchers'!A:A, 'All pitchers'!W:W, "")</f>
        <v>4.72</v>
      </c>
      <c r="BC48" s="63">
        <f>_xlfn.XLOOKUP(AE48, 'All pitchers'!A:A, 'All pitchers'!X:X, "")</f>
        <v>0</v>
      </c>
      <c r="BD48" s="63">
        <f>_xlfn.XLOOKUP(AE48, 'All pitchers'!A:A, 'All pitchers'!Y:Y, "")</f>
        <v>2.2000000000000002</v>
      </c>
      <c r="BE48" s="65">
        <f>_xlfn.XLOOKUP(AE48, 'All pitchers'!A:A, 'All pitchers'!Z:Z, "")</f>
        <v>1.27</v>
      </c>
      <c r="BF48" s="11"/>
      <c r="BG48" s="7" t="s">
        <v>14</v>
      </c>
      <c r="BH48" s="41" t="s">
        <v>545</v>
      </c>
      <c r="BI48" s="41"/>
      <c r="BJ48" s="63">
        <f>_xlfn.XLOOKUP(BH48, 'All pitchers'!A:A, 'All pitchers'!B:B, "")</f>
        <v>2</v>
      </c>
      <c r="BK48" s="63">
        <f>_xlfn.XLOOKUP(BH48, 'All pitchers'!A:A, 'All pitchers'!C:C, "")</f>
        <v>0</v>
      </c>
      <c r="BL48" s="63">
        <f>_xlfn.XLOOKUP(BH48, 'All pitchers'!A:A, 'All pitchers'!D:D, "")</f>
        <v>0</v>
      </c>
      <c r="BM48" s="63">
        <f>_xlfn.XLOOKUP(BH48, 'All pitchers'!A:A, 'All pitchers'!E:E, "")</f>
        <v>1</v>
      </c>
      <c r="BN48" s="63">
        <f>_xlfn.XLOOKUP(BH48, 'All pitchers'!A:A, 'All pitchers'!F:F, "")</f>
        <v>0</v>
      </c>
      <c r="BO48" s="63">
        <f>_xlfn.XLOOKUP(BH48, 'All pitchers'!A:A, 'All pitchers'!G:G, "")</f>
        <v>0</v>
      </c>
      <c r="BP48" s="63" t="str">
        <f>_xlfn.XLOOKUP(BH48, 'All pitchers'!A:A, 'All pitchers'!H:H, "")</f>
        <v>-</v>
      </c>
      <c r="BQ48" s="63">
        <f>_xlfn.XLOOKUP(BH48, 'All pitchers'!A:A, 'All pitchers'!I:I, "")</f>
        <v>0</v>
      </c>
      <c r="BR48" s="63">
        <f>_xlfn.XLOOKUP(BH48, 'All pitchers'!A:A, 'All pitchers'!J:J, "")</f>
        <v>0</v>
      </c>
      <c r="BS48" s="65">
        <f>_xlfn.XLOOKUP(BH48, 'All pitchers'!A:A, 'All pitchers'!K:K, "")</f>
        <v>0.66666666666666663</v>
      </c>
      <c r="BT48" s="63">
        <f>_xlfn.XLOOKUP(BH48, 'All pitchers'!A:A, 'All pitchers'!L:L, "")</f>
        <v>2</v>
      </c>
      <c r="BU48" s="63">
        <f>_xlfn.XLOOKUP(BH48, 'All pitchers'!A:A,'All pitchers'!M:M, "")</f>
        <v>2</v>
      </c>
      <c r="BV48" s="63">
        <f>_xlfn.XLOOKUP(BH48, 'All pitchers'!A:A, 'All pitchers'!N:N, "")</f>
        <v>2</v>
      </c>
      <c r="BW48" s="63">
        <f>_xlfn.XLOOKUP(BH48, 'All pitchers'!A:A, 'All pitchers'!O:O, "")</f>
        <v>0</v>
      </c>
      <c r="BX48" s="63">
        <f>_xlfn.XLOOKUP(BH48, 'All pitchers'!A:A, 'All pitchers'!P:P, "")</f>
        <v>1</v>
      </c>
      <c r="BY48" s="63">
        <f>_xlfn.XLOOKUP(BH48, 'All pitchers'!A:A, 'All pitchers'!Q:Q, "")</f>
        <v>0</v>
      </c>
      <c r="BZ48" s="63">
        <f>_xlfn.XLOOKUP(BH48, 'All pitchers'!A:A, 'All pitchers'!R:R, "")</f>
        <v>0</v>
      </c>
      <c r="CA48" s="63">
        <f>_xlfn.XLOOKUP(BH48, 'All pitchers'!A:A, 'All pitchers'!S:S, "")</f>
        <v>0</v>
      </c>
      <c r="CB48" s="63">
        <f>_xlfn.XLOOKUP(BH48, 'All pitchers'!A:A, 'All pitchers'!T:T, "")</f>
        <v>0</v>
      </c>
      <c r="CC48" s="65">
        <f>_xlfn.XLOOKUP(BH48, 'All pitchers'!A:A, 'All pitchers'!U:U, "")</f>
        <v>27</v>
      </c>
      <c r="CD48" s="63">
        <f>_xlfn.XLOOKUP(BH48, 'All pitchers'!A:A, 'All pitchers'!V:V, "")</f>
        <v>0</v>
      </c>
      <c r="CE48" s="63">
        <f>_xlfn.XLOOKUP(BH48, 'All pitchers'!A:A, 'All pitchers'!W:W, "")</f>
        <v>13.5</v>
      </c>
      <c r="CF48" s="63">
        <f>_xlfn.XLOOKUP(BH48, 'All pitchers'!A:A, 'All pitchers'!X:X, "")</f>
        <v>0</v>
      </c>
      <c r="CG48" s="63">
        <f>_xlfn.XLOOKUP(BH48, 'All pitchers'!A:A, 'All pitchers'!Y:Y, "")</f>
        <v>-1.7</v>
      </c>
      <c r="CH48" s="65">
        <f>_xlfn.XLOOKUP(BH48, 'All pitchers'!A:A, 'All pitchers'!Z:Z, "")</f>
        <v>4.5</v>
      </c>
      <c r="CJ48" s="11"/>
      <c r="CK48" s="7" t="s">
        <v>14</v>
      </c>
      <c r="CL48" s="41" t="s">
        <v>373</v>
      </c>
      <c r="CM48" s="41"/>
      <c r="CN48" s="63">
        <f>_xlfn.XLOOKUP(CL48, 'All pitchers'!A:A, 'All pitchers'!B:B, "")</f>
        <v>2</v>
      </c>
      <c r="CO48" s="63">
        <f>_xlfn.XLOOKUP(CL48, 'All pitchers'!A:A, 'All pitchers'!C:C, "")</f>
        <v>2</v>
      </c>
      <c r="CP48" s="63">
        <f>_xlfn.XLOOKUP(CL48, 'All pitchers'!A:A, 'All pitchers'!D:D, "")</f>
        <v>0</v>
      </c>
      <c r="CQ48" s="63">
        <f>_xlfn.XLOOKUP(CL48, 'All pitchers'!A:A, 'All pitchers'!E:E, "")</f>
        <v>0</v>
      </c>
      <c r="CR48" s="63">
        <f>_xlfn.XLOOKUP(CL48, 'All pitchers'!A:A, 'All pitchers'!F:F, "")</f>
        <v>0</v>
      </c>
      <c r="CS48" s="63">
        <f>_xlfn.XLOOKUP(CL48, 'All pitchers'!A:A, 'All pitchers'!G:G, "")</f>
        <v>2</v>
      </c>
      <c r="CT48" s="63">
        <f>_xlfn.XLOOKUP(CL48, 'All pitchers'!A:A, 'All pitchers'!H:H, "")</f>
        <v>0</v>
      </c>
      <c r="CU48" s="63">
        <f>_xlfn.XLOOKUP(CL48, 'All pitchers'!A:A, 'All pitchers'!I:I, "")</f>
        <v>0</v>
      </c>
      <c r="CV48" s="63">
        <f>_xlfn.XLOOKUP(CL48, 'All pitchers'!A:A, 'All pitchers'!J:J, "")</f>
        <v>0</v>
      </c>
      <c r="CW48" s="65">
        <f>_xlfn.XLOOKUP(CL48, 'All pitchers'!A:A, 'All pitchers'!K:K, "")</f>
        <v>6.333333333333333</v>
      </c>
      <c r="CX48" s="63">
        <f>_xlfn.XLOOKUP(CL48, 'All pitchers'!A:A, 'All pitchers'!L:L, "")</f>
        <v>16</v>
      </c>
      <c r="CY48" s="63">
        <f>_xlfn.XLOOKUP(CL48, 'All pitchers'!A:A, 'All pitchers'!M:M, "")</f>
        <v>9</v>
      </c>
      <c r="CZ48" s="63">
        <f>_xlfn.XLOOKUP(CL48, 'All pitchers'!A:A, 'All pitchers'!N:N, "")</f>
        <v>9</v>
      </c>
      <c r="DA48" s="63">
        <f>_xlfn.XLOOKUP(CL48, 'All pitchers'!A:A, 'All pitchers'!O:O, "")</f>
        <v>1</v>
      </c>
      <c r="DB48" s="63">
        <f>_xlfn.XLOOKUP(CL48, 'All pitchers'!A:A, 'All pitchers'!P:P, "")</f>
        <v>6</v>
      </c>
      <c r="DC48" s="63">
        <f>_xlfn.XLOOKUP(CL48, 'All pitchers'!A:A, 'All pitchers'!Q:Q, "")</f>
        <v>7</v>
      </c>
      <c r="DD48" s="63">
        <f>_xlfn.XLOOKUP(CL48, 'All pitchers'!A:A, 'All pitchers'!R:R, "")</f>
        <v>0</v>
      </c>
      <c r="DE48" s="63">
        <f>_xlfn.XLOOKUP(CL48, 'All pitchers'!A:A, 'All pitchers'!S:S, "")</f>
        <v>0</v>
      </c>
      <c r="DF48" s="63">
        <f>_xlfn.XLOOKUP(CL48, 'All pitchers'!A:A, 'All pitchers'!T:T, "")</f>
        <v>0</v>
      </c>
      <c r="DG48" s="65">
        <f>_xlfn.XLOOKUP(CL48, 'All pitchers'!A:A, 'All pitchers'!U:U, "")</f>
        <v>12.79</v>
      </c>
      <c r="DH48" s="63">
        <f>_xlfn.XLOOKUP(CL48, 'All pitchers'!A:A, 'All pitchers'!V:V, "")</f>
        <v>9.9499999999999993</v>
      </c>
      <c r="DI48" s="63">
        <f>_xlfn.XLOOKUP(CL48, 'All pitchers'!A:A, 'All pitchers'!W:W, "")</f>
        <v>8.5299999999999994</v>
      </c>
      <c r="DJ48" s="63">
        <f>_xlfn.XLOOKUP(CL48, 'All pitchers'!A:A, 'All pitchers'!X:X, "")</f>
        <v>1.42</v>
      </c>
      <c r="DK48" s="63">
        <f>_xlfn.XLOOKUP(CL48, 'All pitchers'!A:A, 'All pitchers'!Y:Y, "")</f>
        <v>-5.0999999999999996</v>
      </c>
      <c r="DL48" s="65">
        <f>_xlfn.XLOOKUP(CL48, 'All pitchers'!A:A, 'All pitchers'!Z:Z, "")</f>
        <v>3.47</v>
      </c>
      <c r="DM48" s="11"/>
      <c r="DN48" s="7" t="s">
        <v>14</v>
      </c>
      <c r="DO48" s="41" t="s">
        <v>538</v>
      </c>
      <c r="DP48" s="41"/>
      <c r="DQ48" s="63">
        <f>_xlfn.XLOOKUP(DO48, 'All pitchers'!A:A, 'All pitchers'!B:B, "")</f>
        <v>1</v>
      </c>
      <c r="DR48" s="63">
        <f>_xlfn.XLOOKUP(DO48, 'All pitchers'!A:A, 'All pitchers'!C:C, "")</f>
        <v>1</v>
      </c>
      <c r="DS48" s="63">
        <f>_xlfn.XLOOKUP(DO48, 'All pitchers'!A:A, 'All pitchers'!D:D, "")</f>
        <v>0</v>
      </c>
      <c r="DT48" s="63">
        <f>_xlfn.XLOOKUP(DO48, 'All pitchers'!A:A, 'All pitchers'!E:E, "")</f>
        <v>0</v>
      </c>
      <c r="DU48" s="63">
        <f>_xlfn.XLOOKUP(DO48, 'All pitchers'!A:A, 'All pitchers'!F:F, "")</f>
        <v>1</v>
      </c>
      <c r="DV48" s="63">
        <f>_xlfn.XLOOKUP(DO48, 'All pitchers'!A:A, 'All pitchers'!G:G, "")</f>
        <v>0</v>
      </c>
      <c r="DW48" s="63">
        <f>_xlfn.XLOOKUP(DO48, 'All pitchers'!A:A, 'All pitchers'!H:H, "")</f>
        <v>1</v>
      </c>
      <c r="DX48" s="63">
        <f>_xlfn.XLOOKUP(DO48, 'All pitchers'!A:A, 'All pitchers'!I:I, "")</f>
        <v>0</v>
      </c>
      <c r="DY48" s="63">
        <f>_xlfn.XLOOKUP(DO48, 'All pitchers'!A:A, 'All pitchers'!J:J, "")</f>
        <v>0</v>
      </c>
      <c r="DZ48" s="65">
        <f>_xlfn.XLOOKUP(DO48, 'All pitchers'!A:A, 'All pitchers'!K:K, "")</f>
        <v>7.666666666666667</v>
      </c>
      <c r="EA48" s="63">
        <f>_xlfn.XLOOKUP(DO48, 'All pitchers'!A:A, 'All pitchers'!L:L, "")</f>
        <v>3</v>
      </c>
      <c r="EB48" s="63">
        <f>_xlfn.XLOOKUP(DO48, 'All pitchers'!A:A, 'All pitchers'!M:M, "")</f>
        <v>4</v>
      </c>
      <c r="EC48" s="63">
        <f>_xlfn.XLOOKUP(DO48, 'All pitchers'!A:A, 'All pitchers'!N:N, "")</f>
        <v>2</v>
      </c>
      <c r="ED48" s="63">
        <f>_xlfn.XLOOKUP(DO48, 'All pitchers'!A:A, 'All pitchers'!O:O, "")</f>
        <v>1</v>
      </c>
      <c r="EE48" s="63">
        <f>_xlfn.XLOOKUP(DO48, 'All pitchers'!A:A, 'All pitchers'!P:P, "")</f>
        <v>4</v>
      </c>
      <c r="EF48" s="63">
        <f>_xlfn.XLOOKUP(DO48, 'All pitchers'!A:A, 'All pitchers'!Q:Q, "")</f>
        <v>9</v>
      </c>
      <c r="EG48" s="63">
        <f>_xlfn.XLOOKUP(DO48, 'All pitchers'!A:A, 'All pitchers'!R:R, "")</f>
        <v>0</v>
      </c>
      <c r="EH48" s="63">
        <f>_xlfn.XLOOKUP(DO48, 'All pitchers'!A:A, 'All pitchers'!S:S, "")</f>
        <v>0</v>
      </c>
      <c r="EI48" s="63">
        <f>_xlfn.XLOOKUP(DO48, 'All pitchers'!A:A, 'All pitchers'!T:T, "")</f>
        <v>0</v>
      </c>
      <c r="EJ48" s="63">
        <f>_xlfn.XLOOKUP(DO48, 'All pitchers'!A:A, 'All pitchers'!U:U, "")</f>
        <v>2.35</v>
      </c>
      <c r="EK48" s="63">
        <f>_xlfn.XLOOKUP(DO48, 'All pitchers'!A:A, 'All pitchers'!V:V, "")</f>
        <v>10.57</v>
      </c>
      <c r="EL48" s="63">
        <f>_xlfn.XLOOKUP(DO48, 'All pitchers'!A:A, 'All pitchers'!W:W, "")</f>
        <v>4.7</v>
      </c>
      <c r="EM48" s="63">
        <f>_xlfn.XLOOKUP(DO48, 'All pitchers'!A:A, 'All pitchers'!X:X, "")</f>
        <v>1.17</v>
      </c>
      <c r="EN48" s="63">
        <f>_xlfn.XLOOKUP(DO48, 'All pitchers'!A:A, 'All pitchers'!Y:Y, "")</f>
        <v>3.7</v>
      </c>
      <c r="EO48" s="63">
        <f>_xlfn.XLOOKUP(DO48, 'All pitchers'!A:A, 'All pitchers'!Z:Z, "")</f>
        <v>0.91</v>
      </c>
    </row>
    <row r="49" spans="1:145" x14ac:dyDescent="0.3">
      <c r="A49" s="7" t="s">
        <v>14</v>
      </c>
      <c r="B49" s="41" t="s">
        <v>340</v>
      </c>
      <c r="C49" s="41"/>
      <c r="D49" s="63">
        <f>_xlfn.XLOOKUP(B49, 'All pitchers'!A:A, 'All pitchers'!B:B, "")</f>
        <v>2</v>
      </c>
      <c r="E49" s="63">
        <f>_xlfn.XLOOKUP(B49, 'All pitchers'!A:A, 'All pitchers'!C:C, "")</f>
        <v>0</v>
      </c>
      <c r="F49" s="63">
        <f>_xlfn.XLOOKUP(B49, 'All pitchers'!A:A, 'All pitchers'!D:D, "")</f>
        <v>0</v>
      </c>
      <c r="G49" s="63">
        <f>_xlfn.XLOOKUP(B49, 'All pitchers'!A:A, 'All pitchers'!E:E, "")</f>
        <v>2</v>
      </c>
      <c r="H49" s="63">
        <f>_xlfn.XLOOKUP(B49, 'All pitchers'!A:A, 'All pitchers'!F:F, "")</f>
        <v>1</v>
      </c>
      <c r="I49" s="63">
        <f>_xlfn.XLOOKUP(B49, 'All pitchers'!A:A, 'All pitchers'!G:G, "")</f>
        <v>0</v>
      </c>
      <c r="J49" s="63">
        <f>_xlfn.XLOOKUP(B49, 'All pitchers'!A:A, 'All pitchers'!H:H, "")</f>
        <v>1</v>
      </c>
      <c r="K49" s="63">
        <f>_xlfn.XLOOKUP(B49, 'All pitchers'!A:A, 'All pitchers'!I:I, "")</f>
        <v>0</v>
      </c>
      <c r="L49" s="63">
        <f>_xlfn.XLOOKUP(B49, 'All pitchers'!A:A, 'All pitchers'!J:J, "")</f>
        <v>0</v>
      </c>
      <c r="M49" s="65">
        <f>_xlfn.XLOOKUP(B49, 'All pitchers'!A:A, 'All pitchers'!K:K, "")</f>
        <v>2.6666666666666665</v>
      </c>
      <c r="N49" s="63">
        <f>_xlfn.XLOOKUP(B49, 'All pitchers'!A:A, 'All pitchers'!L:L, "")</f>
        <v>1</v>
      </c>
      <c r="O49" s="63">
        <f>_xlfn.XLOOKUP(B49, 'All pitchers'!A:A, 'All pitchers'!M:M, "")</f>
        <v>0</v>
      </c>
      <c r="P49" s="63">
        <f>_xlfn.XLOOKUP(B49, 'All pitchers'!A:A, 'All pitchers'!N:N, "")</f>
        <v>0</v>
      </c>
      <c r="Q49" s="63">
        <f>_xlfn.XLOOKUP(B49, 'All pitchers'!A:A, 'All pitchers'!O:O, "")</f>
        <v>0</v>
      </c>
      <c r="R49" s="63">
        <f>_xlfn.XLOOKUP(B49, 'All pitchers'!A:A, 'All pitchers'!P:P, "")</f>
        <v>0</v>
      </c>
      <c r="S49" s="63">
        <f>_xlfn.XLOOKUP(B49, 'All pitchers'!A:A, 'All pitchers'!Q:Q, "")</f>
        <v>3</v>
      </c>
      <c r="T49" s="63">
        <f>_xlfn.XLOOKUP(B49, 'All pitchers'!A:A, 'All pitchers'!R:R, "")</f>
        <v>0</v>
      </c>
      <c r="U49" s="63">
        <f>_xlfn.XLOOKUP(B49, 'All pitchers'!A:A, 'All pitchers'!S:S, "")</f>
        <v>0</v>
      </c>
      <c r="V49" s="63">
        <f>_xlfn.XLOOKUP(B49, 'All pitchers'!A:A, 'All pitchers'!T:T, "")</f>
        <v>0</v>
      </c>
      <c r="W49" s="65">
        <f>_xlfn.XLOOKUP(B49, 'All pitchers'!A:A, 'All pitchers'!U:U, "")</f>
        <v>0</v>
      </c>
      <c r="X49" s="63">
        <f>_xlfn.XLOOKUP(B49, 'All pitchers'!A:A, 'All pitchers'!V:V, "")</f>
        <v>10.119999999999999</v>
      </c>
      <c r="Y49" s="63">
        <f>_xlfn.XLOOKUP(B49, 'All pitchers'!A:A, 'All pitchers'!W:W, "")</f>
        <v>0</v>
      </c>
      <c r="Z49" s="63">
        <f>_xlfn.XLOOKUP(B49, 'All pitchers'!A:A, 'All pitchers'!X:X, "")</f>
        <v>0</v>
      </c>
      <c r="AA49" s="63">
        <f>_xlfn.XLOOKUP(B49, 'All pitchers'!A:A, 'All pitchers'!Y:Y, "")</f>
        <v>2.6</v>
      </c>
      <c r="AB49" s="65">
        <f>_xlfn.XLOOKUP(B49, 'All pitchers'!A:A, 'All pitchers'!Z:Z, "")</f>
        <v>0.38</v>
      </c>
      <c r="AC49" s="11"/>
      <c r="AD49" s="7" t="s">
        <v>14</v>
      </c>
      <c r="AE49" s="41" t="s">
        <v>433</v>
      </c>
      <c r="AF49" s="41"/>
      <c r="AG49" s="63">
        <f>_xlfn.XLOOKUP(AE49, 'All pitchers'!A:A, 'All pitchers'!B:B, "")</f>
        <v>1</v>
      </c>
      <c r="AH49" s="63">
        <f>_xlfn.XLOOKUP(AE49, 'All pitchers'!A:A, 'All pitchers'!C:C, "")</f>
        <v>1</v>
      </c>
      <c r="AI49" s="63">
        <f>_xlfn.XLOOKUP(AE49, 'All pitchers'!A:A, 'All pitchers'!D:D, "")</f>
        <v>0</v>
      </c>
      <c r="AJ49" s="63">
        <f>_xlfn.XLOOKUP(AE49, 'All pitchers'!A:A, 'All pitchers'!E:E, "")</f>
        <v>0</v>
      </c>
      <c r="AK49" s="63">
        <f>_xlfn.XLOOKUP(AE49, 'All pitchers'!A:A, 'All pitchers'!F:F, "")</f>
        <v>0</v>
      </c>
      <c r="AL49" s="63">
        <f>_xlfn.XLOOKUP(AE49, 'All pitchers'!A:A, 'All pitchers'!G:G, "")</f>
        <v>1</v>
      </c>
      <c r="AM49" s="63">
        <f>_xlfn.XLOOKUP(AE49, 'All pitchers'!A:A, 'All pitchers'!H:H, "")</f>
        <v>0</v>
      </c>
      <c r="AN49" s="63">
        <f>_xlfn.XLOOKUP(AE49, 'All pitchers'!A:A, 'All pitchers'!I:I, "")</f>
        <v>0</v>
      </c>
      <c r="AO49" s="63">
        <f>_xlfn.XLOOKUP(AE49, 'All pitchers'!A:A, 'All pitchers'!J:J, "")</f>
        <v>0</v>
      </c>
      <c r="AP49" s="65">
        <f>_xlfn.XLOOKUP(AE49, 'All pitchers'!A:A, 'All pitchers'!K:K, "")</f>
        <v>4.666666666666667</v>
      </c>
      <c r="AQ49" s="63">
        <f>_xlfn.XLOOKUP(AE49, 'All pitchers'!A:A, 'All pitchers'!L:L, "")</f>
        <v>8</v>
      </c>
      <c r="AR49" s="63">
        <f>_xlfn.XLOOKUP(AE49, 'All pitchers'!A:A, 'All pitchers'!M:M, "")</f>
        <v>8</v>
      </c>
      <c r="AS49" s="63">
        <f>_xlfn.XLOOKUP(AE49, 'All pitchers'!A:A, 'All pitchers'!N:N, "")</f>
        <v>8</v>
      </c>
      <c r="AT49" s="63">
        <f>_xlfn.XLOOKUP(AE49, 'All pitchers'!A:A, 'All pitchers'!O:O, "")</f>
        <v>0</v>
      </c>
      <c r="AU49" s="63">
        <f>_xlfn.XLOOKUP(AE49, 'All pitchers'!A:A, 'All pitchers'!P:P, "")</f>
        <v>3</v>
      </c>
      <c r="AV49" s="63">
        <f>_xlfn.XLOOKUP(AE49, 'All pitchers'!A:A, 'All pitchers'!Q:Q, "")</f>
        <v>2</v>
      </c>
      <c r="AW49" s="63">
        <f>_xlfn.XLOOKUP(AE49, 'All pitchers'!A:A, 'All pitchers'!R:R, "")</f>
        <v>0</v>
      </c>
      <c r="AX49" s="63">
        <f>_xlfn.XLOOKUP(AE49, 'All pitchers'!A:A, 'All pitchers'!S:S, "")</f>
        <v>0</v>
      </c>
      <c r="AY49" s="63">
        <f>_xlfn.XLOOKUP(AE49, 'All pitchers'!A:A, 'All pitchers'!T:T, "")</f>
        <v>1</v>
      </c>
      <c r="AZ49" s="65">
        <f>_xlfn.XLOOKUP(AE49, 'All pitchers'!A:A, 'All pitchers'!U:U, "")</f>
        <v>15.43</v>
      </c>
      <c r="BA49" s="63">
        <f>_xlfn.XLOOKUP(AE49, 'All pitchers'!A:A, 'All pitchers'!V:V, "")</f>
        <v>3.86</v>
      </c>
      <c r="BB49" s="63">
        <f>_xlfn.XLOOKUP(AE49, 'All pitchers'!A:A, 'All pitchers'!W:W, "")</f>
        <v>5.79</v>
      </c>
      <c r="BC49" s="63">
        <f>_xlfn.XLOOKUP(AE49, 'All pitchers'!A:A, 'All pitchers'!X:X, "")</f>
        <v>0</v>
      </c>
      <c r="BD49" s="63">
        <f>_xlfn.XLOOKUP(AE49, 'All pitchers'!A:A, 'All pitchers'!Y:Y, "")</f>
        <v>-5.5</v>
      </c>
      <c r="BE49" s="65">
        <f>_xlfn.XLOOKUP(AE49, 'All pitchers'!A:A, 'All pitchers'!Z:Z, "")</f>
        <v>2.36</v>
      </c>
      <c r="BF49" s="11"/>
      <c r="BG49" s="7" t="s">
        <v>14</v>
      </c>
      <c r="BH49" s="41" t="s">
        <v>498</v>
      </c>
      <c r="BI49" s="41"/>
      <c r="BJ49" s="63">
        <f>_xlfn.XLOOKUP(BH49, 'All pitchers'!A:A, 'All pitchers'!B:B, "")</f>
        <v>1</v>
      </c>
      <c r="BK49" s="63">
        <f>_xlfn.XLOOKUP(BH49, 'All pitchers'!A:A, 'All pitchers'!C:C, "")</f>
        <v>0</v>
      </c>
      <c r="BL49" s="63">
        <f>_xlfn.XLOOKUP(BH49, 'All pitchers'!A:A, 'All pitchers'!D:D, "")</f>
        <v>0</v>
      </c>
      <c r="BM49" s="63">
        <f>_xlfn.XLOOKUP(BH49, 'All pitchers'!A:A, 'All pitchers'!E:E, "")</f>
        <v>0</v>
      </c>
      <c r="BN49" s="63">
        <f>_xlfn.XLOOKUP(BH49, 'All pitchers'!A:A, 'All pitchers'!F:F, "")</f>
        <v>0</v>
      </c>
      <c r="BO49" s="63">
        <f>_xlfn.XLOOKUP(BH49, 'All pitchers'!A:A, 'All pitchers'!G:G, "")</f>
        <v>0</v>
      </c>
      <c r="BP49" s="63" t="str">
        <f>_xlfn.XLOOKUP(BH49, 'All pitchers'!A:A, 'All pitchers'!H:H, "")</f>
        <v>-</v>
      </c>
      <c r="BQ49" s="63">
        <f>_xlfn.XLOOKUP(BH49, 'All pitchers'!A:A, 'All pitchers'!I:I, "")</f>
        <v>0</v>
      </c>
      <c r="BR49" s="63">
        <f>_xlfn.XLOOKUP(BH49, 'All pitchers'!A:A, 'All pitchers'!J:J, "")</f>
        <v>0</v>
      </c>
      <c r="BS49" s="65">
        <v>2</v>
      </c>
      <c r="BT49" s="63">
        <f>_xlfn.XLOOKUP(BH49, 'All pitchers'!A:A, 'All pitchers'!L:L, "")</f>
        <v>3</v>
      </c>
      <c r="BU49" s="63">
        <f>_xlfn.XLOOKUP(BH49, 'All pitchers'!A:A,'All pitchers'!M:M, "")</f>
        <v>2</v>
      </c>
      <c r="BV49" s="63">
        <f>_xlfn.XLOOKUP(BH49, 'All pitchers'!A:A, 'All pitchers'!N:N, "")</f>
        <v>2</v>
      </c>
      <c r="BW49" s="63">
        <f>_xlfn.XLOOKUP(BH49, 'All pitchers'!A:A, 'All pitchers'!O:O, "")</f>
        <v>0</v>
      </c>
      <c r="BX49" s="63">
        <f>_xlfn.XLOOKUP(BH49, 'All pitchers'!A:A, 'All pitchers'!P:P, "")</f>
        <v>1</v>
      </c>
      <c r="BY49" s="63">
        <f>_xlfn.XLOOKUP(BH49, 'All pitchers'!A:A, 'All pitchers'!Q:Q, "")</f>
        <v>2</v>
      </c>
      <c r="BZ49" s="63">
        <f>_xlfn.XLOOKUP(BH49, 'All pitchers'!A:A, 'All pitchers'!R:R, "")</f>
        <v>0</v>
      </c>
      <c r="CA49" s="63">
        <f>_xlfn.XLOOKUP(BH49, 'All pitchers'!A:A, 'All pitchers'!S:S, "")</f>
        <v>0</v>
      </c>
      <c r="CB49" s="63">
        <f>_xlfn.XLOOKUP(BH49, 'All pitchers'!A:A, 'All pitchers'!T:T, "")</f>
        <v>0</v>
      </c>
      <c r="CC49" s="65">
        <f>_xlfn.XLOOKUP(BH49, 'All pitchers'!A:A, 'All pitchers'!U:U, "")</f>
        <v>9</v>
      </c>
      <c r="CD49" s="63">
        <f>_xlfn.XLOOKUP(BH49, 'All pitchers'!A:A, 'All pitchers'!V:V, "")</f>
        <v>9</v>
      </c>
      <c r="CE49" s="63">
        <f>_xlfn.XLOOKUP(BH49, 'All pitchers'!A:A, 'All pitchers'!W:W, "")</f>
        <v>4.5</v>
      </c>
      <c r="CF49" s="63">
        <f>_xlfn.XLOOKUP(BH49, 'All pitchers'!A:A, 'All pitchers'!X:X, "")</f>
        <v>0</v>
      </c>
      <c r="CG49" s="63">
        <f>_xlfn.XLOOKUP(BH49, 'All pitchers'!A:A, 'All pitchers'!Y:Y, "")</f>
        <v>-0.8</v>
      </c>
      <c r="CH49" s="65">
        <f>_xlfn.XLOOKUP(BH49, 'All pitchers'!A:A, 'All pitchers'!Z:Z, "")</f>
        <v>2</v>
      </c>
      <c r="CJ49" s="11"/>
      <c r="CK49" s="7" t="s">
        <v>14</v>
      </c>
      <c r="CL49" s="41" t="s">
        <v>60</v>
      </c>
      <c r="CM49" s="41"/>
      <c r="CN49" s="63">
        <f>_xlfn.XLOOKUP(CL49, 'All pitchers'!A:A, 'All pitchers'!B:B, "")</f>
        <v>1</v>
      </c>
      <c r="CO49" s="63">
        <f>_xlfn.XLOOKUP(CL49, 'All pitchers'!A:A, 'All pitchers'!C:C, "")</f>
        <v>1</v>
      </c>
      <c r="CP49" s="63">
        <f>_xlfn.XLOOKUP(CL49, 'All pitchers'!A:A, 'All pitchers'!D:D, "")</f>
        <v>0</v>
      </c>
      <c r="CQ49" s="63">
        <f>_xlfn.XLOOKUP(CL49, 'All pitchers'!A:A, 'All pitchers'!E:E, "")</f>
        <v>0</v>
      </c>
      <c r="CR49" s="63">
        <f>_xlfn.XLOOKUP(CL49, 'All pitchers'!A:A, 'All pitchers'!F:F, "")</f>
        <v>0</v>
      </c>
      <c r="CS49" s="63">
        <f>_xlfn.XLOOKUP(CL49, 'All pitchers'!A:A, 'All pitchers'!G:G, "")</f>
        <v>0</v>
      </c>
      <c r="CT49" s="63" t="str">
        <f>_xlfn.XLOOKUP(CL49, 'All pitchers'!A:A, 'All pitchers'!H:H, "")</f>
        <v>-</v>
      </c>
      <c r="CU49" s="63">
        <f>_xlfn.XLOOKUP(CL49, 'All pitchers'!A:A, 'All pitchers'!I:I, "")</f>
        <v>0</v>
      </c>
      <c r="CV49" s="63">
        <f>_xlfn.XLOOKUP(CL49, 'All pitchers'!A:A, 'All pitchers'!J:J, "")</f>
        <v>0</v>
      </c>
      <c r="CW49" s="65">
        <v>5</v>
      </c>
      <c r="CX49" s="63">
        <f>_xlfn.XLOOKUP(CL49, 'All pitchers'!A:A, 'All pitchers'!L:L, "")</f>
        <v>5</v>
      </c>
      <c r="CY49" s="63">
        <f>_xlfn.XLOOKUP(CL49, 'All pitchers'!A:A, 'All pitchers'!M:M, "")</f>
        <v>5</v>
      </c>
      <c r="CZ49" s="63">
        <f>_xlfn.XLOOKUP(CL49, 'All pitchers'!A:A, 'All pitchers'!N:N, "")</f>
        <v>5</v>
      </c>
      <c r="DA49" s="63">
        <f>_xlfn.XLOOKUP(CL49, 'All pitchers'!A:A, 'All pitchers'!O:O, "")</f>
        <v>1</v>
      </c>
      <c r="DB49" s="63">
        <f>_xlfn.XLOOKUP(CL49, 'All pitchers'!A:A, 'All pitchers'!P:P, "")</f>
        <v>4</v>
      </c>
      <c r="DC49" s="63">
        <f>_xlfn.XLOOKUP(CL49, 'All pitchers'!A:A, 'All pitchers'!Q:Q, "")</f>
        <v>4</v>
      </c>
      <c r="DD49" s="63">
        <f>_xlfn.XLOOKUP(CL49, 'All pitchers'!A:A, 'All pitchers'!R:R, "")</f>
        <v>0</v>
      </c>
      <c r="DE49" s="63">
        <f>_xlfn.XLOOKUP(CL49, 'All pitchers'!A:A, 'All pitchers'!S:S, "")</f>
        <v>0</v>
      </c>
      <c r="DF49" s="63">
        <f>_xlfn.XLOOKUP(CL49, 'All pitchers'!A:A, 'All pitchers'!T:T, "")</f>
        <v>0</v>
      </c>
      <c r="DG49" s="65">
        <f>_xlfn.XLOOKUP(CL49, 'All pitchers'!A:A, 'All pitchers'!U:U, "")</f>
        <v>9</v>
      </c>
      <c r="DH49" s="63">
        <f>_xlfn.XLOOKUP(CL49, 'All pitchers'!A:A, 'All pitchers'!V:V, "")</f>
        <v>7.2</v>
      </c>
      <c r="DI49" s="63">
        <f>_xlfn.XLOOKUP(CL49, 'All pitchers'!A:A, 'All pitchers'!W:W, "")</f>
        <v>7.2</v>
      </c>
      <c r="DJ49" s="63">
        <f>_xlfn.XLOOKUP(CL49, 'All pitchers'!A:A, 'All pitchers'!X:X, "")</f>
        <v>1.8</v>
      </c>
      <c r="DK49" s="63">
        <f>_xlfn.XLOOKUP(CL49, 'All pitchers'!A:A, 'All pitchers'!Y:Y, "")</f>
        <v>-2.1</v>
      </c>
      <c r="DL49" s="65">
        <f>_xlfn.XLOOKUP(CL49, 'All pitchers'!A:A, 'All pitchers'!Z:Z, "")</f>
        <v>1.8</v>
      </c>
      <c r="DM49" s="11"/>
      <c r="DN49" s="7" t="s">
        <v>14</v>
      </c>
      <c r="DO49" s="41" t="s">
        <v>520</v>
      </c>
      <c r="DP49" s="41"/>
      <c r="DQ49" s="63">
        <f>_xlfn.XLOOKUP(DO49, 'All pitchers'!A:A, 'All pitchers'!B:B, "")</f>
        <v>2</v>
      </c>
      <c r="DR49" s="63">
        <f>_xlfn.XLOOKUP(DO49, 'All pitchers'!A:A, 'All pitchers'!C:C, "")</f>
        <v>2</v>
      </c>
      <c r="DS49" s="63">
        <f>_xlfn.XLOOKUP(DO49, 'All pitchers'!A:A, 'All pitchers'!D:D, "")</f>
        <v>0</v>
      </c>
      <c r="DT49" s="63">
        <f>_xlfn.XLOOKUP(DO49, 'All pitchers'!A:A, 'All pitchers'!E:E, "")</f>
        <v>0</v>
      </c>
      <c r="DU49" s="63">
        <f>_xlfn.XLOOKUP(DO49, 'All pitchers'!A:A, 'All pitchers'!F:F, "")</f>
        <v>0</v>
      </c>
      <c r="DV49" s="63">
        <f>_xlfn.XLOOKUP(DO49, 'All pitchers'!A:A, 'All pitchers'!G:G, "")</f>
        <v>1</v>
      </c>
      <c r="DW49" s="63">
        <f>_xlfn.XLOOKUP(DO49, 'All pitchers'!A:A, 'All pitchers'!H:H, "")</f>
        <v>0</v>
      </c>
      <c r="DX49" s="63">
        <f>_xlfn.XLOOKUP(DO49, 'All pitchers'!A:A, 'All pitchers'!I:I, "")</f>
        <v>0</v>
      </c>
      <c r="DY49" s="63">
        <f>_xlfn.XLOOKUP(DO49, 'All pitchers'!A:A, 'All pitchers'!J:J, "")</f>
        <v>0</v>
      </c>
      <c r="DZ49" s="65">
        <f>_xlfn.XLOOKUP(DO49, 'All pitchers'!A:A, 'All pitchers'!K:K, "")</f>
        <v>9.6666666666666661</v>
      </c>
      <c r="EA49" s="63">
        <f>_xlfn.XLOOKUP(DO49, 'All pitchers'!A:A, 'All pitchers'!L:L, "")</f>
        <v>14</v>
      </c>
      <c r="EB49" s="63">
        <f>_xlfn.XLOOKUP(DO49, 'All pitchers'!A:A, 'All pitchers'!M:M, "")</f>
        <v>7</v>
      </c>
      <c r="EC49" s="63">
        <f>_xlfn.XLOOKUP(DO49, 'All pitchers'!A:A, 'All pitchers'!N:N, "")</f>
        <v>7</v>
      </c>
      <c r="ED49" s="63">
        <f>_xlfn.XLOOKUP(DO49, 'All pitchers'!A:A, 'All pitchers'!O:O, "")</f>
        <v>0</v>
      </c>
      <c r="EE49" s="63">
        <f>_xlfn.XLOOKUP(DO49, 'All pitchers'!A:A, 'All pitchers'!P:P, "")</f>
        <v>4</v>
      </c>
      <c r="EF49" s="63">
        <f>_xlfn.XLOOKUP(DO49, 'All pitchers'!A:A, 'All pitchers'!Q:Q, "")</f>
        <v>3</v>
      </c>
      <c r="EG49" s="63">
        <f>_xlfn.XLOOKUP(DO49, 'All pitchers'!A:A, 'All pitchers'!R:R, "")</f>
        <v>0</v>
      </c>
      <c r="EH49" s="63">
        <f>_xlfn.XLOOKUP(DO49, 'All pitchers'!A:A, 'All pitchers'!S:S, "")</f>
        <v>0</v>
      </c>
      <c r="EI49" s="63">
        <f>_xlfn.XLOOKUP(DO49, 'All pitchers'!A:A, 'All pitchers'!T:T, "")</f>
        <v>0</v>
      </c>
      <c r="EJ49" s="63">
        <f>_xlfn.XLOOKUP(DO49, 'All pitchers'!A:A, 'All pitchers'!U:U, "")</f>
        <v>6.52</v>
      </c>
      <c r="EK49" s="63">
        <f>_xlfn.XLOOKUP(DO49, 'All pitchers'!A:A, 'All pitchers'!V:V, "")</f>
        <v>2.79</v>
      </c>
      <c r="EL49" s="63">
        <f>_xlfn.XLOOKUP(DO49, 'All pitchers'!A:A, 'All pitchers'!W:W, "")</f>
        <v>3.72</v>
      </c>
      <c r="EM49" s="63">
        <f>_xlfn.XLOOKUP(DO49, 'All pitchers'!A:A, 'All pitchers'!X:X, "")</f>
        <v>0</v>
      </c>
      <c r="EN49" s="63">
        <f>_xlfn.XLOOKUP(DO49, 'All pitchers'!A:A, 'All pitchers'!Y:Y, "")</f>
        <v>-1.9</v>
      </c>
      <c r="EO49" s="63">
        <f>_xlfn.XLOOKUP(DO49, 'All pitchers'!A:A, 'All pitchers'!Z:Z, "")</f>
        <v>1.86</v>
      </c>
    </row>
    <row r="50" spans="1:145" x14ac:dyDescent="0.3">
      <c r="A50" s="7" t="s">
        <v>14</v>
      </c>
      <c r="B50" s="41" t="s">
        <v>292</v>
      </c>
      <c r="C50" s="41"/>
      <c r="D50" s="63">
        <f>_xlfn.XLOOKUP(B50, 'All pitchers'!A:A, 'All pitchers'!B:B, "")</f>
        <v>3</v>
      </c>
      <c r="E50" s="63">
        <f>_xlfn.XLOOKUP(B50, 'All pitchers'!A:A, 'All pitchers'!C:C, "")</f>
        <v>0</v>
      </c>
      <c r="F50" s="63">
        <f>_xlfn.XLOOKUP(B50, 'All pitchers'!A:A, 'All pitchers'!D:D, "")</f>
        <v>0</v>
      </c>
      <c r="G50" s="63">
        <f>_xlfn.XLOOKUP(B50, 'All pitchers'!A:A, 'All pitchers'!E:E, "")</f>
        <v>2</v>
      </c>
      <c r="H50" s="63">
        <f>_xlfn.XLOOKUP(B50, 'All pitchers'!A:A, 'All pitchers'!F:F, "")</f>
        <v>0</v>
      </c>
      <c r="I50" s="63">
        <f>_xlfn.XLOOKUP(B50, 'All pitchers'!A:A, 'All pitchers'!G:G, "")</f>
        <v>1</v>
      </c>
      <c r="J50" s="63">
        <f>_xlfn.XLOOKUP(B50, 'All pitchers'!A:A, 'All pitchers'!H:H, "")</f>
        <v>0</v>
      </c>
      <c r="K50" s="63">
        <f>_xlfn.XLOOKUP(B50, 'All pitchers'!A:A, 'All pitchers'!I:I, "")</f>
        <v>1</v>
      </c>
      <c r="L50" s="63">
        <f>_xlfn.XLOOKUP(B50, 'All pitchers'!A:A, 'All pitchers'!J:J, "")</f>
        <v>0</v>
      </c>
      <c r="M50" s="65">
        <f>_xlfn.XLOOKUP(B50, 'All pitchers'!A:A, 'All pitchers'!K:K, "")</f>
        <v>3.3333333333333335</v>
      </c>
      <c r="N50" s="63">
        <f>_xlfn.XLOOKUP(B50, 'All pitchers'!A:A, 'All pitchers'!L:L, "")</f>
        <v>3</v>
      </c>
      <c r="O50" s="63">
        <f>_xlfn.XLOOKUP(B50, 'All pitchers'!A:A, 'All pitchers'!M:M, "")</f>
        <v>4</v>
      </c>
      <c r="P50" s="63">
        <f>_xlfn.XLOOKUP(B50, 'All pitchers'!A:A, 'All pitchers'!N:N, "")</f>
        <v>3</v>
      </c>
      <c r="Q50" s="63">
        <f>_xlfn.XLOOKUP(B50, 'All pitchers'!A:A, 'All pitchers'!O:O, "")</f>
        <v>1</v>
      </c>
      <c r="R50" s="63">
        <f>_xlfn.XLOOKUP(B50, 'All pitchers'!A:A, 'All pitchers'!P:P, "")</f>
        <v>1</v>
      </c>
      <c r="S50" s="63">
        <f>_xlfn.XLOOKUP(B50, 'All pitchers'!A:A, 'All pitchers'!Q:Q, "")</f>
        <v>2</v>
      </c>
      <c r="T50" s="63">
        <f>_xlfn.XLOOKUP(B50, 'All pitchers'!A:A, 'All pitchers'!R:R, "")</f>
        <v>0</v>
      </c>
      <c r="U50" s="63">
        <f>_xlfn.XLOOKUP(B50, 'All pitchers'!A:A, 'All pitchers'!S:S, "")</f>
        <v>0</v>
      </c>
      <c r="V50" s="63">
        <f>_xlfn.XLOOKUP(B50, 'All pitchers'!A:A, 'All pitchers'!T:T, "")</f>
        <v>0</v>
      </c>
      <c r="W50" s="65">
        <f>_xlfn.XLOOKUP(B50, 'All pitchers'!A:A, 'All pitchers'!U:U, "")</f>
        <v>8.1</v>
      </c>
      <c r="X50" s="63">
        <f>_xlfn.XLOOKUP(B50, 'All pitchers'!A:A, 'All pitchers'!V:V, "")</f>
        <v>5.4</v>
      </c>
      <c r="Y50" s="63">
        <f>_xlfn.XLOOKUP(B50, 'All pitchers'!A:A, 'All pitchers'!W:W, "")</f>
        <v>2.7</v>
      </c>
      <c r="Z50" s="63">
        <f>_xlfn.XLOOKUP(B50, 'All pitchers'!A:A, 'All pitchers'!X:X, "")</f>
        <v>2.7</v>
      </c>
      <c r="AA50" s="63">
        <f>_xlfn.XLOOKUP(B50, 'All pitchers'!A:A, 'All pitchers'!Y:Y, "")</f>
        <v>-1.1000000000000001</v>
      </c>
      <c r="AB50" s="65">
        <f>_xlfn.XLOOKUP(B50, 'All pitchers'!A:A, 'All pitchers'!Z:Z, "")</f>
        <v>1.2</v>
      </c>
      <c r="AC50" s="11"/>
      <c r="AD50" s="7" t="s">
        <v>14</v>
      </c>
      <c r="AE50" s="41" t="s">
        <v>310</v>
      </c>
      <c r="AF50" s="41"/>
      <c r="AG50" s="63">
        <f>_xlfn.XLOOKUP(AE50, 'All pitchers'!A:A, 'All pitchers'!B:B, "")</f>
        <v>2</v>
      </c>
      <c r="AH50" s="63">
        <f>_xlfn.XLOOKUP(AE50, 'All pitchers'!A:A, 'All pitchers'!C:C, "")</f>
        <v>0</v>
      </c>
      <c r="AI50" s="63">
        <f>_xlfn.XLOOKUP(AE50, 'All pitchers'!A:A, 'All pitchers'!D:D, "")</f>
        <v>0</v>
      </c>
      <c r="AJ50" s="63">
        <f>_xlfn.XLOOKUP(AE50, 'All pitchers'!A:A, 'All pitchers'!E:E, "")</f>
        <v>1</v>
      </c>
      <c r="AK50" s="63">
        <f>_xlfn.XLOOKUP(AE50, 'All pitchers'!A:A, 'All pitchers'!F:F, "")</f>
        <v>0</v>
      </c>
      <c r="AL50" s="63">
        <f>_xlfn.XLOOKUP(AE50, 'All pitchers'!A:A, 'All pitchers'!G:G, "")</f>
        <v>1</v>
      </c>
      <c r="AM50" s="63">
        <f>_xlfn.XLOOKUP(AE50, 'All pitchers'!A:A, 'All pitchers'!H:H, "")</f>
        <v>0</v>
      </c>
      <c r="AN50" s="63">
        <f>_xlfn.XLOOKUP(AE50, 'All pitchers'!A:A, 'All pitchers'!I:I, "")</f>
        <v>0</v>
      </c>
      <c r="AO50" s="63">
        <f>_xlfn.XLOOKUP(AE50, 'All pitchers'!A:A, 'All pitchers'!J:J, "")</f>
        <v>0</v>
      </c>
      <c r="AP50" s="65">
        <f>_xlfn.XLOOKUP(AE50, 'All pitchers'!A:A, 'All pitchers'!K:K, "")</f>
        <v>3.6666666666666665</v>
      </c>
      <c r="AQ50" s="63">
        <f>_xlfn.XLOOKUP(AE50, 'All pitchers'!A:A, 'All pitchers'!L:L, "")</f>
        <v>4</v>
      </c>
      <c r="AR50" s="63">
        <f>_xlfn.XLOOKUP(AE50, 'All pitchers'!A:A, 'All pitchers'!M:M, "")</f>
        <v>4</v>
      </c>
      <c r="AS50" s="63">
        <f>_xlfn.XLOOKUP(AE50, 'All pitchers'!A:A, 'All pitchers'!N:N, "")</f>
        <v>4</v>
      </c>
      <c r="AT50" s="63">
        <f>_xlfn.XLOOKUP(AE50, 'All pitchers'!A:A, 'All pitchers'!O:O, "")</f>
        <v>1</v>
      </c>
      <c r="AU50" s="63">
        <f>_xlfn.XLOOKUP(AE50, 'All pitchers'!A:A, 'All pitchers'!P:P, "")</f>
        <v>4</v>
      </c>
      <c r="AV50" s="63">
        <f>_xlfn.XLOOKUP(AE50, 'All pitchers'!A:A, 'All pitchers'!Q:Q, "")</f>
        <v>2</v>
      </c>
      <c r="AW50" s="63">
        <f>_xlfn.XLOOKUP(AE50, 'All pitchers'!A:A, 'All pitchers'!R:R, "")</f>
        <v>0</v>
      </c>
      <c r="AX50" s="63">
        <f>_xlfn.XLOOKUP(AE50, 'All pitchers'!A:A, 'All pitchers'!S:S, "")</f>
        <v>0</v>
      </c>
      <c r="AY50" s="63">
        <f>_xlfn.XLOOKUP(AE50, 'All pitchers'!A:A, 'All pitchers'!T:T, "")</f>
        <v>1</v>
      </c>
      <c r="AZ50" s="65">
        <f>_xlfn.XLOOKUP(AE50, 'All pitchers'!A:A, 'All pitchers'!U:U, "")</f>
        <v>9.82</v>
      </c>
      <c r="BA50" s="63">
        <f>_xlfn.XLOOKUP(AE50, 'All pitchers'!A:A, 'All pitchers'!V:V, "")</f>
        <v>4.91</v>
      </c>
      <c r="BB50" s="63">
        <f>_xlfn.XLOOKUP(AE50, 'All pitchers'!A:A, 'All pitchers'!W:W, "")</f>
        <v>9.82</v>
      </c>
      <c r="BC50" s="63">
        <f>_xlfn.XLOOKUP(AE50, 'All pitchers'!A:A, 'All pitchers'!X:X, "")</f>
        <v>2.4500000000000002</v>
      </c>
      <c r="BD50" s="63">
        <f>_xlfn.XLOOKUP(AE50, 'All pitchers'!A:A, 'All pitchers'!Y:Y, "")</f>
        <v>-2</v>
      </c>
      <c r="BE50" s="65">
        <f>_xlfn.XLOOKUP(AE50, 'All pitchers'!A:A, 'All pitchers'!Z:Z, "")</f>
        <v>2.1800000000000002</v>
      </c>
      <c r="BF50" s="11"/>
      <c r="BG50" s="7" t="s">
        <v>14</v>
      </c>
      <c r="BH50" s="41" t="s">
        <v>363</v>
      </c>
      <c r="BI50" s="41"/>
      <c r="BJ50" s="63">
        <f>_xlfn.XLOOKUP(BH50, 'All pitchers'!A:A, 'All pitchers'!B:B, "")</f>
        <v>1</v>
      </c>
      <c r="BK50" s="63">
        <f>_xlfn.XLOOKUP(BH50, 'All pitchers'!A:A, 'All pitchers'!C:C, "")</f>
        <v>1</v>
      </c>
      <c r="BL50" s="63">
        <f>_xlfn.XLOOKUP(BH50, 'All pitchers'!A:A, 'All pitchers'!D:D, "")</f>
        <v>0</v>
      </c>
      <c r="BM50" s="63">
        <f>_xlfn.XLOOKUP(BH50, 'All pitchers'!A:A, 'All pitchers'!E:E, "")</f>
        <v>0</v>
      </c>
      <c r="BN50" s="63">
        <f>_xlfn.XLOOKUP(BH50, 'All pitchers'!A:A, 'All pitchers'!F:F, "")</f>
        <v>0</v>
      </c>
      <c r="BO50" s="63">
        <f>_xlfn.XLOOKUP(BH50, 'All pitchers'!A:A, 'All pitchers'!G:G, "")</f>
        <v>0</v>
      </c>
      <c r="BP50" s="63" t="str">
        <f>_xlfn.XLOOKUP(BH50, 'All pitchers'!A:A, 'All pitchers'!H:H, "")</f>
        <v>-</v>
      </c>
      <c r="BQ50" s="63">
        <f>_xlfn.XLOOKUP(BH50, 'All pitchers'!A:A, 'All pitchers'!I:I, "")</f>
        <v>0</v>
      </c>
      <c r="BR50" s="63">
        <f>_xlfn.XLOOKUP(BH50, 'All pitchers'!A:A, 'All pitchers'!J:J, "")</f>
        <v>0</v>
      </c>
      <c r="BS50" s="65">
        <v>6</v>
      </c>
      <c r="BT50" s="63">
        <f>_xlfn.XLOOKUP(BH50, 'All pitchers'!A:A, 'All pitchers'!L:L, "")</f>
        <v>5</v>
      </c>
      <c r="BU50" s="63">
        <f>_xlfn.XLOOKUP(BH50, 'All pitchers'!A:A,'All pitchers'!M:M, "")</f>
        <v>2</v>
      </c>
      <c r="BV50" s="63">
        <f>_xlfn.XLOOKUP(BH50, 'All pitchers'!A:A, 'All pitchers'!N:N, "")</f>
        <v>2</v>
      </c>
      <c r="BW50" s="63">
        <f>_xlfn.XLOOKUP(BH50, 'All pitchers'!A:A, 'All pitchers'!O:O, "")</f>
        <v>1</v>
      </c>
      <c r="BX50" s="63">
        <f>_xlfn.XLOOKUP(BH50, 'All pitchers'!A:A, 'All pitchers'!P:P, "")</f>
        <v>2</v>
      </c>
      <c r="BY50" s="63">
        <f>_xlfn.XLOOKUP(BH50, 'All pitchers'!A:A, 'All pitchers'!Q:Q, "")</f>
        <v>3</v>
      </c>
      <c r="BZ50" s="63">
        <f>_xlfn.XLOOKUP(BH50, 'All pitchers'!A:A, 'All pitchers'!R:R, "")</f>
        <v>0</v>
      </c>
      <c r="CA50" s="63">
        <f>_xlfn.XLOOKUP(BH50, 'All pitchers'!A:A, 'All pitchers'!S:S, "")</f>
        <v>0</v>
      </c>
      <c r="CB50" s="63">
        <f>_xlfn.XLOOKUP(BH50, 'All pitchers'!A:A, 'All pitchers'!T:T, "")</f>
        <v>0</v>
      </c>
      <c r="CC50" s="65">
        <f>_xlfn.XLOOKUP(BH50, 'All pitchers'!A:A, 'All pitchers'!U:U, "")</f>
        <v>3</v>
      </c>
      <c r="CD50" s="63">
        <f>_xlfn.XLOOKUP(BH50, 'All pitchers'!A:A, 'All pitchers'!V:V, "")</f>
        <v>4.5</v>
      </c>
      <c r="CE50" s="63">
        <f>_xlfn.XLOOKUP(BH50, 'All pitchers'!A:A, 'All pitchers'!W:W, "")</f>
        <v>3</v>
      </c>
      <c r="CF50" s="63">
        <f>_xlfn.XLOOKUP(BH50, 'All pitchers'!A:A, 'All pitchers'!X:X, "")</f>
        <v>1.5</v>
      </c>
      <c r="CG50" s="63">
        <f>_xlfn.XLOOKUP(BH50, 'All pitchers'!A:A, 'All pitchers'!Y:Y, "")</f>
        <v>1.3</v>
      </c>
      <c r="CH50" s="65">
        <f>_xlfn.XLOOKUP(BH50, 'All pitchers'!A:A, 'All pitchers'!Z:Z, "")</f>
        <v>1.17</v>
      </c>
      <c r="CJ50" s="11"/>
      <c r="CK50" s="7" t="s">
        <v>14</v>
      </c>
      <c r="CL50" s="41" t="s">
        <v>266</v>
      </c>
      <c r="CM50" s="41"/>
      <c r="CN50" s="63">
        <f>_xlfn.XLOOKUP(CL50, 'All pitchers'!A:A, 'All pitchers'!B:B, "")</f>
        <v>1</v>
      </c>
      <c r="CO50" s="63">
        <f>_xlfn.XLOOKUP(CL50, 'All pitchers'!A:A, 'All pitchers'!C:C, "")</f>
        <v>1</v>
      </c>
      <c r="CP50" s="63">
        <f>_xlfn.XLOOKUP(CL50, 'All pitchers'!A:A, 'All pitchers'!D:D, "")</f>
        <v>1</v>
      </c>
      <c r="CQ50" s="63">
        <f>_xlfn.XLOOKUP(CL50, 'All pitchers'!A:A, 'All pitchers'!E:E, "")</f>
        <v>0</v>
      </c>
      <c r="CR50" s="63">
        <f>_xlfn.XLOOKUP(CL50, 'All pitchers'!A:A, 'All pitchers'!F:F, "")</f>
        <v>1</v>
      </c>
      <c r="CS50" s="63">
        <f>_xlfn.XLOOKUP(CL50, 'All pitchers'!A:A, 'All pitchers'!G:G, "")</f>
        <v>0</v>
      </c>
      <c r="CT50" s="63">
        <f>_xlfn.XLOOKUP(CL50, 'All pitchers'!A:A, 'All pitchers'!H:H, "")</f>
        <v>1</v>
      </c>
      <c r="CU50" s="63">
        <f>_xlfn.XLOOKUP(CL50, 'All pitchers'!A:A, 'All pitchers'!I:I, "")</f>
        <v>0</v>
      </c>
      <c r="CV50" s="63">
        <f>_xlfn.XLOOKUP(CL50, 'All pitchers'!A:A, 'All pitchers'!J:J, "")</f>
        <v>0</v>
      </c>
      <c r="CW50" s="65">
        <v>9</v>
      </c>
      <c r="CX50" s="63">
        <f>_xlfn.XLOOKUP(CL50, 'All pitchers'!A:A, 'All pitchers'!L:L, "")</f>
        <v>6</v>
      </c>
      <c r="CY50" s="63">
        <f>_xlfn.XLOOKUP(CL50, 'All pitchers'!A:A, 'All pitchers'!M:M, "")</f>
        <v>2</v>
      </c>
      <c r="CZ50" s="63">
        <f>_xlfn.XLOOKUP(CL50, 'All pitchers'!A:A, 'All pitchers'!N:N, "")</f>
        <v>2</v>
      </c>
      <c r="DA50" s="63">
        <f>_xlfn.XLOOKUP(CL50, 'All pitchers'!A:A, 'All pitchers'!O:O, "")</f>
        <v>1</v>
      </c>
      <c r="DB50" s="63">
        <f>_xlfn.XLOOKUP(CL50, 'All pitchers'!A:A, 'All pitchers'!P:P, "")</f>
        <v>2</v>
      </c>
      <c r="DC50" s="63">
        <f>_xlfn.XLOOKUP(CL50, 'All pitchers'!A:A, 'All pitchers'!Q:Q, "")</f>
        <v>9</v>
      </c>
      <c r="DD50" s="63">
        <f>_xlfn.XLOOKUP(CL50, 'All pitchers'!A:A, 'All pitchers'!R:R, "")</f>
        <v>0</v>
      </c>
      <c r="DE50" s="63">
        <f>_xlfn.XLOOKUP(CL50, 'All pitchers'!A:A, 'All pitchers'!S:S, "")</f>
        <v>0</v>
      </c>
      <c r="DF50" s="63">
        <f>_xlfn.XLOOKUP(CL50, 'All pitchers'!A:A, 'All pitchers'!T:T, "")</f>
        <v>0</v>
      </c>
      <c r="DG50" s="65">
        <f>_xlfn.XLOOKUP(CL50, 'All pitchers'!A:A, 'All pitchers'!U:U, "")</f>
        <v>2</v>
      </c>
      <c r="DH50" s="63">
        <f>_xlfn.XLOOKUP(CL50, 'All pitchers'!A:A, 'All pitchers'!V:V, "")</f>
        <v>9</v>
      </c>
      <c r="DI50" s="63">
        <f>_xlfn.XLOOKUP(CL50, 'All pitchers'!A:A, 'All pitchers'!W:W, "")</f>
        <v>2</v>
      </c>
      <c r="DJ50" s="63">
        <f>_xlfn.XLOOKUP(CL50, 'All pitchers'!A:A, 'All pitchers'!X:X, "")</f>
        <v>1</v>
      </c>
      <c r="DK50" s="63">
        <f>_xlfn.XLOOKUP(CL50, 'All pitchers'!A:A, 'All pitchers'!Y:Y, "")</f>
        <v>4.4000000000000004</v>
      </c>
      <c r="DL50" s="65">
        <f>_xlfn.XLOOKUP(CL50, 'All pitchers'!A:A, 'All pitchers'!Z:Z, "")</f>
        <v>0.89</v>
      </c>
      <c r="DM50" s="11"/>
      <c r="DN50" s="7" t="s">
        <v>14</v>
      </c>
      <c r="DO50" s="41" t="s">
        <v>117</v>
      </c>
      <c r="DP50" s="41"/>
      <c r="DQ50" s="63">
        <f>_xlfn.XLOOKUP(DO50, 'All pitchers'!A:A, 'All pitchers'!B:B, "")</f>
        <v>1</v>
      </c>
      <c r="DR50" s="63">
        <f>_xlfn.XLOOKUP(DO50, 'All pitchers'!A:A, 'All pitchers'!C:C, "")</f>
        <v>1</v>
      </c>
      <c r="DS50" s="63">
        <f>_xlfn.XLOOKUP(DO50, 'All pitchers'!A:A, 'All pitchers'!D:D, "")</f>
        <v>0</v>
      </c>
      <c r="DT50" s="63">
        <f>_xlfn.XLOOKUP(DO50, 'All pitchers'!A:A, 'All pitchers'!E:E, "")</f>
        <v>0</v>
      </c>
      <c r="DU50" s="63">
        <f>_xlfn.XLOOKUP(DO50, 'All pitchers'!A:A, 'All pitchers'!F:F, "")</f>
        <v>1</v>
      </c>
      <c r="DV50" s="63">
        <f>_xlfn.XLOOKUP(DO50, 'All pitchers'!A:A, 'All pitchers'!G:G, "")</f>
        <v>0</v>
      </c>
      <c r="DW50" s="63">
        <f>_xlfn.XLOOKUP(DO50, 'All pitchers'!A:A, 'All pitchers'!H:H, "")</f>
        <v>1</v>
      </c>
      <c r="DX50" s="63">
        <f>_xlfn.XLOOKUP(DO50, 'All pitchers'!A:A, 'All pitchers'!I:I, "")</f>
        <v>0</v>
      </c>
      <c r="DY50" s="63">
        <f>_xlfn.XLOOKUP(DO50, 'All pitchers'!A:A, 'All pitchers'!J:J, "")</f>
        <v>0</v>
      </c>
      <c r="DZ50" s="65">
        <v>7</v>
      </c>
      <c r="EA50" s="63">
        <f>_xlfn.XLOOKUP(DO50, 'All pitchers'!A:A, 'All pitchers'!L:L, "")</f>
        <v>3</v>
      </c>
      <c r="EB50" s="63">
        <f>_xlfn.XLOOKUP(DO50, 'All pitchers'!A:A, 'All pitchers'!M:M, "")</f>
        <v>1</v>
      </c>
      <c r="EC50" s="63">
        <f>_xlfn.XLOOKUP(DO50, 'All pitchers'!A:A, 'All pitchers'!N:N, "")</f>
        <v>0</v>
      </c>
      <c r="ED50" s="63">
        <f>_xlfn.XLOOKUP(DO50, 'All pitchers'!A:A, 'All pitchers'!O:O, "")</f>
        <v>0</v>
      </c>
      <c r="EE50" s="63">
        <f>_xlfn.XLOOKUP(DO50, 'All pitchers'!A:A, 'All pitchers'!P:P, "")</f>
        <v>4</v>
      </c>
      <c r="EF50" s="63">
        <f>_xlfn.XLOOKUP(DO50, 'All pitchers'!A:A, 'All pitchers'!Q:Q, "")</f>
        <v>8</v>
      </c>
      <c r="EG50" s="63">
        <f>_xlfn.XLOOKUP(DO50, 'All pitchers'!A:A, 'All pitchers'!R:R, "")</f>
        <v>0</v>
      </c>
      <c r="EH50" s="63">
        <f>_xlfn.XLOOKUP(DO50, 'All pitchers'!A:A, 'All pitchers'!S:S, "")</f>
        <v>0</v>
      </c>
      <c r="EI50" s="63">
        <f>_xlfn.XLOOKUP(DO50, 'All pitchers'!A:A, 'All pitchers'!T:T, "")</f>
        <v>0</v>
      </c>
      <c r="EJ50" s="63">
        <f>_xlfn.XLOOKUP(DO50, 'All pitchers'!A:A, 'All pitchers'!U:U, "")</f>
        <v>0</v>
      </c>
      <c r="EK50" s="63">
        <f>_xlfn.XLOOKUP(DO50, 'All pitchers'!A:A, 'All pitchers'!V:V, "")</f>
        <v>10.29</v>
      </c>
      <c r="EL50" s="63">
        <f>_xlfn.XLOOKUP(DO50, 'All pitchers'!A:A, 'All pitchers'!W:W, "")</f>
        <v>5.14</v>
      </c>
      <c r="EM50" s="63">
        <f>_xlfn.XLOOKUP(DO50, 'All pitchers'!A:A, 'All pitchers'!X:X, "")</f>
        <v>0</v>
      </c>
      <c r="EN50" s="63">
        <f>_xlfn.XLOOKUP(DO50, 'All pitchers'!A:A, 'All pitchers'!Y:Y, "")</f>
        <v>5.3</v>
      </c>
      <c r="EO50" s="63">
        <f>_xlfn.XLOOKUP(DO50, 'All pitchers'!A:A, 'All pitchers'!Z:Z, "")</f>
        <v>1</v>
      </c>
    </row>
    <row r="51" spans="1:145" x14ac:dyDescent="0.3">
      <c r="A51" s="7" t="s">
        <v>14</v>
      </c>
      <c r="B51" s="41" t="s">
        <v>325</v>
      </c>
      <c r="C51" s="41"/>
      <c r="D51" s="63">
        <f>_xlfn.XLOOKUP(B51, 'All pitchers'!A:A, 'All pitchers'!B:B, "")</f>
        <v>2</v>
      </c>
      <c r="E51" s="63">
        <f>_xlfn.XLOOKUP(B51, 'All pitchers'!A:A, 'All pitchers'!C:C, "")</f>
        <v>2</v>
      </c>
      <c r="F51" s="63">
        <f>_xlfn.XLOOKUP(B51, 'All pitchers'!A:A, 'All pitchers'!D:D, "")</f>
        <v>1</v>
      </c>
      <c r="G51" s="63">
        <f>_xlfn.XLOOKUP(B51, 'All pitchers'!A:A, 'All pitchers'!E:E, "")</f>
        <v>0</v>
      </c>
      <c r="H51" s="63">
        <f>_xlfn.XLOOKUP(B51, 'All pitchers'!A:A, 'All pitchers'!F:F, "")</f>
        <v>1</v>
      </c>
      <c r="I51" s="63">
        <f>_xlfn.XLOOKUP(B51, 'All pitchers'!A:A, 'All pitchers'!G:G, "")</f>
        <v>1</v>
      </c>
      <c r="J51" s="63">
        <f>_xlfn.XLOOKUP(B51, 'All pitchers'!A:A, 'All pitchers'!H:H, "")</f>
        <v>0.5</v>
      </c>
      <c r="K51" s="63">
        <f>_xlfn.XLOOKUP(B51, 'All pitchers'!A:A, 'All pitchers'!I:I, "")</f>
        <v>0</v>
      </c>
      <c r="L51" s="63">
        <f>_xlfn.XLOOKUP(B51, 'All pitchers'!A:A, 'All pitchers'!J:J, "")</f>
        <v>0</v>
      </c>
      <c r="M51" s="65">
        <f>_xlfn.XLOOKUP(B51, 'All pitchers'!A:A, 'All pitchers'!K:K, "")</f>
        <v>15.666666666666666</v>
      </c>
      <c r="N51" s="63">
        <f>_xlfn.XLOOKUP(B51, 'All pitchers'!A:A, 'All pitchers'!L:L, "")</f>
        <v>19</v>
      </c>
      <c r="O51" s="63">
        <f>_xlfn.XLOOKUP(B51, 'All pitchers'!A:A, 'All pitchers'!M:M, "")</f>
        <v>6</v>
      </c>
      <c r="P51" s="63">
        <f>_xlfn.XLOOKUP(B51, 'All pitchers'!A:A, 'All pitchers'!N:N, "")</f>
        <v>6</v>
      </c>
      <c r="Q51" s="63">
        <f>_xlfn.XLOOKUP(B51, 'All pitchers'!A:A, 'All pitchers'!O:O, "")</f>
        <v>1</v>
      </c>
      <c r="R51" s="63">
        <f>_xlfn.XLOOKUP(B51, 'All pitchers'!A:A, 'All pitchers'!P:P, "")</f>
        <v>4</v>
      </c>
      <c r="S51" s="63">
        <f>_xlfn.XLOOKUP(B51, 'All pitchers'!A:A, 'All pitchers'!Q:Q, "")</f>
        <v>5</v>
      </c>
      <c r="T51" s="63">
        <f>_xlfn.XLOOKUP(B51, 'All pitchers'!A:A, 'All pitchers'!R:R, "")</f>
        <v>1</v>
      </c>
      <c r="U51" s="63">
        <f>_xlfn.XLOOKUP(B51, 'All pitchers'!A:A, 'All pitchers'!S:S, "")</f>
        <v>0</v>
      </c>
      <c r="V51" s="63">
        <f>_xlfn.XLOOKUP(B51, 'All pitchers'!A:A, 'All pitchers'!T:T, "")</f>
        <v>0</v>
      </c>
      <c r="W51" s="65">
        <f>_xlfn.XLOOKUP(B51, 'All pitchers'!A:A, 'All pitchers'!U:U, "")</f>
        <v>3.45</v>
      </c>
      <c r="X51" s="63">
        <f>_xlfn.XLOOKUP(B51, 'All pitchers'!A:A, 'All pitchers'!V:V, "")</f>
        <v>2.87</v>
      </c>
      <c r="Y51" s="63">
        <f>_xlfn.XLOOKUP(B51, 'All pitchers'!A:A, 'All pitchers'!W:W, "")</f>
        <v>2.2999999999999998</v>
      </c>
      <c r="Z51" s="63">
        <f>_xlfn.XLOOKUP(B51, 'All pitchers'!A:A, 'All pitchers'!X:X, "")</f>
        <v>0.56999999999999995</v>
      </c>
      <c r="AA51" s="63">
        <f>_xlfn.XLOOKUP(B51, 'All pitchers'!A:A, 'All pitchers'!Y:Y, "")</f>
        <v>3.3</v>
      </c>
      <c r="AB51" s="65">
        <f>_xlfn.XLOOKUP(B51, 'All pitchers'!A:A, 'All pitchers'!Z:Z, "")</f>
        <v>1.47</v>
      </c>
      <c r="AC51" s="11"/>
      <c r="AD51" s="7" t="s">
        <v>14</v>
      </c>
      <c r="AE51" s="41" t="s">
        <v>551</v>
      </c>
      <c r="AF51" s="41"/>
      <c r="AG51" s="63">
        <f>_xlfn.XLOOKUP(AE51, 'All pitchers'!A:A, 'All pitchers'!B:B, "")</f>
        <v>2</v>
      </c>
      <c r="AH51" s="63">
        <f>_xlfn.XLOOKUP(AE51, 'All pitchers'!A:A, 'All pitchers'!C:C, "")</f>
        <v>0</v>
      </c>
      <c r="AI51" s="63">
        <f>_xlfn.XLOOKUP(AE51, 'All pitchers'!A:A, 'All pitchers'!D:D, "")</f>
        <v>0</v>
      </c>
      <c r="AJ51" s="63">
        <f>_xlfn.XLOOKUP(AE51, 'All pitchers'!A:A, 'All pitchers'!E:E, "")</f>
        <v>2</v>
      </c>
      <c r="AK51" s="63">
        <f>_xlfn.XLOOKUP(AE51, 'All pitchers'!A:A, 'All pitchers'!F:F, "")</f>
        <v>0</v>
      </c>
      <c r="AL51" s="63">
        <f>_xlfn.XLOOKUP(AE51, 'All pitchers'!A:A, 'All pitchers'!G:G, "")</f>
        <v>0</v>
      </c>
      <c r="AM51" s="63" t="str">
        <f>_xlfn.XLOOKUP(AE51, 'All pitchers'!A:A, 'All pitchers'!H:H, "")</f>
        <v>-</v>
      </c>
      <c r="AN51" s="63">
        <f>_xlfn.XLOOKUP(AE51, 'All pitchers'!A:A, 'All pitchers'!I:I, "")</f>
        <v>1</v>
      </c>
      <c r="AO51" s="63">
        <f>_xlfn.XLOOKUP(AE51, 'All pitchers'!A:A, 'All pitchers'!J:J, "")</f>
        <v>0</v>
      </c>
      <c r="AP51" s="65">
        <v>6</v>
      </c>
      <c r="AQ51" s="63">
        <f>_xlfn.XLOOKUP(AE51, 'All pitchers'!A:A, 'All pitchers'!L:L, "")</f>
        <v>2</v>
      </c>
      <c r="AR51" s="63">
        <f>_xlfn.XLOOKUP(AE51, 'All pitchers'!A:A, 'All pitchers'!M:M, "")</f>
        <v>0</v>
      </c>
      <c r="AS51" s="63">
        <f>_xlfn.XLOOKUP(AE51, 'All pitchers'!A:A, 'All pitchers'!N:N, "")</f>
        <v>0</v>
      </c>
      <c r="AT51" s="63">
        <f>_xlfn.XLOOKUP(AE51, 'All pitchers'!A:A, 'All pitchers'!O:O, "")</f>
        <v>0</v>
      </c>
      <c r="AU51" s="63">
        <f>_xlfn.XLOOKUP(AE51, 'All pitchers'!A:A, 'All pitchers'!P:P, "")</f>
        <v>2</v>
      </c>
      <c r="AV51" s="63">
        <f>_xlfn.XLOOKUP(AE51, 'All pitchers'!A:A, 'All pitchers'!Q:Q, "")</f>
        <v>5</v>
      </c>
      <c r="AW51" s="63">
        <f>_xlfn.XLOOKUP(AE51, 'All pitchers'!A:A, 'All pitchers'!R:R, "")</f>
        <v>0</v>
      </c>
      <c r="AX51" s="63">
        <f>_xlfn.XLOOKUP(AE51, 'All pitchers'!A:A, 'All pitchers'!S:S, "")</f>
        <v>1</v>
      </c>
      <c r="AY51" s="63">
        <f>_xlfn.XLOOKUP(AE51, 'All pitchers'!A:A, 'All pitchers'!T:T, "")</f>
        <v>0</v>
      </c>
      <c r="AZ51" s="65">
        <f>_xlfn.XLOOKUP(AE51, 'All pitchers'!A:A, 'All pitchers'!U:U, "")</f>
        <v>0</v>
      </c>
      <c r="BA51" s="63">
        <f>_xlfn.XLOOKUP(AE51, 'All pitchers'!A:A, 'All pitchers'!V:V, "")</f>
        <v>7.5</v>
      </c>
      <c r="BB51" s="63">
        <f>_xlfn.XLOOKUP(AE51, 'All pitchers'!A:A, 'All pitchers'!W:W, "")</f>
        <v>3</v>
      </c>
      <c r="BC51" s="63">
        <f>_xlfn.XLOOKUP(AE51, 'All pitchers'!A:A, 'All pitchers'!X:X, "")</f>
        <v>0</v>
      </c>
      <c r="BD51" s="63">
        <f>_xlfn.XLOOKUP(AE51, 'All pitchers'!A:A, 'All pitchers'!Y:Y, "")</f>
        <v>3.5</v>
      </c>
      <c r="BE51" s="65">
        <f>_xlfn.XLOOKUP(AE51, 'All pitchers'!A:A, 'All pitchers'!Z:Z, "")</f>
        <v>0.67</v>
      </c>
      <c r="BF51" s="11"/>
      <c r="BG51" s="7" t="s">
        <v>14</v>
      </c>
      <c r="BH51" s="41" t="s">
        <v>306</v>
      </c>
      <c r="BI51" s="41"/>
      <c r="BJ51" s="63" t="str">
        <f>_xlfn.XLOOKUP(BH51, 'All pitchers'!A:A, 'All pitchers'!B:B, "")</f>
        <v/>
      </c>
      <c r="BK51" s="63" t="str">
        <f>_xlfn.XLOOKUP(BH51, 'All pitchers'!A:A, 'All pitchers'!C:C, "")</f>
        <v/>
      </c>
      <c r="BL51" s="63" t="str">
        <f>_xlfn.XLOOKUP(BH51, 'All pitchers'!A:A, 'All pitchers'!D:D, "")</f>
        <v/>
      </c>
      <c r="BM51" s="63" t="str">
        <f>_xlfn.XLOOKUP(BH51, 'All pitchers'!A:A, 'All pitchers'!E:E, "")</f>
        <v/>
      </c>
      <c r="BN51" s="63" t="str">
        <f>_xlfn.XLOOKUP(BH51, 'All pitchers'!A:A, 'All pitchers'!F:F, "")</f>
        <v/>
      </c>
      <c r="BO51" s="63" t="str">
        <f>_xlfn.XLOOKUP(BH51, 'All pitchers'!A:A, 'All pitchers'!G:G, "")</f>
        <v/>
      </c>
      <c r="BP51" s="63" t="str">
        <f>_xlfn.XLOOKUP(BH51, 'All pitchers'!A:A, 'All pitchers'!H:H, "")</f>
        <v/>
      </c>
      <c r="BQ51" s="63" t="str">
        <f>_xlfn.XLOOKUP(BH51, 'All pitchers'!A:A, 'All pitchers'!I:I, "")</f>
        <v/>
      </c>
      <c r="BR51" s="63" t="str">
        <f>_xlfn.XLOOKUP(BH51, 'All pitchers'!A:A, 'All pitchers'!J:J, "")</f>
        <v/>
      </c>
      <c r="BS51" s="65" t="str">
        <f>_xlfn.XLOOKUP(BH51, 'All pitchers'!A:A, 'All pitchers'!K:K, "")</f>
        <v/>
      </c>
      <c r="BT51" s="63" t="str">
        <f>_xlfn.XLOOKUP(BH51, 'All pitchers'!A:A, 'All pitchers'!L:L, "")</f>
        <v/>
      </c>
      <c r="BU51" s="63" t="str">
        <f>_xlfn.XLOOKUP(BH51, 'All pitchers'!A:A,'All pitchers'!M:M, "")</f>
        <v/>
      </c>
      <c r="BV51" s="63" t="str">
        <f>_xlfn.XLOOKUP(BH51, 'All pitchers'!A:A, 'All pitchers'!N:N, "")</f>
        <v/>
      </c>
      <c r="BW51" s="63" t="str">
        <f>_xlfn.XLOOKUP(BH51, 'All pitchers'!A:A, 'All pitchers'!O:O, "")</f>
        <v/>
      </c>
      <c r="BX51" s="63" t="str">
        <f>_xlfn.XLOOKUP(BH51, 'All pitchers'!A:A, 'All pitchers'!P:P, "")</f>
        <v/>
      </c>
      <c r="BY51" s="63" t="str">
        <f>_xlfn.XLOOKUP(BH51, 'All pitchers'!A:A, 'All pitchers'!Q:Q, "")</f>
        <v/>
      </c>
      <c r="BZ51" s="63" t="str">
        <f>_xlfn.XLOOKUP(BH51, 'All pitchers'!A:A, 'All pitchers'!R:R, "")</f>
        <v/>
      </c>
      <c r="CA51" s="63" t="str">
        <f>_xlfn.XLOOKUP(BH51, 'All pitchers'!A:A, 'All pitchers'!S:S, "")</f>
        <v/>
      </c>
      <c r="CB51" s="63" t="str">
        <f>_xlfn.XLOOKUP(BH51, 'All pitchers'!A:A, 'All pitchers'!T:T, "")</f>
        <v/>
      </c>
      <c r="CC51" s="65" t="str">
        <f>_xlfn.XLOOKUP(BH51, 'All pitchers'!A:A, 'All pitchers'!U:U, "")</f>
        <v/>
      </c>
      <c r="CD51" s="63" t="str">
        <f>_xlfn.XLOOKUP(BH51, 'All pitchers'!A:A, 'All pitchers'!V:V, "")</f>
        <v/>
      </c>
      <c r="CE51" s="63" t="str">
        <f>_xlfn.XLOOKUP(BH51, 'All pitchers'!A:A, 'All pitchers'!W:W, "")</f>
        <v/>
      </c>
      <c r="CF51" s="63" t="str">
        <f>_xlfn.XLOOKUP(BH51, 'All pitchers'!A:A, 'All pitchers'!X:X, "")</f>
        <v/>
      </c>
      <c r="CG51" s="63" t="str">
        <f>_xlfn.XLOOKUP(BH51, 'All pitchers'!A:A, 'All pitchers'!Y:Y, "")</f>
        <v/>
      </c>
      <c r="CH51" s="65" t="str">
        <f>_xlfn.XLOOKUP(BH51, 'All pitchers'!A:A, 'All pitchers'!Z:Z, "")</f>
        <v/>
      </c>
      <c r="CJ51" s="11"/>
      <c r="CK51" s="7" t="s">
        <v>14</v>
      </c>
      <c r="CL51" s="41" t="s">
        <v>440</v>
      </c>
      <c r="CM51" s="41"/>
      <c r="CN51" s="63">
        <f>_xlfn.XLOOKUP(CL51, 'All pitchers'!A:A, 'All pitchers'!B:B, "")</f>
        <v>3</v>
      </c>
      <c r="CO51" s="63">
        <f>_xlfn.XLOOKUP(CL51, 'All pitchers'!A:A, 'All pitchers'!C:C, "")</f>
        <v>0</v>
      </c>
      <c r="CP51" s="63">
        <f>_xlfn.XLOOKUP(CL51, 'All pitchers'!A:A, 'All pitchers'!D:D, "")</f>
        <v>0</v>
      </c>
      <c r="CQ51" s="63">
        <f>_xlfn.XLOOKUP(CL51, 'All pitchers'!A:A, 'All pitchers'!E:E, "")</f>
        <v>1</v>
      </c>
      <c r="CR51" s="63">
        <f>_xlfn.XLOOKUP(CL51, 'All pitchers'!A:A, 'All pitchers'!F:F, "")</f>
        <v>0</v>
      </c>
      <c r="CS51" s="63">
        <f>_xlfn.XLOOKUP(CL51, 'All pitchers'!A:A, 'All pitchers'!G:G, "")</f>
        <v>0</v>
      </c>
      <c r="CT51" s="63" t="str">
        <f>_xlfn.XLOOKUP(CL51, 'All pitchers'!A:A, 'All pitchers'!H:H, "")</f>
        <v>-</v>
      </c>
      <c r="CU51" s="63">
        <f>_xlfn.XLOOKUP(CL51, 'All pitchers'!A:A, 'All pitchers'!I:I, "")</f>
        <v>0</v>
      </c>
      <c r="CV51" s="63">
        <f>_xlfn.XLOOKUP(CL51, 'All pitchers'!A:A, 'All pitchers'!J:J, "")</f>
        <v>0</v>
      </c>
      <c r="CW51" s="65">
        <f>_xlfn.XLOOKUP(CL51, 'All pitchers'!A:A, 'All pitchers'!K:K, "")</f>
        <v>4.333333333333333</v>
      </c>
      <c r="CX51" s="63">
        <f>_xlfn.XLOOKUP(CL51, 'All pitchers'!A:A, 'All pitchers'!L:L, "")</f>
        <v>1</v>
      </c>
      <c r="CY51" s="63">
        <f>_xlfn.XLOOKUP(CL51, 'All pitchers'!A:A, 'All pitchers'!M:M, "")</f>
        <v>1</v>
      </c>
      <c r="CZ51" s="63">
        <f>_xlfn.XLOOKUP(CL51, 'All pitchers'!A:A, 'All pitchers'!N:N, "")</f>
        <v>0</v>
      </c>
      <c r="DA51" s="63">
        <f>_xlfn.XLOOKUP(CL51, 'All pitchers'!A:A, 'All pitchers'!O:O, "")</f>
        <v>0</v>
      </c>
      <c r="DB51" s="63">
        <f>_xlfn.XLOOKUP(CL51, 'All pitchers'!A:A, 'All pitchers'!P:P, "")</f>
        <v>5</v>
      </c>
      <c r="DC51" s="63">
        <f>_xlfn.XLOOKUP(CL51, 'All pitchers'!A:A, 'All pitchers'!Q:Q, "")</f>
        <v>3</v>
      </c>
      <c r="DD51" s="63">
        <f>_xlfn.XLOOKUP(CL51, 'All pitchers'!A:A, 'All pitchers'!R:R, "")</f>
        <v>0</v>
      </c>
      <c r="DE51" s="63">
        <f>_xlfn.XLOOKUP(CL51, 'All pitchers'!A:A, 'All pitchers'!S:S, "")</f>
        <v>0</v>
      </c>
      <c r="DF51" s="63">
        <f>_xlfn.XLOOKUP(CL51, 'All pitchers'!A:A, 'All pitchers'!T:T, "")</f>
        <v>2</v>
      </c>
      <c r="DG51" s="65">
        <f>_xlfn.XLOOKUP(CL51, 'All pitchers'!A:A, 'All pitchers'!U:U, "")</f>
        <v>0</v>
      </c>
      <c r="DH51" s="63">
        <f>_xlfn.XLOOKUP(CL51, 'All pitchers'!A:A, 'All pitchers'!V:V, "")</f>
        <v>6.23</v>
      </c>
      <c r="DI51" s="63">
        <f>_xlfn.XLOOKUP(CL51, 'All pitchers'!A:A, 'All pitchers'!W:W, "")</f>
        <v>10.38</v>
      </c>
      <c r="DJ51" s="63">
        <f>_xlfn.XLOOKUP(CL51, 'All pitchers'!A:A, 'All pitchers'!X:X, "")</f>
        <v>0</v>
      </c>
      <c r="DK51" s="63">
        <f>_xlfn.XLOOKUP(CL51, 'All pitchers'!A:A, 'All pitchers'!Y:Y, "")</f>
        <v>2.5</v>
      </c>
      <c r="DL51" s="65">
        <f>_xlfn.XLOOKUP(CL51, 'All pitchers'!A:A, 'All pitchers'!Z:Z, "")</f>
        <v>1.38</v>
      </c>
      <c r="DM51" s="11"/>
      <c r="DN51" s="7" t="s">
        <v>14</v>
      </c>
      <c r="DO51" s="41" t="s">
        <v>455</v>
      </c>
      <c r="DP51" s="41"/>
      <c r="DQ51" s="63">
        <f>_xlfn.XLOOKUP(DO51, 'All pitchers'!A:A, 'All pitchers'!B:B, "")</f>
        <v>2</v>
      </c>
      <c r="DR51" s="63">
        <f>_xlfn.XLOOKUP(DO51, 'All pitchers'!A:A, 'All pitchers'!C:C, "")</f>
        <v>0</v>
      </c>
      <c r="DS51" s="63">
        <f>_xlfn.XLOOKUP(DO51, 'All pitchers'!A:A, 'All pitchers'!D:D, "")</f>
        <v>0</v>
      </c>
      <c r="DT51" s="63">
        <f>_xlfn.XLOOKUP(DO51, 'All pitchers'!A:A, 'All pitchers'!E:E, "")</f>
        <v>0</v>
      </c>
      <c r="DU51" s="63">
        <f>_xlfn.XLOOKUP(DO51, 'All pitchers'!A:A, 'All pitchers'!F:F, "")</f>
        <v>0</v>
      </c>
      <c r="DV51" s="63">
        <f>_xlfn.XLOOKUP(DO51, 'All pitchers'!A:A, 'All pitchers'!G:G, "")</f>
        <v>0</v>
      </c>
      <c r="DW51" s="63" t="str">
        <f>_xlfn.XLOOKUP(DO51, 'All pitchers'!A:A, 'All pitchers'!H:H, "")</f>
        <v>-</v>
      </c>
      <c r="DX51" s="63">
        <f>_xlfn.XLOOKUP(DO51, 'All pitchers'!A:A, 'All pitchers'!I:I, "")</f>
        <v>0</v>
      </c>
      <c r="DY51" s="63">
        <f>_xlfn.XLOOKUP(DO51, 'All pitchers'!A:A, 'All pitchers'!J:J, "")</f>
        <v>0</v>
      </c>
      <c r="DZ51" s="65">
        <v>3</v>
      </c>
      <c r="EA51" s="63">
        <f>_xlfn.XLOOKUP(DO51, 'All pitchers'!A:A, 'All pitchers'!L:L, "")</f>
        <v>3</v>
      </c>
      <c r="EB51" s="63">
        <f>_xlfn.XLOOKUP(DO51, 'All pitchers'!A:A, 'All pitchers'!M:M, "")</f>
        <v>1</v>
      </c>
      <c r="EC51" s="63">
        <f>_xlfn.XLOOKUP(DO51, 'All pitchers'!A:A, 'All pitchers'!N:N, "")</f>
        <v>0</v>
      </c>
      <c r="ED51" s="63">
        <f>_xlfn.XLOOKUP(DO51, 'All pitchers'!A:A, 'All pitchers'!O:O, "")</f>
        <v>0</v>
      </c>
      <c r="EE51" s="63">
        <f>_xlfn.XLOOKUP(DO51, 'All pitchers'!A:A, 'All pitchers'!P:P, "")</f>
        <v>2</v>
      </c>
      <c r="EF51" s="63">
        <f>_xlfn.XLOOKUP(DO51, 'All pitchers'!A:A, 'All pitchers'!Q:Q, "")</f>
        <v>3</v>
      </c>
      <c r="EG51" s="63">
        <f>_xlfn.XLOOKUP(DO51, 'All pitchers'!A:A, 'All pitchers'!R:R, "")</f>
        <v>0</v>
      </c>
      <c r="EH51" s="63">
        <f>_xlfn.XLOOKUP(DO51, 'All pitchers'!A:A, 'All pitchers'!S:S, "")</f>
        <v>0</v>
      </c>
      <c r="EI51" s="63">
        <f>_xlfn.XLOOKUP(DO51, 'All pitchers'!A:A, 'All pitchers'!T:T, "")</f>
        <v>0</v>
      </c>
      <c r="EJ51" s="63">
        <f>_xlfn.XLOOKUP(DO51, 'All pitchers'!A:A, 'All pitchers'!U:U, "")</f>
        <v>0</v>
      </c>
      <c r="EK51" s="63">
        <f>_xlfn.XLOOKUP(DO51, 'All pitchers'!A:A, 'All pitchers'!V:V, "")</f>
        <v>9</v>
      </c>
      <c r="EL51" s="63">
        <f>_xlfn.XLOOKUP(DO51, 'All pitchers'!A:A, 'All pitchers'!W:W, "")</f>
        <v>6</v>
      </c>
      <c r="EM51" s="63">
        <f>_xlfn.XLOOKUP(DO51, 'All pitchers'!A:A, 'All pitchers'!X:X, "")</f>
        <v>0</v>
      </c>
      <c r="EN51" s="63">
        <f>_xlfn.XLOOKUP(DO51, 'All pitchers'!A:A, 'All pitchers'!Y:Y, "")</f>
        <v>1.8</v>
      </c>
      <c r="EO51" s="63">
        <f>_xlfn.XLOOKUP(DO51, 'All pitchers'!A:A, 'All pitchers'!Z:Z, "")</f>
        <v>1.67</v>
      </c>
    </row>
    <row r="52" spans="1:145" x14ac:dyDescent="0.3">
      <c r="A52" s="7" t="s">
        <v>14</v>
      </c>
      <c r="B52" s="41" t="s">
        <v>304</v>
      </c>
      <c r="C52" s="41"/>
      <c r="D52" s="63">
        <f>_xlfn.XLOOKUP(B52, 'All pitchers'!A:A, 'All pitchers'!B:B, "")</f>
        <v>2</v>
      </c>
      <c r="E52" s="63">
        <f>_xlfn.XLOOKUP(B52, 'All pitchers'!A:A, 'All pitchers'!C:C, "")</f>
        <v>0</v>
      </c>
      <c r="F52" s="63">
        <f>_xlfn.XLOOKUP(B52, 'All pitchers'!A:A, 'All pitchers'!D:D, "")</f>
        <v>0</v>
      </c>
      <c r="G52" s="63">
        <f>_xlfn.XLOOKUP(B52, 'All pitchers'!A:A, 'All pitchers'!E:E, "")</f>
        <v>1</v>
      </c>
      <c r="H52" s="63">
        <f>_xlfn.XLOOKUP(B52, 'All pitchers'!A:A, 'All pitchers'!F:F, "")</f>
        <v>0</v>
      </c>
      <c r="I52" s="63">
        <f>_xlfn.XLOOKUP(B52, 'All pitchers'!A:A, 'All pitchers'!G:G, "")</f>
        <v>0</v>
      </c>
      <c r="J52" s="63" t="str">
        <f>_xlfn.XLOOKUP(B52, 'All pitchers'!A:A, 'All pitchers'!H:H, "")</f>
        <v>-</v>
      </c>
      <c r="K52" s="63">
        <f>_xlfn.XLOOKUP(B52, 'All pitchers'!A:A, 'All pitchers'!I:I, "")</f>
        <v>0</v>
      </c>
      <c r="L52" s="63">
        <f>_xlfn.XLOOKUP(B52, 'All pitchers'!A:A, 'All pitchers'!J:J, "")</f>
        <v>0</v>
      </c>
      <c r="M52" s="65">
        <f>_xlfn.XLOOKUP(B52, 'All pitchers'!A:A, 'All pitchers'!K:K, "")</f>
        <v>2.3333333333333335</v>
      </c>
      <c r="N52" s="63">
        <f>_xlfn.XLOOKUP(B52, 'All pitchers'!A:A, 'All pitchers'!L:L, "")</f>
        <v>6</v>
      </c>
      <c r="O52" s="63">
        <f>_xlfn.XLOOKUP(B52, 'All pitchers'!A:A, 'All pitchers'!M:M, "")</f>
        <v>3</v>
      </c>
      <c r="P52" s="63">
        <f>_xlfn.XLOOKUP(B52, 'All pitchers'!A:A, 'All pitchers'!N:N, "")</f>
        <v>3</v>
      </c>
      <c r="Q52" s="63">
        <f>_xlfn.XLOOKUP(B52, 'All pitchers'!A:A, 'All pitchers'!O:O, "")</f>
        <v>0</v>
      </c>
      <c r="R52" s="63">
        <f>_xlfn.XLOOKUP(B52, 'All pitchers'!A:A, 'All pitchers'!P:P, "")</f>
        <v>0</v>
      </c>
      <c r="S52" s="63">
        <f>_xlfn.XLOOKUP(B52, 'All pitchers'!A:A, 'All pitchers'!Q:Q, "")</f>
        <v>1</v>
      </c>
      <c r="T52" s="63">
        <f>_xlfn.XLOOKUP(B52, 'All pitchers'!A:A, 'All pitchers'!R:R, "")</f>
        <v>0</v>
      </c>
      <c r="U52" s="63">
        <f>_xlfn.XLOOKUP(B52, 'All pitchers'!A:A, 'All pitchers'!S:S, "")</f>
        <v>0</v>
      </c>
      <c r="V52" s="63">
        <f>_xlfn.XLOOKUP(B52, 'All pitchers'!A:A, 'All pitchers'!T:T, "")</f>
        <v>1</v>
      </c>
      <c r="W52" s="65">
        <f>_xlfn.XLOOKUP(B52, 'All pitchers'!A:A, 'All pitchers'!U:U, "")</f>
        <v>11.57</v>
      </c>
      <c r="X52" s="63">
        <f>_xlfn.XLOOKUP(B52, 'All pitchers'!A:A, 'All pitchers'!V:V, "")</f>
        <v>3.86</v>
      </c>
      <c r="Y52" s="63">
        <f>_xlfn.XLOOKUP(B52, 'All pitchers'!A:A, 'All pitchers'!W:W, "")</f>
        <v>0</v>
      </c>
      <c r="Z52" s="63">
        <f>_xlfn.XLOOKUP(B52, 'All pitchers'!A:A, 'All pitchers'!X:X, "")</f>
        <v>0</v>
      </c>
      <c r="AA52" s="63">
        <f>_xlfn.XLOOKUP(B52, 'All pitchers'!A:A, 'All pitchers'!Y:Y, "")</f>
        <v>-1.7</v>
      </c>
      <c r="AB52" s="65">
        <f>_xlfn.XLOOKUP(B52, 'All pitchers'!A:A, 'All pitchers'!Z:Z, "")</f>
        <v>2.57</v>
      </c>
      <c r="AC52" s="11"/>
      <c r="AD52" s="7" t="s">
        <v>14</v>
      </c>
      <c r="AE52" s="41" t="s">
        <v>552</v>
      </c>
      <c r="AF52" s="41"/>
      <c r="AG52" s="63">
        <f>_xlfn.XLOOKUP(AE52, 'All pitchers'!A:A, 'All pitchers'!B:B, "")</f>
        <v>3</v>
      </c>
      <c r="AH52" s="63">
        <f>_xlfn.XLOOKUP(AE52, 'All pitchers'!A:A, 'All pitchers'!C:C, "")</f>
        <v>0</v>
      </c>
      <c r="AI52" s="63">
        <f>_xlfn.XLOOKUP(AE52, 'All pitchers'!A:A, 'All pitchers'!D:D, "")</f>
        <v>0</v>
      </c>
      <c r="AJ52" s="63">
        <f>_xlfn.XLOOKUP(AE52, 'All pitchers'!A:A, 'All pitchers'!E:E, "")</f>
        <v>1</v>
      </c>
      <c r="AK52" s="63">
        <f>_xlfn.XLOOKUP(AE52, 'All pitchers'!A:A, 'All pitchers'!F:F, "")</f>
        <v>0</v>
      </c>
      <c r="AL52" s="63">
        <f>_xlfn.XLOOKUP(AE52, 'All pitchers'!A:A, 'All pitchers'!G:G, "")</f>
        <v>0</v>
      </c>
      <c r="AM52" s="63" t="str">
        <f>_xlfn.XLOOKUP(AE52, 'All pitchers'!A:A, 'All pitchers'!H:H, "")</f>
        <v>-</v>
      </c>
      <c r="AN52" s="63">
        <f>_xlfn.XLOOKUP(AE52, 'All pitchers'!A:A, 'All pitchers'!I:I, "")</f>
        <v>0</v>
      </c>
      <c r="AO52" s="63">
        <f>_xlfn.XLOOKUP(AE52, 'All pitchers'!A:A, 'All pitchers'!J:J, "")</f>
        <v>0</v>
      </c>
      <c r="AP52" s="65">
        <f>_xlfn.XLOOKUP(AE52, 'All pitchers'!A:A, 'All pitchers'!K:K, "")</f>
        <v>3.3333333333333335</v>
      </c>
      <c r="AQ52" s="63">
        <f>_xlfn.XLOOKUP(AE52, 'All pitchers'!A:A, 'All pitchers'!L:L, "")</f>
        <v>2</v>
      </c>
      <c r="AR52" s="63">
        <f>_xlfn.XLOOKUP(AE52, 'All pitchers'!A:A, 'All pitchers'!M:M, "")</f>
        <v>1</v>
      </c>
      <c r="AS52" s="63">
        <f>_xlfn.XLOOKUP(AE52, 'All pitchers'!A:A, 'All pitchers'!N:N, "")</f>
        <v>1</v>
      </c>
      <c r="AT52" s="63">
        <f>_xlfn.XLOOKUP(AE52, 'All pitchers'!A:A, 'All pitchers'!O:O, "")</f>
        <v>0</v>
      </c>
      <c r="AU52" s="63">
        <f>_xlfn.XLOOKUP(AE52, 'All pitchers'!A:A, 'All pitchers'!P:P, "")</f>
        <v>2</v>
      </c>
      <c r="AV52" s="63">
        <f>_xlfn.XLOOKUP(AE52, 'All pitchers'!A:A, 'All pitchers'!Q:Q, "")</f>
        <v>2</v>
      </c>
      <c r="AW52" s="63">
        <f>_xlfn.XLOOKUP(AE52, 'All pitchers'!A:A, 'All pitchers'!R:R, "")</f>
        <v>0</v>
      </c>
      <c r="AX52" s="63">
        <f>_xlfn.XLOOKUP(AE52, 'All pitchers'!A:A, 'All pitchers'!S:S, "")</f>
        <v>0</v>
      </c>
      <c r="AY52" s="63">
        <f>_xlfn.XLOOKUP(AE52, 'All pitchers'!A:A, 'All pitchers'!T:T, "")</f>
        <v>0</v>
      </c>
      <c r="AZ52" s="65">
        <f>_xlfn.XLOOKUP(AE52, 'All pitchers'!A:A, 'All pitchers'!U:U, "")</f>
        <v>2.7</v>
      </c>
      <c r="BA52" s="63">
        <f>_xlfn.XLOOKUP(AE52, 'All pitchers'!A:A, 'All pitchers'!V:V, "")</f>
        <v>5.4</v>
      </c>
      <c r="BB52" s="63">
        <f>_xlfn.XLOOKUP(AE52, 'All pitchers'!A:A, 'All pitchers'!W:W, "")</f>
        <v>5.4</v>
      </c>
      <c r="BC52" s="63">
        <f>_xlfn.XLOOKUP(AE52, 'All pitchers'!A:A, 'All pitchers'!X:X, "")</f>
        <v>0</v>
      </c>
      <c r="BD52" s="63">
        <f>_xlfn.XLOOKUP(AE52, 'All pitchers'!A:A, 'All pitchers'!Y:Y, "")</f>
        <v>0.9</v>
      </c>
      <c r="BE52" s="65">
        <f>_xlfn.XLOOKUP(AE52, 'All pitchers'!A:A, 'All pitchers'!Z:Z, "")</f>
        <v>1.2</v>
      </c>
      <c r="BF52" s="11"/>
      <c r="BG52" s="7" t="s">
        <v>14</v>
      </c>
      <c r="BH52" s="41" t="s">
        <v>362</v>
      </c>
      <c r="BI52" s="41"/>
      <c r="BJ52" s="63">
        <f>_xlfn.XLOOKUP(BH52, 'All pitchers'!A:A, 'All pitchers'!B:B, "")</f>
        <v>2</v>
      </c>
      <c r="BK52" s="63">
        <f>_xlfn.XLOOKUP(BH52, 'All pitchers'!A:A, 'All pitchers'!C:C, "")</f>
        <v>2</v>
      </c>
      <c r="BL52" s="63">
        <f>_xlfn.XLOOKUP(BH52, 'All pitchers'!A:A, 'All pitchers'!D:D, "")</f>
        <v>1</v>
      </c>
      <c r="BM52" s="63">
        <f>_xlfn.XLOOKUP(BH52, 'All pitchers'!A:A, 'All pitchers'!E:E, "")</f>
        <v>0</v>
      </c>
      <c r="BN52" s="63">
        <f>_xlfn.XLOOKUP(BH52, 'All pitchers'!A:A, 'All pitchers'!F:F, "")</f>
        <v>1</v>
      </c>
      <c r="BO52" s="63">
        <f>_xlfn.XLOOKUP(BH52, 'All pitchers'!A:A, 'All pitchers'!G:G, "")</f>
        <v>0</v>
      </c>
      <c r="BP52" s="63">
        <f>_xlfn.XLOOKUP(BH52, 'All pitchers'!A:A, 'All pitchers'!H:H, "")</f>
        <v>1</v>
      </c>
      <c r="BQ52" s="63">
        <f>_xlfn.XLOOKUP(BH52, 'All pitchers'!A:A, 'All pitchers'!I:I, "")</f>
        <v>0</v>
      </c>
      <c r="BR52" s="63">
        <f>_xlfn.XLOOKUP(BH52, 'All pitchers'!A:A, 'All pitchers'!J:J, "")</f>
        <v>0</v>
      </c>
      <c r="BS52" s="65">
        <v>16</v>
      </c>
      <c r="BT52" s="63">
        <f>_xlfn.XLOOKUP(BH52, 'All pitchers'!A:A, 'All pitchers'!L:L, "")</f>
        <v>5</v>
      </c>
      <c r="BU52" s="63">
        <f>_xlfn.XLOOKUP(BH52, 'All pitchers'!A:A,'All pitchers'!M:M, "")</f>
        <v>4</v>
      </c>
      <c r="BV52" s="63">
        <f>_xlfn.XLOOKUP(BH52, 'All pitchers'!A:A, 'All pitchers'!N:N, "")</f>
        <v>4</v>
      </c>
      <c r="BW52" s="63">
        <f>_xlfn.XLOOKUP(BH52, 'All pitchers'!A:A, 'All pitchers'!O:O, "")</f>
        <v>2</v>
      </c>
      <c r="BX52" s="63">
        <f>_xlfn.XLOOKUP(BH52, 'All pitchers'!A:A, 'All pitchers'!P:P, "")</f>
        <v>3</v>
      </c>
      <c r="BY52" s="63">
        <f>_xlfn.XLOOKUP(BH52, 'All pitchers'!A:A, 'All pitchers'!Q:Q, "")</f>
        <v>22</v>
      </c>
      <c r="BZ52" s="63">
        <f>_xlfn.XLOOKUP(BH52, 'All pitchers'!A:A, 'All pitchers'!R:R, "")</f>
        <v>0</v>
      </c>
      <c r="CA52" s="63">
        <f>_xlfn.XLOOKUP(BH52, 'All pitchers'!A:A, 'All pitchers'!S:S, "")</f>
        <v>0</v>
      </c>
      <c r="CB52" s="63">
        <f>_xlfn.XLOOKUP(BH52, 'All pitchers'!A:A, 'All pitchers'!T:T, "")</f>
        <v>0</v>
      </c>
      <c r="CC52" s="65">
        <f>_xlfn.XLOOKUP(BH52, 'All pitchers'!A:A, 'All pitchers'!U:U, "")</f>
        <v>2.25</v>
      </c>
      <c r="CD52" s="63">
        <f>_xlfn.XLOOKUP(BH52, 'All pitchers'!A:A, 'All pitchers'!V:V, "")</f>
        <v>12.38</v>
      </c>
      <c r="CE52" s="63">
        <f>_xlfn.XLOOKUP(BH52, 'All pitchers'!A:A, 'All pitchers'!W:W, "")</f>
        <v>1.69</v>
      </c>
      <c r="CF52" s="63">
        <f>_xlfn.XLOOKUP(BH52, 'All pitchers'!A:A, 'All pitchers'!X:X, "")</f>
        <v>1.1200000000000001</v>
      </c>
      <c r="CG52" s="63">
        <f>_xlfn.XLOOKUP(BH52, 'All pitchers'!A:A, 'All pitchers'!Y:Y, "")</f>
        <v>7.2</v>
      </c>
      <c r="CH52" s="65">
        <f>_xlfn.XLOOKUP(BH52, 'All pitchers'!A:A, 'All pitchers'!Z:Z, "")</f>
        <v>0.5</v>
      </c>
      <c r="CJ52" s="11"/>
      <c r="CK52" s="7" t="s">
        <v>14</v>
      </c>
      <c r="CL52" s="41" t="s">
        <v>554</v>
      </c>
      <c r="CM52" s="41"/>
      <c r="CN52" s="63">
        <f>_xlfn.XLOOKUP(CL52, 'All pitchers'!A:A, 'All pitchers'!B:B, "")</f>
        <v>1</v>
      </c>
      <c r="CO52" s="63">
        <f>_xlfn.XLOOKUP(CL52, 'All pitchers'!A:A, 'All pitchers'!C:C, "")</f>
        <v>1</v>
      </c>
      <c r="CP52" s="63">
        <f>_xlfn.XLOOKUP(CL52, 'All pitchers'!A:A, 'All pitchers'!D:D, "")</f>
        <v>0</v>
      </c>
      <c r="CQ52" s="63">
        <f>_xlfn.XLOOKUP(CL52, 'All pitchers'!A:A, 'All pitchers'!E:E, "")</f>
        <v>0</v>
      </c>
      <c r="CR52" s="63">
        <f>_xlfn.XLOOKUP(CL52, 'All pitchers'!A:A, 'All pitchers'!F:F, "")</f>
        <v>0</v>
      </c>
      <c r="CS52" s="63">
        <f>_xlfn.XLOOKUP(CL52, 'All pitchers'!A:A, 'All pitchers'!G:G, "")</f>
        <v>1</v>
      </c>
      <c r="CT52" s="63">
        <f>_xlfn.XLOOKUP(CL52, 'All pitchers'!A:A, 'All pitchers'!H:H, "")</f>
        <v>0</v>
      </c>
      <c r="CU52" s="63">
        <f>_xlfn.XLOOKUP(CL52, 'All pitchers'!A:A, 'All pitchers'!I:I, "")</f>
        <v>0</v>
      </c>
      <c r="CV52" s="63">
        <f>_xlfn.XLOOKUP(CL52, 'All pitchers'!A:A, 'All pitchers'!J:J, "")</f>
        <v>0</v>
      </c>
      <c r="CW52" s="65">
        <v>5</v>
      </c>
      <c r="CX52" s="63">
        <f>_xlfn.XLOOKUP(CL52, 'All pitchers'!A:A, 'All pitchers'!L:L, "")</f>
        <v>7</v>
      </c>
      <c r="CY52" s="63">
        <f>_xlfn.XLOOKUP(CL52, 'All pitchers'!A:A, 'All pitchers'!M:M, "")</f>
        <v>2</v>
      </c>
      <c r="CZ52" s="63">
        <f>_xlfn.XLOOKUP(CL52, 'All pitchers'!A:A, 'All pitchers'!N:N, "")</f>
        <v>2</v>
      </c>
      <c r="DA52" s="63">
        <f>_xlfn.XLOOKUP(CL52, 'All pitchers'!A:A, 'All pitchers'!O:O, "")</f>
        <v>1</v>
      </c>
      <c r="DB52" s="63">
        <f>_xlfn.XLOOKUP(CL52, 'All pitchers'!A:A, 'All pitchers'!P:P, "")</f>
        <v>5</v>
      </c>
      <c r="DC52" s="63">
        <f>_xlfn.XLOOKUP(CL52, 'All pitchers'!A:A, 'All pitchers'!Q:Q, "")</f>
        <v>1</v>
      </c>
      <c r="DD52" s="63">
        <f>_xlfn.XLOOKUP(CL52, 'All pitchers'!A:A, 'All pitchers'!R:R, "")</f>
        <v>0</v>
      </c>
      <c r="DE52" s="63">
        <f>_xlfn.XLOOKUP(CL52, 'All pitchers'!A:A, 'All pitchers'!S:S, "")</f>
        <v>0</v>
      </c>
      <c r="DF52" s="63">
        <f>_xlfn.XLOOKUP(CL52, 'All pitchers'!A:A, 'All pitchers'!T:T, "")</f>
        <v>0</v>
      </c>
      <c r="DG52" s="65">
        <f>_xlfn.XLOOKUP(CL52, 'All pitchers'!A:A, 'All pitchers'!U:U, "")</f>
        <v>3.6</v>
      </c>
      <c r="DH52" s="63">
        <f>_xlfn.XLOOKUP(CL52, 'All pitchers'!A:A, 'All pitchers'!V:V, "")</f>
        <v>1.8</v>
      </c>
      <c r="DI52" s="63">
        <f>_xlfn.XLOOKUP(CL52, 'All pitchers'!A:A, 'All pitchers'!W:W, "")</f>
        <v>9</v>
      </c>
      <c r="DJ52" s="63">
        <f>_xlfn.XLOOKUP(CL52, 'All pitchers'!A:A, 'All pitchers'!X:X, "")</f>
        <v>1.8</v>
      </c>
      <c r="DK52" s="63">
        <f>_xlfn.XLOOKUP(CL52, 'All pitchers'!A:A, 'All pitchers'!Y:Y, "")</f>
        <v>0.6</v>
      </c>
      <c r="DL52" s="65">
        <f>_xlfn.XLOOKUP(CL52, 'All pitchers'!A:A, 'All pitchers'!Z:Z, "")</f>
        <v>2.4</v>
      </c>
      <c r="DM52" s="11"/>
      <c r="DN52" s="7" t="s">
        <v>14</v>
      </c>
      <c r="DO52" s="41" t="s">
        <v>70</v>
      </c>
      <c r="DP52" s="41"/>
      <c r="DQ52" s="63">
        <f>_xlfn.XLOOKUP(DO52, 'All pitchers'!A:A, 'All pitchers'!B:B, "")</f>
        <v>2</v>
      </c>
      <c r="DR52" s="63">
        <f>_xlfn.XLOOKUP(DO52, 'All pitchers'!A:A, 'All pitchers'!C:C, "")</f>
        <v>0</v>
      </c>
      <c r="DS52" s="63">
        <f>_xlfn.XLOOKUP(DO52, 'All pitchers'!A:A, 'All pitchers'!D:D, "")</f>
        <v>0</v>
      </c>
      <c r="DT52" s="63">
        <f>_xlfn.XLOOKUP(DO52, 'All pitchers'!A:A, 'All pitchers'!E:E, "")</f>
        <v>2</v>
      </c>
      <c r="DU52" s="63">
        <f>_xlfn.XLOOKUP(DO52, 'All pitchers'!A:A, 'All pitchers'!F:F, "")</f>
        <v>1</v>
      </c>
      <c r="DV52" s="63">
        <f>_xlfn.XLOOKUP(DO52, 'All pitchers'!A:A, 'All pitchers'!G:G, "")</f>
        <v>0</v>
      </c>
      <c r="DW52" s="63">
        <f>_xlfn.XLOOKUP(DO52, 'All pitchers'!A:A, 'All pitchers'!H:H, "")</f>
        <v>1</v>
      </c>
      <c r="DX52" s="63">
        <f>_xlfn.XLOOKUP(DO52, 'All pitchers'!A:A, 'All pitchers'!I:I, "")</f>
        <v>1</v>
      </c>
      <c r="DY52" s="63">
        <f>_xlfn.XLOOKUP(DO52, 'All pitchers'!A:A, 'All pitchers'!J:J, "")</f>
        <v>0</v>
      </c>
      <c r="DZ52" s="65">
        <f>_xlfn.XLOOKUP(DO52, 'All pitchers'!A:A, 'All pitchers'!K:K, "")</f>
        <v>3.3333333333333335</v>
      </c>
      <c r="EA52" s="63">
        <f>_xlfn.XLOOKUP(DO52, 'All pitchers'!A:A, 'All pitchers'!L:L, "")</f>
        <v>3</v>
      </c>
      <c r="EB52" s="63">
        <f>_xlfn.XLOOKUP(DO52, 'All pitchers'!A:A, 'All pitchers'!M:M, "")</f>
        <v>0</v>
      </c>
      <c r="EC52" s="63">
        <f>_xlfn.XLOOKUP(DO52, 'All pitchers'!A:A, 'All pitchers'!N:N, "")</f>
        <v>0</v>
      </c>
      <c r="ED52" s="63">
        <f>_xlfn.XLOOKUP(DO52, 'All pitchers'!A:A, 'All pitchers'!O:O, "")</f>
        <v>0</v>
      </c>
      <c r="EE52" s="63">
        <f>_xlfn.XLOOKUP(DO52, 'All pitchers'!A:A, 'All pitchers'!P:P, "")</f>
        <v>0</v>
      </c>
      <c r="EF52" s="63">
        <f>_xlfn.XLOOKUP(DO52, 'All pitchers'!A:A, 'All pitchers'!Q:Q, "")</f>
        <v>3</v>
      </c>
      <c r="EG52" s="63">
        <f>_xlfn.XLOOKUP(DO52, 'All pitchers'!A:A, 'All pitchers'!R:R, "")</f>
        <v>0</v>
      </c>
      <c r="EH52" s="63">
        <f>_xlfn.XLOOKUP(DO52, 'All pitchers'!A:A, 'All pitchers'!S:S, "")</f>
        <v>0</v>
      </c>
      <c r="EI52" s="63">
        <f>_xlfn.XLOOKUP(DO52, 'All pitchers'!A:A, 'All pitchers'!T:T, "")</f>
        <v>0</v>
      </c>
      <c r="EJ52" s="63">
        <f>_xlfn.XLOOKUP(DO52, 'All pitchers'!A:A, 'All pitchers'!U:U, "")</f>
        <v>0</v>
      </c>
      <c r="EK52" s="63">
        <f>_xlfn.XLOOKUP(DO52, 'All pitchers'!A:A, 'All pitchers'!V:V, "")</f>
        <v>8.1</v>
      </c>
      <c r="EL52" s="63">
        <f>_xlfn.XLOOKUP(DO52, 'All pitchers'!A:A, 'All pitchers'!W:W, "")</f>
        <v>0</v>
      </c>
      <c r="EM52" s="63">
        <f>_xlfn.XLOOKUP(DO52, 'All pitchers'!A:A, 'All pitchers'!X:X, "")</f>
        <v>0</v>
      </c>
      <c r="EN52" s="63">
        <f>_xlfn.XLOOKUP(DO52, 'All pitchers'!A:A, 'All pitchers'!Y:Y, "")</f>
        <v>3</v>
      </c>
      <c r="EO52" s="63">
        <f>_xlfn.XLOOKUP(DO52, 'All pitchers'!A:A, 'All pitchers'!Z:Z, "")</f>
        <v>0.9</v>
      </c>
    </row>
    <row r="53" spans="1:145" x14ac:dyDescent="0.3">
      <c r="A53" s="7" t="s">
        <v>14</v>
      </c>
      <c r="B53" s="41" t="s">
        <v>265</v>
      </c>
      <c r="C53" s="41"/>
      <c r="D53" s="63">
        <f>_xlfn.XLOOKUP(B53, 'All pitchers'!A:A, 'All pitchers'!B:B, "")</f>
        <v>2</v>
      </c>
      <c r="E53" s="63">
        <f>_xlfn.XLOOKUP(B53, 'All pitchers'!A:A, 'All pitchers'!C:C, "")</f>
        <v>2</v>
      </c>
      <c r="F53" s="63">
        <f>_xlfn.XLOOKUP(B53, 'All pitchers'!A:A, 'All pitchers'!D:D, "")</f>
        <v>1</v>
      </c>
      <c r="G53" s="63">
        <f>_xlfn.XLOOKUP(B53, 'All pitchers'!A:A, 'All pitchers'!E:E, "")</f>
        <v>0</v>
      </c>
      <c r="H53" s="63">
        <f>_xlfn.XLOOKUP(B53, 'All pitchers'!A:A, 'All pitchers'!F:F, "")</f>
        <v>1</v>
      </c>
      <c r="I53" s="63">
        <f>_xlfn.XLOOKUP(B53, 'All pitchers'!A:A, 'All pitchers'!G:G, "")</f>
        <v>1</v>
      </c>
      <c r="J53" s="63">
        <f>_xlfn.XLOOKUP(B53, 'All pitchers'!A:A, 'All pitchers'!H:H, "")</f>
        <v>0.5</v>
      </c>
      <c r="K53" s="63">
        <f>_xlfn.XLOOKUP(B53, 'All pitchers'!A:A, 'All pitchers'!I:I, "")</f>
        <v>0</v>
      </c>
      <c r="L53" s="63">
        <f>_xlfn.XLOOKUP(B53, 'All pitchers'!A:A, 'All pitchers'!J:J, "")</f>
        <v>1</v>
      </c>
      <c r="M53" s="65">
        <v>15</v>
      </c>
      <c r="N53" s="63">
        <f>_xlfn.XLOOKUP(B53, 'All pitchers'!A:A, 'All pitchers'!L:L, "")</f>
        <v>9</v>
      </c>
      <c r="O53" s="63">
        <f>_xlfn.XLOOKUP(B53, 'All pitchers'!A:A, 'All pitchers'!M:M, "")</f>
        <v>4</v>
      </c>
      <c r="P53" s="63">
        <f>_xlfn.XLOOKUP(B53, 'All pitchers'!A:A, 'All pitchers'!N:N, "")</f>
        <v>0</v>
      </c>
      <c r="Q53" s="63">
        <f>_xlfn.XLOOKUP(B53, 'All pitchers'!A:A, 'All pitchers'!O:O, "")</f>
        <v>0</v>
      </c>
      <c r="R53" s="63">
        <f>_xlfn.XLOOKUP(B53, 'All pitchers'!A:A, 'All pitchers'!P:P, "")</f>
        <v>4</v>
      </c>
      <c r="S53" s="63">
        <f>_xlfn.XLOOKUP(B53, 'All pitchers'!A:A, 'All pitchers'!Q:Q, "")</f>
        <v>4</v>
      </c>
      <c r="T53" s="63">
        <f>_xlfn.XLOOKUP(B53, 'All pitchers'!A:A, 'All pitchers'!R:R, "")</f>
        <v>0</v>
      </c>
      <c r="U53" s="63">
        <f>_xlfn.XLOOKUP(B53, 'All pitchers'!A:A, 'All pitchers'!S:S, "")</f>
        <v>2</v>
      </c>
      <c r="V53" s="63">
        <f>_xlfn.XLOOKUP(B53, 'All pitchers'!A:A, 'All pitchers'!T:T, "")</f>
        <v>1</v>
      </c>
      <c r="W53" s="65">
        <f>_xlfn.XLOOKUP(B53, 'All pitchers'!A:A, 'All pitchers'!U:U, "")</f>
        <v>0</v>
      </c>
      <c r="X53" s="63">
        <f>_xlfn.XLOOKUP(B53, 'All pitchers'!A:A, 'All pitchers'!V:V, "")</f>
        <v>2.4</v>
      </c>
      <c r="Y53" s="63">
        <f>_xlfn.XLOOKUP(B53, 'All pitchers'!A:A, 'All pitchers'!W:W, "")</f>
        <v>2.4</v>
      </c>
      <c r="Z53" s="63">
        <f>_xlfn.XLOOKUP(B53, 'All pitchers'!A:A, 'All pitchers'!X:X, "")</f>
        <v>0</v>
      </c>
      <c r="AA53" s="63">
        <f>_xlfn.XLOOKUP(B53, 'All pitchers'!A:A, 'All pitchers'!Y:Y, "")</f>
        <v>8.9</v>
      </c>
      <c r="AB53" s="65">
        <f>_xlfn.XLOOKUP(B53, 'All pitchers'!A:A, 'All pitchers'!Z:Z, "")</f>
        <v>0.87</v>
      </c>
      <c r="AC53" s="11"/>
      <c r="AD53" s="7" t="s">
        <v>14</v>
      </c>
      <c r="AE53" s="41" t="s">
        <v>371</v>
      </c>
      <c r="AF53" s="41"/>
      <c r="AG53" s="63">
        <f>_xlfn.XLOOKUP(AE53, 'All pitchers'!A:A, 'All pitchers'!B:B, "")</f>
        <v>2</v>
      </c>
      <c r="AH53" s="63">
        <f>_xlfn.XLOOKUP(AE53, 'All pitchers'!A:A, 'All pitchers'!C:C, "")</f>
        <v>2</v>
      </c>
      <c r="AI53" s="63">
        <f>_xlfn.XLOOKUP(AE53, 'All pitchers'!A:A, 'All pitchers'!D:D, "")</f>
        <v>2</v>
      </c>
      <c r="AJ53" s="63">
        <f>_xlfn.XLOOKUP(AE53, 'All pitchers'!A:A, 'All pitchers'!E:E, "")</f>
        <v>0</v>
      </c>
      <c r="AK53" s="63">
        <f>_xlfn.XLOOKUP(AE53, 'All pitchers'!A:A, 'All pitchers'!F:F, "")</f>
        <v>2</v>
      </c>
      <c r="AL53" s="63">
        <f>_xlfn.XLOOKUP(AE53, 'All pitchers'!A:A, 'All pitchers'!G:G, "")</f>
        <v>0</v>
      </c>
      <c r="AM53" s="63">
        <f>_xlfn.XLOOKUP(AE53, 'All pitchers'!A:A, 'All pitchers'!H:H, "")</f>
        <v>1</v>
      </c>
      <c r="AN53" s="63">
        <f>_xlfn.XLOOKUP(AE53, 'All pitchers'!A:A, 'All pitchers'!I:I, "")</f>
        <v>0</v>
      </c>
      <c r="AO53" s="63">
        <f>_xlfn.XLOOKUP(AE53, 'All pitchers'!A:A, 'All pitchers'!J:J, "")</f>
        <v>1</v>
      </c>
      <c r="AP53" s="65">
        <v>18</v>
      </c>
      <c r="AQ53" s="63">
        <f>_xlfn.XLOOKUP(AE53, 'All pitchers'!A:A, 'All pitchers'!L:L, "")</f>
        <v>8</v>
      </c>
      <c r="AR53" s="63">
        <f>_xlfn.XLOOKUP(AE53, 'All pitchers'!A:A, 'All pitchers'!M:M, "")</f>
        <v>1</v>
      </c>
      <c r="AS53" s="63">
        <f>_xlfn.XLOOKUP(AE53, 'All pitchers'!A:A, 'All pitchers'!N:N, "")</f>
        <v>1</v>
      </c>
      <c r="AT53" s="63">
        <f>_xlfn.XLOOKUP(AE53, 'All pitchers'!A:A, 'All pitchers'!O:O, "")</f>
        <v>0</v>
      </c>
      <c r="AU53" s="63">
        <f>_xlfn.XLOOKUP(AE53, 'All pitchers'!A:A, 'All pitchers'!P:P, "")</f>
        <v>3</v>
      </c>
      <c r="AV53" s="63">
        <f>_xlfn.XLOOKUP(AE53, 'All pitchers'!A:A, 'All pitchers'!Q:Q, "")</f>
        <v>11</v>
      </c>
      <c r="AW53" s="63">
        <f>_xlfn.XLOOKUP(AE53, 'All pitchers'!A:A, 'All pitchers'!R:R, "")</f>
        <v>0</v>
      </c>
      <c r="AX53" s="63">
        <f>_xlfn.XLOOKUP(AE53, 'All pitchers'!A:A, 'All pitchers'!S:S, "")</f>
        <v>0</v>
      </c>
      <c r="AY53" s="63">
        <f>_xlfn.XLOOKUP(AE53, 'All pitchers'!A:A, 'All pitchers'!T:T, "")</f>
        <v>0</v>
      </c>
      <c r="AZ53" s="65">
        <f>_xlfn.XLOOKUP(AE53, 'All pitchers'!A:A, 'All pitchers'!U:U, "")</f>
        <v>0.5</v>
      </c>
      <c r="BA53" s="63">
        <f>_xlfn.XLOOKUP(AE53, 'All pitchers'!A:A, 'All pitchers'!V:V, "")</f>
        <v>5.5</v>
      </c>
      <c r="BB53" s="63">
        <f>_xlfn.XLOOKUP(AE53, 'All pitchers'!A:A, 'All pitchers'!W:W, "")</f>
        <v>1.5</v>
      </c>
      <c r="BC53" s="63">
        <f>_xlfn.XLOOKUP(AE53, 'All pitchers'!A:A, 'All pitchers'!X:X, "")</f>
        <v>0</v>
      </c>
      <c r="BD53" s="63">
        <f>_xlfn.XLOOKUP(AE53, 'All pitchers'!A:A, 'All pitchers'!Y:Y, "")</f>
        <v>11.1</v>
      </c>
      <c r="BE53" s="65">
        <f>_xlfn.XLOOKUP(AE53, 'All pitchers'!A:A, 'All pitchers'!Z:Z, "")</f>
        <v>0.61</v>
      </c>
      <c r="BF53" s="11"/>
      <c r="BG53" s="7" t="s">
        <v>14</v>
      </c>
      <c r="BH53" s="41" t="s">
        <v>547</v>
      </c>
      <c r="BI53" s="41"/>
      <c r="BJ53" s="63">
        <f>_xlfn.XLOOKUP(BH53, 'All pitchers'!A:A, 'All pitchers'!B:B, "")</f>
        <v>1</v>
      </c>
      <c r="BK53" s="63">
        <f>_xlfn.XLOOKUP(BH53, 'All pitchers'!A:A, 'All pitchers'!C:C, "")</f>
        <v>0</v>
      </c>
      <c r="BL53" s="63">
        <f>_xlfn.XLOOKUP(BH53, 'All pitchers'!A:A, 'All pitchers'!D:D, "")</f>
        <v>0</v>
      </c>
      <c r="BM53" s="63">
        <f>_xlfn.XLOOKUP(BH53, 'All pitchers'!A:A, 'All pitchers'!E:E, "")</f>
        <v>0</v>
      </c>
      <c r="BN53" s="63">
        <f>_xlfn.XLOOKUP(BH53, 'All pitchers'!A:A, 'All pitchers'!F:F, "")</f>
        <v>0</v>
      </c>
      <c r="BO53" s="63">
        <f>_xlfn.XLOOKUP(BH53, 'All pitchers'!A:A, 'All pitchers'!G:G, "")</f>
        <v>0</v>
      </c>
      <c r="BP53" s="63" t="str">
        <f>_xlfn.XLOOKUP(BH53, 'All pitchers'!A:A, 'All pitchers'!H:H, "")</f>
        <v>-</v>
      </c>
      <c r="BQ53" s="63">
        <f>_xlfn.XLOOKUP(BH53, 'All pitchers'!A:A, 'All pitchers'!I:I, "")</f>
        <v>0</v>
      </c>
      <c r="BR53" s="63">
        <f>_xlfn.XLOOKUP(BH53, 'All pitchers'!A:A, 'All pitchers'!J:J, "")</f>
        <v>0</v>
      </c>
      <c r="BS53" s="65">
        <f>_xlfn.XLOOKUP(BH53, 'All pitchers'!A:A, 'All pitchers'!K:K, "")</f>
        <v>1.3333333333333333</v>
      </c>
      <c r="BT53" s="63">
        <f>_xlfn.XLOOKUP(BH53, 'All pitchers'!A:A, 'All pitchers'!L:L, "")</f>
        <v>3</v>
      </c>
      <c r="BU53" s="63">
        <f>_xlfn.XLOOKUP(BH53, 'All pitchers'!A:A,'All pitchers'!M:M, "")</f>
        <v>2</v>
      </c>
      <c r="BV53" s="63">
        <f>_xlfn.XLOOKUP(BH53, 'All pitchers'!A:A, 'All pitchers'!N:N, "")</f>
        <v>2</v>
      </c>
      <c r="BW53" s="63">
        <f>_xlfn.XLOOKUP(BH53, 'All pitchers'!A:A, 'All pitchers'!O:O, "")</f>
        <v>0</v>
      </c>
      <c r="BX53" s="63">
        <f>_xlfn.XLOOKUP(BH53, 'All pitchers'!A:A, 'All pitchers'!P:P, "")</f>
        <v>0</v>
      </c>
      <c r="BY53" s="63">
        <f>_xlfn.XLOOKUP(BH53, 'All pitchers'!A:A, 'All pitchers'!Q:Q, "")</f>
        <v>1</v>
      </c>
      <c r="BZ53" s="63">
        <f>_xlfn.XLOOKUP(BH53, 'All pitchers'!A:A, 'All pitchers'!R:R, "")</f>
        <v>0</v>
      </c>
      <c r="CA53" s="63">
        <f>_xlfn.XLOOKUP(BH53, 'All pitchers'!A:A, 'All pitchers'!S:S, "")</f>
        <v>0</v>
      </c>
      <c r="CB53" s="63">
        <f>_xlfn.XLOOKUP(BH53, 'All pitchers'!A:A, 'All pitchers'!T:T, "")</f>
        <v>1</v>
      </c>
      <c r="CC53" s="65">
        <f>_xlfn.XLOOKUP(BH53, 'All pitchers'!A:A, 'All pitchers'!U:U, "")</f>
        <v>13.5</v>
      </c>
      <c r="CD53" s="63">
        <f>_xlfn.XLOOKUP(BH53, 'All pitchers'!A:A, 'All pitchers'!V:V, "")</f>
        <v>6.75</v>
      </c>
      <c r="CE53" s="63">
        <f>_xlfn.XLOOKUP(BH53, 'All pitchers'!A:A, 'All pitchers'!W:W, "")</f>
        <v>0</v>
      </c>
      <c r="CF53" s="63">
        <f>_xlfn.XLOOKUP(BH53, 'All pitchers'!A:A, 'All pitchers'!X:X, "")</f>
        <v>0</v>
      </c>
      <c r="CG53" s="63">
        <f>_xlfn.XLOOKUP(BH53, 'All pitchers'!A:A, 'All pitchers'!Y:Y, "")</f>
        <v>-1.2</v>
      </c>
      <c r="CH53" s="65">
        <f>_xlfn.XLOOKUP(BH53, 'All pitchers'!A:A, 'All pitchers'!Z:Z, "")</f>
        <v>2.25</v>
      </c>
      <c r="CJ53" s="11"/>
      <c r="CK53" s="7" t="s">
        <v>14</v>
      </c>
      <c r="CL53" s="41" t="s">
        <v>555</v>
      </c>
      <c r="CM53" s="41"/>
      <c r="CN53" s="63">
        <f>_xlfn.XLOOKUP(CL53, 'All pitchers'!A:A, 'All pitchers'!B:B, "")</f>
        <v>1</v>
      </c>
      <c r="CO53" s="63">
        <f>_xlfn.XLOOKUP(CL53, 'All pitchers'!A:A, 'All pitchers'!C:C, "")</f>
        <v>1</v>
      </c>
      <c r="CP53" s="63">
        <f>_xlfn.XLOOKUP(CL53, 'All pitchers'!A:A, 'All pitchers'!D:D, "")</f>
        <v>0</v>
      </c>
      <c r="CQ53" s="63">
        <f>_xlfn.XLOOKUP(CL53, 'All pitchers'!A:A, 'All pitchers'!E:E, "")</f>
        <v>0</v>
      </c>
      <c r="CR53" s="63">
        <f>_xlfn.XLOOKUP(CL53, 'All pitchers'!A:A, 'All pitchers'!F:F, "")</f>
        <v>0</v>
      </c>
      <c r="CS53" s="63">
        <f>_xlfn.XLOOKUP(CL53, 'All pitchers'!A:A, 'All pitchers'!G:G, "")</f>
        <v>0</v>
      </c>
      <c r="CT53" s="63" t="str">
        <f>_xlfn.XLOOKUP(CL53, 'All pitchers'!A:A, 'All pitchers'!H:H, "")</f>
        <v>-</v>
      </c>
      <c r="CU53" s="63">
        <f>_xlfn.XLOOKUP(CL53, 'All pitchers'!A:A, 'All pitchers'!I:I, "")</f>
        <v>0</v>
      </c>
      <c r="CV53" s="63">
        <f>_xlfn.XLOOKUP(CL53, 'All pitchers'!A:A, 'All pitchers'!J:J, "")</f>
        <v>0</v>
      </c>
      <c r="CW53" s="65">
        <f>_xlfn.XLOOKUP(CL53, 'All pitchers'!A:A, 'All pitchers'!K:K, "")</f>
        <v>5.666666666666667</v>
      </c>
      <c r="CX53" s="63">
        <f>_xlfn.XLOOKUP(CL53, 'All pitchers'!A:A, 'All pitchers'!L:L, "")</f>
        <v>6</v>
      </c>
      <c r="CY53" s="63">
        <f>_xlfn.XLOOKUP(CL53, 'All pitchers'!A:A, 'All pitchers'!M:M, "")</f>
        <v>4</v>
      </c>
      <c r="CZ53" s="63">
        <f>_xlfn.XLOOKUP(CL53, 'All pitchers'!A:A, 'All pitchers'!N:N, "")</f>
        <v>3</v>
      </c>
      <c r="DA53" s="63">
        <f>_xlfn.XLOOKUP(CL53, 'All pitchers'!A:A, 'All pitchers'!O:O, "")</f>
        <v>0</v>
      </c>
      <c r="DB53" s="63">
        <f>_xlfn.XLOOKUP(CL53, 'All pitchers'!A:A, 'All pitchers'!P:P, "")</f>
        <v>2</v>
      </c>
      <c r="DC53" s="63">
        <f>_xlfn.XLOOKUP(CL53, 'All pitchers'!A:A, 'All pitchers'!Q:Q, "")</f>
        <v>5</v>
      </c>
      <c r="DD53" s="63">
        <f>_xlfn.XLOOKUP(CL53, 'All pitchers'!A:A, 'All pitchers'!R:R, "")</f>
        <v>0</v>
      </c>
      <c r="DE53" s="63">
        <f>_xlfn.XLOOKUP(CL53, 'All pitchers'!A:A, 'All pitchers'!S:S, "")</f>
        <v>0</v>
      </c>
      <c r="DF53" s="63">
        <f>_xlfn.XLOOKUP(CL53, 'All pitchers'!A:A, 'All pitchers'!T:T, "")</f>
        <v>0</v>
      </c>
      <c r="DG53" s="65">
        <f>_xlfn.XLOOKUP(CL53, 'All pitchers'!A:A, 'All pitchers'!U:U, "")</f>
        <v>4.76</v>
      </c>
      <c r="DH53" s="63">
        <f>_xlfn.XLOOKUP(CL53, 'All pitchers'!A:A, 'All pitchers'!V:V, "")</f>
        <v>7.94</v>
      </c>
      <c r="DI53" s="63">
        <f>_xlfn.XLOOKUP(CL53, 'All pitchers'!A:A, 'All pitchers'!W:W, "")</f>
        <v>3.18</v>
      </c>
      <c r="DJ53" s="63">
        <f>_xlfn.XLOOKUP(CL53, 'All pitchers'!A:A, 'All pitchers'!X:X, "")</f>
        <v>0</v>
      </c>
      <c r="DK53" s="63">
        <f>_xlfn.XLOOKUP(CL53, 'All pitchers'!A:A, 'All pitchers'!Y:Y, "")</f>
        <v>0.3</v>
      </c>
      <c r="DL53" s="65">
        <f>_xlfn.XLOOKUP(CL53, 'All pitchers'!A:A, 'All pitchers'!Z:Z, "")</f>
        <v>1.41</v>
      </c>
      <c r="DM53" s="11"/>
      <c r="DN53" s="7" t="s">
        <v>14</v>
      </c>
      <c r="DO53" s="41" t="s">
        <v>539</v>
      </c>
      <c r="DP53" s="41"/>
      <c r="DQ53" s="63">
        <f>_xlfn.XLOOKUP(DO53, 'All pitchers'!A:A, 'All pitchers'!B:B, "")</f>
        <v>1</v>
      </c>
      <c r="DR53" s="63">
        <f>_xlfn.XLOOKUP(DO53, 'All pitchers'!A:A, 'All pitchers'!C:C, "")</f>
        <v>0</v>
      </c>
      <c r="DS53" s="63">
        <f>_xlfn.XLOOKUP(DO53, 'All pitchers'!A:A, 'All pitchers'!D:D, "")</f>
        <v>0</v>
      </c>
      <c r="DT53" s="63">
        <f>_xlfn.XLOOKUP(DO53, 'All pitchers'!A:A, 'All pitchers'!E:E, "")</f>
        <v>1</v>
      </c>
      <c r="DU53" s="63">
        <f>_xlfn.XLOOKUP(DO53, 'All pitchers'!A:A, 'All pitchers'!F:F, "")</f>
        <v>0</v>
      </c>
      <c r="DV53" s="63">
        <f>_xlfn.XLOOKUP(DO53, 'All pitchers'!A:A, 'All pitchers'!G:G, "")</f>
        <v>0</v>
      </c>
      <c r="DW53" s="63" t="str">
        <f>_xlfn.XLOOKUP(DO53, 'All pitchers'!A:A, 'All pitchers'!H:H, "")</f>
        <v>-</v>
      </c>
      <c r="DX53" s="63">
        <f>_xlfn.XLOOKUP(DO53, 'All pitchers'!A:A, 'All pitchers'!I:I, "")</f>
        <v>0</v>
      </c>
      <c r="DY53" s="63">
        <f>_xlfn.XLOOKUP(DO53, 'All pitchers'!A:A, 'All pitchers'!J:J, "")</f>
        <v>0</v>
      </c>
      <c r="DZ53" s="65">
        <v>1</v>
      </c>
      <c r="EA53" s="63">
        <f>_xlfn.XLOOKUP(DO53, 'All pitchers'!A:A, 'All pitchers'!L:L, "")</f>
        <v>0</v>
      </c>
      <c r="EB53" s="63">
        <f>_xlfn.XLOOKUP(DO53, 'All pitchers'!A:A, 'All pitchers'!M:M, "")</f>
        <v>0</v>
      </c>
      <c r="EC53" s="63">
        <f>_xlfn.XLOOKUP(DO53, 'All pitchers'!A:A, 'All pitchers'!N:N, "")</f>
        <v>0</v>
      </c>
      <c r="ED53" s="63">
        <f>_xlfn.XLOOKUP(DO53, 'All pitchers'!A:A, 'All pitchers'!O:O, "")</f>
        <v>0</v>
      </c>
      <c r="EE53" s="63">
        <f>_xlfn.XLOOKUP(DO53, 'All pitchers'!A:A, 'All pitchers'!P:P, "")</f>
        <v>0</v>
      </c>
      <c r="EF53" s="63">
        <f>_xlfn.XLOOKUP(DO53, 'All pitchers'!A:A, 'All pitchers'!Q:Q, "")</f>
        <v>0</v>
      </c>
      <c r="EG53" s="63">
        <f>_xlfn.XLOOKUP(DO53, 'All pitchers'!A:A, 'All pitchers'!R:R, "")</f>
        <v>0</v>
      </c>
      <c r="EH53" s="63">
        <f>_xlfn.XLOOKUP(DO53, 'All pitchers'!A:A, 'All pitchers'!S:S, "")</f>
        <v>0</v>
      </c>
      <c r="EI53" s="63">
        <f>_xlfn.XLOOKUP(DO53, 'All pitchers'!A:A, 'All pitchers'!T:T, "")</f>
        <v>0</v>
      </c>
      <c r="EJ53" s="63">
        <f>_xlfn.XLOOKUP(DO53, 'All pitchers'!A:A, 'All pitchers'!U:U, "")</f>
        <v>0</v>
      </c>
      <c r="EK53" s="63">
        <f>_xlfn.XLOOKUP(DO53, 'All pitchers'!A:A, 'All pitchers'!V:V, "")</f>
        <v>0</v>
      </c>
      <c r="EL53" s="63">
        <f>_xlfn.XLOOKUP(DO53, 'All pitchers'!A:A, 'All pitchers'!W:W, "")</f>
        <v>0</v>
      </c>
      <c r="EM53" s="63">
        <f>_xlfn.XLOOKUP(DO53, 'All pitchers'!A:A, 'All pitchers'!X:X, "")</f>
        <v>0</v>
      </c>
      <c r="EN53" s="63">
        <f>_xlfn.XLOOKUP(DO53, 'All pitchers'!A:A, 'All pitchers'!Y:Y, "")</f>
        <v>0.5</v>
      </c>
      <c r="EO53" s="63">
        <f>_xlfn.XLOOKUP(DO53, 'All pitchers'!A:A, 'All pitchers'!Z:Z, "")</f>
        <v>0</v>
      </c>
    </row>
    <row r="54" spans="1:145" x14ac:dyDescent="0.3">
      <c r="A54" s="7" t="s">
        <v>14</v>
      </c>
      <c r="B54" s="41" t="s">
        <v>81</v>
      </c>
      <c r="C54" s="41"/>
      <c r="D54" s="63">
        <f>_xlfn.XLOOKUP(B54, 'All pitchers'!A:A, 'All pitchers'!B:B, "")</f>
        <v>2</v>
      </c>
      <c r="E54" s="63">
        <f>_xlfn.XLOOKUP(B54, 'All pitchers'!A:A, 'All pitchers'!C:C, "")</f>
        <v>2</v>
      </c>
      <c r="F54" s="63">
        <f>_xlfn.XLOOKUP(B54, 'All pitchers'!A:A, 'All pitchers'!D:D, "")</f>
        <v>0</v>
      </c>
      <c r="G54" s="63">
        <f>_xlfn.XLOOKUP(B54, 'All pitchers'!A:A, 'All pitchers'!E:E, "")</f>
        <v>0</v>
      </c>
      <c r="H54" s="63">
        <f>_xlfn.XLOOKUP(B54, 'All pitchers'!A:A, 'All pitchers'!F:F, "")</f>
        <v>2</v>
      </c>
      <c r="I54" s="63">
        <f>_xlfn.XLOOKUP(B54, 'All pitchers'!A:A, 'All pitchers'!G:G, "")</f>
        <v>0</v>
      </c>
      <c r="J54" s="63">
        <f>_xlfn.XLOOKUP(B54, 'All pitchers'!A:A, 'All pitchers'!H:H, "")</f>
        <v>1</v>
      </c>
      <c r="K54" s="63">
        <f>_xlfn.XLOOKUP(B54, 'All pitchers'!A:A, 'All pitchers'!I:I, "")</f>
        <v>0</v>
      </c>
      <c r="L54" s="63">
        <f>_xlfn.XLOOKUP(B54, 'All pitchers'!A:A, 'All pitchers'!J:J, "")</f>
        <v>0</v>
      </c>
      <c r="M54" s="65">
        <f>_xlfn.XLOOKUP(B54, 'All pitchers'!A:A, 'All pitchers'!K:K, "")</f>
        <v>15.666666666666666</v>
      </c>
      <c r="N54" s="63">
        <f>_xlfn.XLOOKUP(B54, 'All pitchers'!A:A, 'All pitchers'!L:L, "")</f>
        <v>13</v>
      </c>
      <c r="O54" s="63">
        <f>_xlfn.XLOOKUP(B54, 'All pitchers'!A:A, 'All pitchers'!M:M, "")</f>
        <v>4</v>
      </c>
      <c r="P54" s="63">
        <f>_xlfn.XLOOKUP(B54, 'All pitchers'!A:A, 'All pitchers'!N:N, "")</f>
        <v>3</v>
      </c>
      <c r="Q54" s="63">
        <f>_xlfn.XLOOKUP(B54, 'All pitchers'!A:A, 'All pitchers'!O:O, "")</f>
        <v>0</v>
      </c>
      <c r="R54" s="63">
        <f>_xlfn.XLOOKUP(B54, 'All pitchers'!A:A, 'All pitchers'!P:P, "")</f>
        <v>6</v>
      </c>
      <c r="S54" s="63">
        <f>_xlfn.XLOOKUP(B54, 'All pitchers'!A:A, 'All pitchers'!Q:Q, "")</f>
        <v>12</v>
      </c>
      <c r="T54" s="63">
        <f>_xlfn.XLOOKUP(B54, 'All pitchers'!A:A, 'All pitchers'!R:R, "")</f>
        <v>0</v>
      </c>
      <c r="U54" s="63">
        <f>_xlfn.XLOOKUP(B54, 'All pitchers'!A:A, 'All pitchers'!S:S, "")</f>
        <v>0</v>
      </c>
      <c r="V54" s="63">
        <f>_xlfn.XLOOKUP(B54, 'All pitchers'!A:A, 'All pitchers'!T:T, "")</f>
        <v>0</v>
      </c>
      <c r="W54" s="65">
        <f>_xlfn.XLOOKUP(B54, 'All pitchers'!A:A, 'All pitchers'!U:U, "")</f>
        <v>1.72</v>
      </c>
      <c r="X54" s="63">
        <f>_xlfn.XLOOKUP(B54, 'All pitchers'!A:A, 'All pitchers'!V:V, "")</f>
        <v>6.89</v>
      </c>
      <c r="Y54" s="63">
        <f>_xlfn.XLOOKUP(B54, 'All pitchers'!A:A, 'All pitchers'!W:W, "")</f>
        <v>3.45</v>
      </c>
      <c r="Z54" s="63">
        <f>_xlfn.XLOOKUP(B54, 'All pitchers'!A:A, 'All pitchers'!X:X, "")</f>
        <v>0</v>
      </c>
      <c r="AA54" s="63">
        <f>_xlfn.XLOOKUP(B54, 'All pitchers'!A:A, 'All pitchers'!Y:Y, "")</f>
        <v>8</v>
      </c>
      <c r="AB54" s="65">
        <f>_xlfn.XLOOKUP(B54, 'All pitchers'!A:A, 'All pitchers'!Z:Z, "")</f>
        <v>1.21</v>
      </c>
      <c r="AC54" s="11"/>
      <c r="AD54" s="7" t="s">
        <v>14</v>
      </c>
      <c r="AE54" s="41" t="s">
        <v>385</v>
      </c>
      <c r="AF54" s="41"/>
      <c r="AG54" s="63">
        <f>_xlfn.XLOOKUP(AE54, 'All pitchers'!A:A, 'All pitchers'!B:B, "")</f>
        <v>4</v>
      </c>
      <c r="AH54" s="63">
        <f>_xlfn.XLOOKUP(AE54, 'All pitchers'!A:A, 'All pitchers'!C:C, "")</f>
        <v>0</v>
      </c>
      <c r="AI54" s="63">
        <f>_xlfn.XLOOKUP(AE54, 'All pitchers'!A:A, 'All pitchers'!D:D, "")</f>
        <v>0</v>
      </c>
      <c r="AJ54" s="63">
        <f>_xlfn.XLOOKUP(AE54, 'All pitchers'!A:A, 'All pitchers'!E:E, "")</f>
        <v>1</v>
      </c>
      <c r="AK54" s="63">
        <f>_xlfn.XLOOKUP(AE54, 'All pitchers'!A:A, 'All pitchers'!F:F, "")</f>
        <v>0</v>
      </c>
      <c r="AL54" s="63">
        <f>_xlfn.XLOOKUP(AE54, 'All pitchers'!A:A, 'All pitchers'!G:G, "")</f>
        <v>0</v>
      </c>
      <c r="AM54" s="63" t="str">
        <f>_xlfn.XLOOKUP(AE54, 'All pitchers'!A:A, 'All pitchers'!H:H, "")</f>
        <v>-</v>
      </c>
      <c r="AN54" s="63">
        <f>_xlfn.XLOOKUP(AE54, 'All pitchers'!A:A, 'All pitchers'!I:I, "")</f>
        <v>1</v>
      </c>
      <c r="AO54" s="63">
        <f>_xlfn.XLOOKUP(AE54, 'All pitchers'!A:A, 'All pitchers'!J:J, "")</f>
        <v>0</v>
      </c>
      <c r="AP54" s="65">
        <v>4</v>
      </c>
      <c r="AQ54" s="63">
        <f>_xlfn.XLOOKUP(AE54, 'All pitchers'!A:A, 'All pitchers'!L:L, "")</f>
        <v>4</v>
      </c>
      <c r="AR54" s="63">
        <f>_xlfn.XLOOKUP(AE54, 'All pitchers'!A:A, 'All pitchers'!M:M, "")</f>
        <v>2</v>
      </c>
      <c r="AS54" s="63">
        <f>_xlfn.XLOOKUP(AE54, 'All pitchers'!A:A, 'All pitchers'!N:N, "")</f>
        <v>2</v>
      </c>
      <c r="AT54" s="63">
        <f>_xlfn.XLOOKUP(AE54, 'All pitchers'!A:A, 'All pitchers'!O:O, "")</f>
        <v>0</v>
      </c>
      <c r="AU54" s="63">
        <f>_xlfn.XLOOKUP(AE54, 'All pitchers'!A:A, 'All pitchers'!P:P, "")</f>
        <v>3</v>
      </c>
      <c r="AV54" s="63">
        <f>_xlfn.XLOOKUP(AE54, 'All pitchers'!A:A, 'All pitchers'!Q:Q, "")</f>
        <v>4</v>
      </c>
      <c r="AW54" s="63">
        <f>_xlfn.XLOOKUP(AE54, 'All pitchers'!A:A, 'All pitchers'!R:R, "")</f>
        <v>0</v>
      </c>
      <c r="AX54" s="63">
        <f>_xlfn.XLOOKUP(AE54, 'All pitchers'!A:A, 'All pitchers'!S:S, "")</f>
        <v>0</v>
      </c>
      <c r="AY54" s="63">
        <f>_xlfn.XLOOKUP(AE54, 'All pitchers'!A:A, 'All pitchers'!T:T, "")</f>
        <v>0</v>
      </c>
      <c r="AZ54" s="65">
        <f>_xlfn.XLOOKUP(AE54, 'All pitchers'!A:A, 'All pitchers'!U:U, "")</f>
        <v>4.5</v>
      </c>
      <c r="BA54" s="63">
        <f>_xlfn.XLOOKUP(AE54, 'All pitchers'!A:A, 'All pitchers'!V:V, "")</f>
        <v>9</v>
      </c>
      <c r="BB54" s="63">
        <f>_xlfn.XLOOKUP(AE54, 'All pitchers'!A:A, 'All pitchers'!W:W, "")</f>
        <v>6.75</v>
      </c>
      <c r="BC54" s="63">
        <f>_xlfn.XLOOKUP(AE54, 'All pitchers'!A:A, 'All pitchers'!X:X, "")</f>
        <v>0</v>
      </c>
      <c r="BD54" s="63">
        <f>_xlfn.XLOOKUP(AE54, 'All pitchers'!A:A, 'All pitchers'!Y:Y, "")</f>
        <v>0.4</v>
      </c>
      <c r="BE54" s="65">
        <f>_xlfn.XLOOKUP(AE54, 'All pitchers'!A:A, 'All pitchers'!Z:Z, "")</f>
        <v>1.75</v>
      </c>
      <c r="BF54" s="11"/>
      <c r="BG54" s="7" t="s">
        <v>14</v>
      </c>
      <c r="BH54" s="41" t="s">
        <v>341</v>
      </c>
      <c r="BI54" s="41"/>
      <c r="BJ54" s="63">
        <f>_xlfn.XLOOKUP(BH54, 'All pitchers'!A:A, 'All pitchers'!B:B, "")</f>
        <v>2</v>
      </c>
      <c r="BK54" s="63">
        <f>_xlfn.XLOOKUP(BH54, 'All pitchers'!A:A, 'All pitchers'!C:C, "")</f>
        <v>0</v>
      </c>
      <c r="BL54" s="63">
        <f>_xlfn.XLOOKUP(BH54, 'All pitchers'!A:A, 'All pitchers'!D:D, "")</f>
        <v>0</v>
      </c>
      <c r="BM54" s="63">
        <f>_xlfn.XLOOKUP(BH54, 'All pitchers'!A:A, 'All pitchers'!E:E, "")</f>
        <v>1</v>
      </c>
      <c r="BN54" s="63">
        <f>_xlfn.XLOOKUP(BH54, 'All pitchers'!A:A, 'All pitchers'!F:F, "")</f>
        <v>0</v>
      </c>
      <c r="BO54" s="63">
        <f>_xlfn.XLOOKUP(BH54, 'All pitchers'!A:A, 'All pitchers'!G:G, "")</f>
        <v>0</v>
      </c>
      <c r="BP54" s="63" t="str">
        <f>_xlfn.XLOOKUP(BH54, 'All pitchers'!A:A, 'All pitchers'!H:H, "")</f>
        <v>-</v>
      </c>
      <c r="BQ54" s="63">
        <f>_xlfn.XLOOKUP(BH54, 'All pitchers'!A:A, 'All pitchers'!I:I, "")</f>
        <v>0</v>
      </c>
      <c r="BR54" s="63">
        <f>_xlfn.XLOOKUP(BH54, 'All pitchers'!A:A, 'All pitchers'!J:J, "")</f>
        <v>0</v>
      </c>
      <c r="BS54" s="65">
        <v>6</v>
      </c>
      <c r="BT54" s="63">
        <f>_xlfn.XLOOKUP(BH54, 'All pitchers'!A:A, 'All pitchers'!L:L, "")</f>
        <v>2</v>
      </c>
      <c r="BU54" s="63">
        <f>_xlfn.XLOOKUP(BH54, 'All pitchers'!A:A,'All pitchers'!M:M, "")</f>
        <v>0</v>
      </c>
      <c r="BV54" s="63">
        <f>_xlfn.XLOOKUP(BH54, 'All pitchers'!A:A, 'All pitchers'!N:N, "")</f>
        <v>0</v>
      </c>
      <c r="BW54" s="63">
        <f>_xlfn.XLOOKUP(BH54, 'All pitchers'!A:A, 'All pitchers'!O:O, "")</f>
        <v>0</v>
      </c>
      <c r="BX54" s="63">
        <f>_xlfn.XLOOKUP(BH54, 'All pitchers'!A:A, 'All pitchers'!P:P, "")</f>
        <v>0</v>
      </c>
      <c r="BY54" s="63">
        <f>_xlfn.XLOOKUP(BH54, 'All pitchers'!A:A, 'All pitchers'!Q:Q, "")</f>
        <v>3</v>
      </c>
      <c r="BZ54" s="63">
        <f>_xlfn.XLOOKUP(BH54, 'All pitchers'!A:A, 'All pitchers'!R:R, "")</f>
        <v>0</v>
      </c>
      <c r="CA54" s="63">
        <f>_xlfn.XLOOKUP(BH54, 'All pitchers'!A:A, 'All pitchers'!S:S, "")</f>
        <v>0</v>
      </c>
      <c r="CB54" s="63">
        <f>_xlfn.XLOOKUP(BH54, 'All pitchers'!A:A, 'All pitchers'!T:T, "")</f>
        <v>0</v>
      </c>
      <c r="CC54" s="65">
        <f>_xlfn.XLOOKUP(BH54, 'All pitchers'!A:A, 'All pitchers'!U:U, "")</f>
        <v>0</v>
      </c>
      <c r="CD54" s="63">
        <f>_xlfn.XLOOKUP(BH54, 'All pitchers'!A:A, 'All pitchers'!V:V, "")</f>
        <v>4.5</v>
      </c>
      <c r="CE54" s="63">
        <f>_xlfn.XLOOKUP(BH54, 'All pitchers'!A:A, 'All pitchers'!W:W, "")</f>
        <v>0</v>
      </c>
      <c r="CF54" s="63">
        <f>_xlfn.XLOOKUP(BH54, 'All pitchers'!A:A, 'All pitchers'!X:X, "")</f>
        <v>0</v>
      </c>
      <c r="CG54" s="63">
        <f>_xlfn.XLOOKUP(BH54, 'All pitchers'!A:A, 'All pitchers'!Y:Y, "")</f>
        <v>3.3</v>
      </c>
      <c r="CH54" s="65">
        <f>_xlfn.XLOOKUP(BH54, 'All pitchers'!A:A, 'All pitchers'!Z:Z, "")</f>
        <v>0.33</v>
      </c>
      <c r="CJ54" s="11"/>
      <c r="CK54" s="7" t="s">
        <v>14</v>
      </c>
      <c r="CL54" s="41" t="s">
        <v>18</v>
      </c>
      <c r="CM54" s="41"/>
      <c r="CN54" s="63">
        <f>_xlfn.XLOOKUP(CL54, 'All pitchers'!A:A, 'All pitchers'!B:B, "")</f>
        <v>3</v>
      </c>
      <c r="CO54" s="63">
        <f>_xlfn.XLOOKUP(CL54, 'All pitchers'!A:A, 'All pitchers'!C:C, "")</f>
        <v>2</v>
      </c>
      <c r="CP54" s="63">
        <f>_xlfn.XLOOKUP(CL54, 'All pitchers'!A:A, 'All pitchers'!D:D, "")</f>
        <v>1</v>
      </c>
      <c r="CQ54" s="63">
        <f>_xlfn.XLOOKUP(CL54, 'All pitchers'!A:A, 'All pitchers'!E:E, "")</f>
        <v>0</v>
      </c>
      <c r="CR54" s="63">
        <f>_xlfn.XLOOKUP(CL54, 'All pitchers'!A:A, 'All pitchers'!F:F, "")</f>
        <v>1</v>
      </c>
      <c r="CS54" s="63">
        <f>_xlfn.XLOOKUP(CL54, 'All pitchers'!A:A, 'All pitchers'!G:G, "")</f>
        <v>1</v>
      </c>
      <c r="CT54" s="63">
        <f>_xlfn.XLOOKUP(CL54, 'All pitchers'!A:A, 'All pitchers'!H:H, "")</f>
        <v>0.5</v>
      </c>
      <c r="CU54" s="63">
        <f>_xlfn.XLOOKUP(CL54, 'All pitchers'!A:A, 'All pitchers'!I:I, "")</f>
        <v>0</v>
      </c>
      <c r="CV54" s="63">
        <f>_xlfn.XLOOKUP(CL54, 'All pitchers'!A:A, 'All pitchers'!J:J, "")</f>
        <v>1</v>
      </c>
      <c r="CW54" s="65">
        <v>12</v>
      </c>
      <c r="CX54" s="63">
        <f>_xlfn.XLOOKUP(CL54, 'All pitchers'!A:A, 'All pitchers'!L:L, "")</f>
        <v>11</v>
      </c>
      <c r="CY54" s="63">
        <f>_xlfn.XLOOKUP(CL54, 'All pitchers'!A:A, 'All pitchers'!M:M, "")</f>
        <v>8</v>
      </c>
      <c r="CZ54" s="63">
        <f>_xlfn.XLOOKUP(CL54, 'All pitchers'!A:A, 'All pitchers'!N:N, "")</f>
        <v>8</v>
      </c>
      <c r="DA54" s="63">
        <f>_xlfn.XLOOKUP(CL54, 'All pitchers'!A:A, 'All pitchers'!O:O, "")</f>
        <v>1</v>
      </c>
      <c r="DB54" s="63">
        <f>_xlfn.XLOOKUP(CL54, 'All pitchers'!A:A, 'All pitchers'!P:P, "")</f>
        <v>3</v>
      </c>
      <c r="DC54" s="63">
        <f>_xlfn.XLOOKUP(CL54, 'All pitchers'!A:A, 'All pitchers'!Q:Q, "")</f>
        <v>9</v>
      </c>
      <c r="DD54" s="63">
        <f>_xlfn.XLOOKUP(CL54, 'All pitchers'!A:A, 'All pitchers'!R:R, "")</f>
        <v>0</v>
      </c>
      <c r="DE54" s="63">
        <f>_xlfn.XLOOKUP(CL54, 'All pitchers'!A:A, 'All pitchers'!S:S, "")</f>
        <v>0</v>
      </c>
      <c r="DF54" s="63">
        <f>_xlfn.XLOOKUP(CL54, 'All pitchers'!A:A, 'All pitchers'!T:T, "")</f>
        <v>0</v>
      </c>
      <c r="DG54" s="65">
        <f>_xlfn.XLOOKUP(CL54, 'All pitchers'!A:A, 'All pitchers'!U:U, "")</f>
        <v>6</v>
      </c>
      <c r="DH54" s="63">
        <f>_xlfn.XLOOKUP(CL54, 'All pitchers'!A:A, 'All pitchers'!V:V, "")</f>
        <v>6.75</v>
      </c>
      <c r="DI54" s="63">
        <f>_xlfn.XLOOKUP(CL54, 'All pitchers'!A:A, 'All pitchers'!W:W, "")</f>
        <v>2.25</v>
      </c>
      <c r="DJ54" s="63">
        <f>_xlfn.XLOOKUP(CL54, 'All pitchers'!A:A, 'All pitchers'!X:X, "")</f>
        <v>0.75</v>
      </c>
      <c r="DK54" s="63">
        <f>_xlfn.XLOOKUP(CL54, 'All pitchers'!A:A, 'All pitchers'!Y:Y, "")</f>
        <v>-0.1</v>
      </c>
      <c r="DL54" s="65">
        <f>_xlfn.XLOOKUP(CL54, 'All pitchers'!A:A, 'All pitchers'!Z:Z, "")</f>
        <v>1.17</v>
      </c>
      <c r="DM54" s="11"/>
      <c r="DN54" s="7" t="s">
        <v>14</v>
      </c>
      <c r="DO54" s="41" t="s">
        <v>348</v>
      </c>
      <c r="DP54" s="41"/>
      <c r="DQ54" s="63">
        <f>_xlfn.XLOOKUP(DO54, 'All pitchers'!A:A, 'All pitchers'!B:B, "")</f>
        <v>1</v>
      </c>
      <c r="DR54" s="63">
        <f>_xlfn.XLOOKUP(DO54, 'All pitchers'!A:A, 'All pitchers'!C:C, "")</f>
        <v>1</v>
      </c>
      <c r="DS54" s="63">
        <f>_xlfn.XLOOKUP(DO54, 'All pitchers'!A:A, 'All pitchers'!D:D, "")</f>
        <v>0</v>
      </c>
      <c r="DT54" s="63">
        <f>_xlfn.XLOOKUP(DO54, 'All pitchers'!A:A, 'All pitchers'!E:E, "")</f>
        <v>0</v>
      </c>
      <c r="DU54" s="63">
        <f>_xlfn.XLOOKUP(DO54, 'All pitchers'!A:A, 'All pitchers'!F:F, "")</f>
        <v>0</v>
      </c>
      <c r="DV54" s="63">
        <f>_xlfn.XLOOKUP(DO54, 'All pitchers'!A:A, 'All pitchers'!G:G, "")</f>
        <v>0</v>
      </c>
      <c r="DW54" s="63" t="str">
        <f>_xlfn.XLOOKUP(DO54, 'All pitchers'!A:A, 'All pitchers'!H:H, "")</f>
        <v>-</v>
      </c>
      <c r="DX54" s="63">
        <f>_xlfn.XLOOKUP(DO54, 'All pitchers'!A:A, 'All pitchers'!I:I, "")</f>
        <v>0</v>
      </c>
      <c r="DY54" s="63">
        <f>_xlfn.XLOOKUP(DO54, 'All pitchers'!A:A, 'All pitchers'!J:J, "")</f>
        <v>0</v>
      </c>
      <c r="DZ54" s="65">
        <v>7</v>
      </c>
      <c r="EA54" s="63">
        <f>_xlfn.XLOOKUP(DO54, 'All pitchers'!A:A, 'All pitchers'!L:L, "")</f>
        <v>5</v>
      </c>
      <c r="EB54" s="63">
        <f>_xlfn.XLOOKUP(DO54, 'All pitchers'!A:A, 'All pitchers'!M:M, "")</f>
        <v>0</v>
      </c>
      <c r="EC54" s="63">
        <f>_xlfn.XLOOKUP(DO54, 'All pitchers'!A:A, 'All pitchers'!N:N, "")</f>
        <v>0</v>
      </c>
      <c r="ED54" s="63">
        <f>_xlfn.XLOOKUP(DO54, 'All pitchers'!A:A, 'All pitchers'!O:O, "")</f>
        <v>0</v>
      </c>
      <c r="EE54" s="63">
        <f>_xlfn.XLOOKUP(DO54, 'All pitchers'!A:A, 'All pitchers'!P:P, "")</f>
        <v>1</v>
      </c>
      <c r="EF54" s="63">
        <f>_xlfn.XLOOKUP(DO54, 'All pitchers'!A:A, 'All pitchers'!Q:Q, "")</f>
        <v>1</v>
      </c>
      <c r="EG54" s="63">
        <f>_xlfn.XLOOKUP(DO54, 'All pitchers'!A:A, 'All pitchers'!R:R, "")</f>
        <v>0</v>
      </c>
      <c r="EH54" s="63">
        <f>_xlfn.XLOOKUP(DO54, 'All pitchers'!A:A, 'All pitchers'!S:S, "")</f>
        <v>0</v>
      </c>
      <c r="EI54" s="63">
        <f>_xlfn.XLOOKUP(DO54, 'All pitchers'!A:A, 'All pitchers'!T:T, "")</f>
        <v>0</v>
      </c>
      <c r="EJ54" s="63">
        <f>_xlfn.XLOOKUP(DO54, 'All pitchers'!A:A, 'All pitchers'!U:U, "")</f>
        <v>0</v>
      </c>
      <c r="EK54" s="63">
        <f>_xlfn.XLOOKUP(DO54, 'All pitchers'!A:A, 'All pitchers'!V:V, "")</f>
        <v>1.29</v>
      </c>
      <c r="EL54" s="63">
        <f>_xlfn.XLOOKUP(DO54, 'All pitchers'!A:A, 'All pitchers'!W:W, "")</f>
        <v>1.29</v>
      </c>
      <c r="EM54" s="63">
        <f>_xlfn.XLOOKUP(DO54, 'All pitchers'!A:A, 'All pitchers'!X:X, "")</f>
        <v>0</v>
      </c>
      <c r="EN54" s="63">
        <f>_xlfn.XLOOKUP(DO54, 'All pitchers'!A:A, 'All pitchers'!Y:Y, "")</f>
        <v>3.6</v>
      </c>
      <c r="EO54" s="63">
        <f>_xlfn.XLOOKUP(DO54, 'All pitchers'!A:A, 'All pitchers'!Z:Z, "")</f>
        <v>0.86</v>
      </c>
    </row>
    <row r="55" spans="1:145" x14ac:dyDescent="0.3">
      <c r="A55" s="7" t="s">
        <v>14</v>
      </c>
      <c r="B55" s="41" t="s">
        <v>61</v>
      </c>
      <c r="C55" s="41"/>
      <c r="D55" s="63">
        <f>_xlfn.XLOOKUP(B55, 'All pitchers'!A:A, 'All pitchers'!B:B, "")</f>
        <v>2</v>
      </c>
      <c r="E55" s="63">
        <f>_xlfn.XLOOKUP(B55, 'All pitchers'!A:A, 'All pitchers'!C:C, "")</f>
        <v>2</v>
      </c>
      <c r="F55" s="63">
        <f>_xlfn.XLOOKUP(B55, 'All pitchers'!A:A, 'All pitchers'!D:D, "")</f>
        <v>1</v>
      </c>
      <c r="G55" s="63">
        <f>_xlfn.XLOOKUP(B55, 'All pitchers'!A:A, 'All pitchers'!E:E, "")</f>
        <v>0</v>
      </c>
      <c r="H55" s="63">
        <f>_xlfn.XLOOKUP(B55, 'All pitchers'!A:A, 'All pitchers'!F:F, "")</f>
        <v>1</v>
      </c>
      <c r="I55" s="63">
        <f>_xlfn.XLOOKUP(B55, 'All pitchers'!A:A, 'All pitchers'!G:G, "")</f>
        <v>0</v>
      </c>
      <c r="J55" s="63">
        <f>_xlfn.XLOOKUP(B55, 'All pitchers'!A:A, 'All pitchers'!H:H, "")</f>
        <v>1</v>
      </c>
      <c r="K55" s="63">
        <f>_xlfn.XLOOKUP(B55, 'All pitchers'!A:A, 'All pitchers'!I:I, "")</f>
        <v>0</v>
      </c>
      <c r="L55" s="63">
        <f>_xlfn.XLOOKUP(B55, 'All pitchers'!A:A, 'All pitchers'!J:J, "")</f>
        <v>1</v>
      </c>
      <c r="M55" s="65">
        <f>_xlfn.XLOOKUP(B55, 'All pitchers'!A:A, 'All pitchers'!K:K, "")</f>
        <v>9.3333333333333339</v>
      </c>
      <c r="N55" s="63">
        <f>_xlfn.XLOOKUP(B55, 'All pitchers'!A:A, 'All pitchers'!L:L, "")</f>
        <v>5</v>
      </c>
      <c r="O55" s="63">
        <f>_xlfn.XLOOKUP(B55, 'All pitchers'!A:A, 'All pitchers'!M:M, "")</f>
        <v>6</v>
      </c>
      <c r="P55" s="63">
        <f>_xlfn.XLOOKUP(B55, 'All pitchers'!A:A, 'All pitchers'!N:N, "")</f>
        <v>6</v>
      </c>
      <c r="Q55" s="63">
        <f>_xlfn.XLOOKUP(B55, 'All pitchers'!A:A, 'All pitchers'!O:O, "")</f>
        <v>0</v>
      </c>
      <c r="R55" s="63">
        <f>_xlfn.XLOOKUP(B55, 'All pitchers'!A:A, 'All pitchers'!P:P, "")</f>
        <v>7</v>
      </c>
      <c r="S55" s="63">
        <f>_xlfn.XLOOKUP(B55, 'All pitchers'!A:A, 'All pitchers'!Q:Q, "")</f>
        <v>5</v>
      </c>
      <c r="T55" s="63">
        <f>_xlfn.XLOOKUP(B55, 'All pitchers'!A:A, 'All pitchers'!R:R, "")</f>
        <v>0</v>
      </c>
      <c r="U55" s="63">
        <f>_xlfn.XLOOKUP(B55, 'All pitchers'!A:A, 'All pitchers'!S:S, "")</f>
        <v>0</v>
      </c>
      <c r="V55" s="63">
        <f>_xlfn.XLOOKUP(B55, 'All pitchers'!A:A, 'All pitchers'!T:T, "")</f>
        <v>0</v>
      </c>
      <c r="W55" s="65">
        <f>_xlfn.XLOOKUP(B55, 'All pitchers'!A:A, 'All pitchers'!U:U, "")</f>
        <v>5.79</v>
      </c>
      <c r="X55" s="63">
        <f>_xlfn.XLOOKUP(B55, 'All pitchers'!A:A, 'All pitchers'!V:V, "")</f>
        <v>4.82</v>
      </c>
      <c r="Y55" s="63">
        <f>_xlfn.XLOOKUP(B55, 'All pitchers'!A:A, 'All pitchers'!W:W, "")</f>
        <v>6.75</v>
      </c>
      <c r="Z55" s="63">
        <f>_xlfn.XLOOKUP(B55, 'All pitchers'!A:A, 'All pitchers'!X:X, "")</f>
        <v>0</v>
      </c>
      <c r="AA55" s="63">
        <f>_xlfn.XLOOKUP(B55, 'All pitchers'!A:A, 'All pitchers'!Y:Y, "")</f>
        <v>0.2</v>
      </c>
      <c r="AB55" s="65">
        <f>_xlfn.XLOOKUP(B55, 'All pitchers'!A:A, 'All pitchers'!Z:Z, "")</f>
        <v>1.29</v>
      </c>
      <c r="AC55" s="11"/>
      <c r="AD55" s="7" t="s">
        <v>14</v>
      </c>
      <c r="AE55" s="41" t="s">
        <v>476</v>
      </c>
      <c r="AF55" s="41"/>
      <c r="AG55" s="63">
        <f>_xlfn.XLOOKUP(AE55, 'All pitchers'!A:A, 'All pitchers'!B:B, "")</f>
        <v>1</v>
      </c>
      <c r="AH55" s="63">
        <f>_xlfn.XLOOKUP(AE55, 'All pitchers'!A:A, 'All pitchers'!C:C, "")</f>
        <v>1</v>
      </c>
      <c r="AI55" s="63">
        <f>_xlfn.XLOOKUP(AE55, 'All pitchers'!A:A, 'All pitchers'!D:D, "")</f>
        <v>0</v>
      </c>
      <c r="AJ55" s="63">
        <f>_xlfn.XLOOKUP(AE55, 'All pitchers'!A:A, 'All pitchers'!E:E, "")</f>
        <v>0</v>
      </c>
      <c r="AK55" s="63">
        <f>_xlfn.XLOOKUP(AE55, 'All pitchers'!A:A, 'All pitchers'!F:F, "")</f>
        <v>0</v>
      </c>
      <c r="AL55" s="63">
        <f>_xlfn.XLOOKUP(AE55, 'All pitchers'!A:A, 'All pitchers'!G:G, "")</f>
        <v>0</v>
      </c>
      <c r="AM55" s="63" t="str">
        <f>_xlfn.XLOOKUP(AE55, 'All pitchers'!A:A, 'All pitchers'!H:H, "")</f>
        <v>-</v>
      </c>
      <c r="AN55" s="63">
        <f>_xlfn.XLOOKUP(AE55, 'All pitchers'!A:A, 'All pitchers'!I:I, "")</f>
        <v>0</v>
      </c>
      <c r="AO55" s="63">
        <f>_xlfn.XLOOKUP(AE55, 'All pitchers'!A:A, 'All pitchers'!J:J, "")</f>
        <v>0</v>
      </c>
      <c r="AP55" s="65">
        <f>_xlfn.XLOOKUP(AE55, 'All pitchers'!A:A, 'All pitchers'!K:K, "")</f>
        <v>5.666666666666667</v>
      </c>
      <c r="AQ55" s="63">
        <f>_xlfn.XLOOKUP(AE55, 'All pitchers'!A:A, 'All pitchers'!L:L, "")</f>
        <v>6</v>
      </c>
      <c r="AR55" s="63">
        <f>_xlfn.XLOOKUP(AE55, 'All pitchers'!A:A, 'All pitchers'!M:M, "")</f>
        <v>5</v>
      </c>
      <c r="AS55" s="63">
        <f>_xlfn.XLOOKUP(AE55, 'All pitchers'!A:A, 'All pitchers'!N:N, "")</f>
        <v>5</v>
      </c>
      <c r="AT55" s="63">
        <f>_xlfn.XLOOKUP(AE55, 'All pitchers'!A:A, 'All pitchers'!O:O, "")</f>
        <v>2</v>
      </c>
      <c r="AU55" s="63">
        <f>_xlfn.XLOOKUP(AE55, 'All pitchers'!A:A, 'All pitchers'!P:P, "")</f>
        <v>7</v>
      </c>
      <c r="AV55" s="63">
        <f>_xlfn.XLOOKUP(AE55, 'All pitchers'!A:A, 'All pitchers'!Q:Q, "")</f>
        <v>3</v>
      </c>
      <c r="AW55" s="63">
        <f>_xlfn.XLOOKUP(AE55, 'All pitchers'!A:A, 'All pitchers'!R:R, "")</f>
        <v>0</v>
      </c>
      <c r="AX55" s="63">
        <f>_xlfn.XLOOKUP(AE55, 'All pitchers'!A:A, 'All pitchers'!S:S, "")</f>
        <v>1</v>
      </c>
      <c r="AY55" s="63">
        <f>_xlfn.XLOOKUP(AE55, 'All pitchers'!A:A, 'All pitchers'!T:T, "")</f>
        <v>0</v>
      </c>
      <c r="AZ55" s="65">
        <f>_xlfn.XLOOKUP(AE55, 'All pitchers'!A:A, 'All pitchers'!U:U, "")</f>
        <v>7.94</v>
      </c>
      <c r="BA55" s="63">
        <f>_xlfn.XLOOKUP(AE55, 'All pitchers'!A:A, 'All pitchers'!V:V, "")</f>
        <v>4.76</v>
      </c>
      <c r="BB55" s="63">
        <f>_xlfn.XLOOKUP(AE55, 'All pitchers'!A:A, 'All pitchers'!W:W, "")</f>
        <v>11.12</v>
      </c>
      <c r="BC55" s="63">
        <f>_xlfn.XLOOKUP(AE55, 'All pitchers'!A:A, 'All pitchers'!X:X, "")</f>
        <v>3.18</v>
      </c>
      <c r="BD55" s="63">
        <f>_xlfn.XLOOKUP(AE55, 'All pitchers'!A:A, 'All pitchers'!Y:Y, "")</f>
        <v>-1.9</v>
      </c>
      <c r="BE55" s="65">
        <f>_xlfn.XLOOKUP(AE55, 'All pitchers'!A:A, 'All pitchers'!Z:Z, "")</f>
        <v>2.29</v>
      </c>
      <c r="BF55" s="11"/>
      <c r="BG55" s="7" t="s">
        <v>14</v>
      </c>
      <c r="BH55" s="41" t="s">
        <v>118</v>
      </c>
      <c r="BI55" s="41"/>
      <c r="BJ55" s="63">
        <f>_xlfn.XLOOKUP(BH55, 'All pitchers'!A:A, 'All pitchers'!B:B, "")</f>
        <v>2</v>
      </c>
      <c r="BK55" s="63">
        <f>_xlfn.XLOOKUP(BH55, 'All pitchers'!A:A, 'All pitchers'!C:C, "")</f>
        <v>0</v>
      </c>
      <c r="BL55" s="63">
        <f>_xlfn.XLOOKUP(BH55, 'All pitchers'!A:A, 'All pitchers'!D:D, "")</f>
        <v>0</v>
      </c>
      <c r="BM55" s="63">
        <f>_xlfn.XLOOKUP(BH55, 'All pitchers'!A:A, 'All pitchers'!E:E, "")</f>
        <v>2</v>
      </c>
      <c r="BN55" s="63">
        <f>_xlfn.XLOOKUP(BH55, 'All pitchers'!A:A, 'All pitchers'!F:F, "")</f>
        <v>0</v>
      </c>
      <c r="BO55" s="63">
        <f>_xlfn.XLOOKUP(BH55, 'All pitchers'!A:A, 'All pitchers'!G:G, "")</f>
        <v>0</v>
      </c>
      <c r="BP55" s="63" t="str">
        <f>_xlfn.XLOOKUP(BH55, 'All pitchers'!A:A, 'All pitchers'!H:H, "")</f>
        <v>-</v>
      </c>
      <c r="BQ55" s="63">
        <f>_xlfn.XLOOKUP(BH55, 'All pitchers'!A:A, 'All pitchers'!I:I, "")</f>
        <v>0</v>
      </c>
      <c r="BR55" s="63">
        <f>_xlfn.XLOOKUP(BH55, 'All pitchers'!A:A, 'All pitchers'!J:J, "")</f>
        <v>0</v>
      </c>
      <c r="BS55" s="65">
        <v>1</v>
      </c>
      <c r="BT55" s="63">
        <f>_xlfn.XLOOKUP(BH55, 'All pitchers'!A:A, 'All pitchers'!L:L, "")</f>
        <v>2</v>
      </c>
      <c r="BU55" s="63">
        <f>_xlfn.XLOOKUP(BH55, 'All pitchers'!A:A,'All pitchers'!M:M, "")</f>
        <v>0</v>
      </c>
      <c r="BV55" s="63">
        <f>_xlfn.XLOOKUP(BH55, 'All pitchers'!A:A, 'All pitchers'!N:N, "")</f>
        <v>0</v>
      </c>
      <c r="BW55" s="63">
        <f>_xlfn.XLOOKUP(BH55, 'All pitchers'!A:A, 'All pitchers'!O:O, "")</f>
        <v>0</v>
      </c>
      <c r="BX55" s="63">
        <f>_xlfn.XLOOKUP(BH55, 'All pitchers'!A:A, 'All pitchers'!P:P, "")</f>
        <v>0</v>
      </c>
      <c r="BY55" s="63">
        <f>_xlfn.XLOOKUP(BH55, 'All pitchers'!A:A, 'All pitchers'!Q:Q, "")</f>
        <v>0</v>
      </c>
      <c r="BZ55" s="63">
        <f>_xlfn.XLOOKUP(BH55, 'All pitchers'!A:A, 'All pitchers'!R:R, "")</f>
        <v>0</v>
      </c>
      <c r="CA55" s="63">
        <f>_xlfn.XLOOKUP(BH55, 'All pitchers'!A:A, 'All pitchers'!S:S, "")</f>
        <v>0</v>
      </c>
      <c r="CB55" s="63">
        <f>_xlfn.XLOOKUP(BH55, 'All pitchers'!A:A, 'All pitchers'!T:T, "")</f>
        <v>0</v>
      </c>
      <c r="CC55" s="65">
        <f>_xlfn.XLOOKUP(BH55, 'All pitchers'!A:A, 'All pitchers'!U:U, "")</f>
        <v>0</v>
      </c>
      <c r="CD55" s="63">
        <f>_xlfn.XLOOKUP(BH55, 'All pitchers'!A:A, 'All pitchers'!V:V, "")</f>
        <v>0</v>
      </c>
      <c r="CE55" s="63">
        <f>_xlfn.XLOOKUP(BH55, 'All pitchers'!A:A, 'All pitchers'!W:W, "")</f>
        <v>0</v>
      </c>
      <c r="CF55" s="63">
        <f>_xlfn.XLOOKUP(BH55, 'All pitchers'!A:A, 'All pitchers'!X:X, "")</f>
        <v>0</v>
      </c>
      <c r="CG55" s="63">
        <f>_xlfn.XLOOKUP(BH55, 'All pitchers'!A:A, 'All pitchers'!Y:Y, "")</f>
        <v>0.5</v>
      </c>
      <c r="CH55" s="65">
        <f>_xlfn.XLOOKUP(BH55, 'All pitchers'!A:A, 'All pitchers'!Z:Z, "")</f>
        <v>2</v>
      </c>
      <c r="CJ55" s="11"/>
      <c r="CK55" s="7" t="s">
        <v>14</v>
      </c>
      <c r="CL55" s="41" t="s">
        <v>300</v>
      </c>
      <c r="CM55" s="41"/>
      <c r="CN55" s="63">
        <f>_xlfn.XLOOKUP(CL55, 'All pitchers'!A:A, 'All pitchers'!B:B, "")</f>
        <v>3</v>
      </c>
      <c r="CO55" s="63">
        <f>_xlfn.XLOOKUP(CL55, 'All pitchers'!A:A, 'All pitchers'!C:C, "")</f>
        <v>0</v>
      </c>
      <c r="CP55" s="63">
        <f>_xlfn.XLOOKUP(CL55, 'All pitchers'!A:A, 'All pitchers'!D:D, "")</f>
        <v>0</v>
      </c>
      <c r="CQ55" s="63">
        <f>_xlfn.XLOOKUP(CL55, 'All pitchers'!A:A, 'All pitchers'!E:E, "")</f>
        <v>2</v>
      </c>
      <c r="CR55" s="63">
        <f>_xlfn.XLOOKUP(CL55, 'All pitchers'!A:A, 'All pitchers'!F:F, "")</f>
        <v>0</v>
      </c>
      <c r="CS55" s="63">
        <f>_xlfn.XLOOKUP(CL55, 'All pitchers'!A:A, 'All pitchers'!G:G, "")</f>
        <v>0</v>
      </c>
      <c r="CT55" s="63" t="str">
        <f>_xlfn.XLOOKUP(CL55, 'All pitchers'!A:A, 'All pitchers'!H:H, "")</f>
        <v>-</v>
      </c>
      <c r="CU55" s="63">
        <f>_xlfn.XLOOKUP(CL55, 'All pitchers'!A:A, 'All pitchers'!I:I, "")</f>
        <v>2</v>
      </c>
      <c r="CV55" s="63">
        <f>_xlfn.XLOOKUP(CL55, 'All pitchers'!A:A, 'All pitchers'!J:J, "")</f>
        <v>0</v>
      </c>
      <c r="CW55" s="65">
        <v>5</v>
      </c>
      <c r="CX55" s="63">
        <f>_xlfn.XLOOKUP(CL55, 'All pitchers'!A:A, 'All pitchers'!L:L, "")</f>
        <v>1</v>
      </c>
      <c r="CY55" s="63">
        <f>_xlfn.XLOOKUP(CL55, 'All pitchers'!A:A, 'All pitchers'!M:M, "")</f>
        <v>0</v>
      </c>
      <c r="CZ55" s="63">
        <f>_xlfn.XLOOKUP(CL55, 'All pitchers'!A:A, 'All pitchers'!N:N, "")</f>
        <v>0</v>
      </c>
      <c r="DA55" s="63">
        <f>_xlfn.XLOOKUP(CL55, 'All pitchers'!A:A, 'All pitchers'!O:O, "")</f>
        <v>0</v>
      </c>
      <c r="DB55" s="63">
        <f>_xlfn.XLOOKUP(CL55, 'All pitchers'!A:A, 'All pitchers'!P:P, "")</f>
        <v>1</v>
      </c>
      <c r="DC55" s="63">
        <f>_xlfn.XLOOKUP(CL55, 'All pitchers'!A:A, 'All pitchers'!Q:Q, "")</f>
        <v>3</v>
      </c>
      <c r="DD55" s="63">
        <f>_xlfn.XLOOKUP(CL55, 'All pitchers'!A:A, 'All pitchers'!R:R, "")</f>
        <v>0</v>
      </c>
      <c r="DE55" s="63">
        <f>_xlfn.XLOOKUP(CL55, 'All pitchers'!A:A, 'All pitchers'!S:S, "")</f>
        <v>1</v>
      </c>
      <c r="DF55" s="63">
        <f>_xlfn.XLOOKUP(CL55, 'All pitchers'!A:A, 'All pitchers'!T:T, "")</f>
        <v>0</v>
      </c>
      <c r="DG55" s="65">
        <f>_xlfn.XLOOKUP(CL55, 'All pitchers'!A:A, 'All pitchers'!U:U, "")</f>
        <v>0</v>
      </c>
      <c r="DH55" s="63">
        <f>_xlfn.XLOOKUP(CL55, 'All pitchers'!A:A, 'All pitchers'!V:V, "")</f>
        <v>5.4</v>
      </c>
      <c r="DI55" s="63">
        <f>_xlfn.XLOOKUP(CL55, 'All pitchers'!A:A, 'All pitchers'!W:W, "")</f>
        <v>1.8</v>
      </c>
      <c r="DJ55" s="63">
        <f>_xlfn.XLOOKUP(CL55, 'All pitchers'!A:A, 'All pitchers'!X:X, "")</f>
        <v>0</v>
      </c>
      <c r="DK55" s="63">
        <f>_xlfn.XLOOKUP(CL55, 'All pitchers'!A:A, 'All pitchers'!Y:Y, "")</f>
        <v>2.8</v>
      </c>
      <c r="DL55" s="65">
        <f>_xlfn.XLOOKUP(CL55, 'All pitchers'!A:A, 'All pitchers'!Z:Z, "")</f>
        <v>0.4</v>
      </c>
      <c r="DM55" s="11"/>
      <c r="DN55" s="7" t="s">
        <v>14</v>
      </c>
      <c r="DO55" s="41" t="s">
        <v>316</v>
      </c>
      <c r="DP55" s="41"/>
      <c r="DQ55" s="63">
        <f>_xlfn.XLOOKUP(DO55, 'All pitchers'!A:A, 'All pitchers'!B:B, "")</f>
        <v>1</v>
      </c>
      <c r="DR55" s="63">
        <f>_xlfn.XLOOKUP(DO55, 'All pitchers'!A:A, 'All pitchers'!C:C, "")</f>
        <v>0</v>
      </c>
      <c r="DS55" s="63">
        <f>_xlfn.XLOOKUP(DO55, 'All pitchers'!A:A, 'All pitchers'!D:D, "")</f>
        <v>0</v>
      </c>
      <c r="DT55" s="63">
        <f>_xlfn.XLOOKUP(DO55, 'All pitchers'!A:A, 'All pitchers'!E:E, "")</f>
        <v>1</v>
      </c>
      <c r="DU55" s="63">
        <f>_xlfn.XLOOKUP(DO55, 'All pitchers'!A:A, 'All pitchers'!F:F, "")</f>
        <v>0</v>
      </c>
      <c r="DV55" s="63">
        <f>_xlfn.XLOOKUP(DO55, 'All pitchers'!A:A, 'All pitchers'!G:G, "")</f>
        <v>0</v>
      </c>
      <c r="DW55" s="63" t="str">
        <f>_xlfn.XLOOKUP(DO55, 'All pitchers'!A:A, 'All pitchers'!H:H, "")</f>
        <v>-</v>
      </c>
      <c r="DX55" s="63">
        <f>_xlfn.XLOOKUP(DO55, 'All pitchers'!A:A, 'All pitchers'!I:I, "")</f>
        <v>0</v>
      </c>
      <c r="DY55" s="63">
        <f>_xlfn.XLOOKUP(DO55, 'All pitchers'!A:A, 'All pitchers'!J:J, "")</f>
        <v>0</v>
      </c>
      <c r="DZ55" s="65">
        <f>_xlfn.XLOOKUP(DO55, 'All pitchers'!A:A, 'All pitchers'!K:K, "")</f>
        <v>0.33333333333333331</v>
      </c>
      <c r="EA55" s="63">
        <f>_xlfn.XLOOKUP(DO55, 'All pitchers'!A:A, 'All pitchers'!L:L, "")</f>
        <v>1</v>
      </c>
      <c r="EB55" s="63">
        <f>_xlfn.XLOOKUP(DO55, 'All pitchers'!A:A, 'All pitchers'!M:M, "")</f>
        <v>0</v>
      </c>
      <c r="EC55" s="63">
        <f>_xlfn.XLOOKUP(DO55, 'All pitchers'!A:A, 'All pitchers'!N:N, "")</f>
        <v>0</v>
      </c>
      <c r="ED55" s="63">
        <f>_xlfn.XLOOKUP(DO55, 'All pitchers'!A:A, 'All pitchers'!O:O, "")</f>
        <v>0</v>
      </c>
      <c r="EE55" s="63">
        <f>_xlfn.XLOOKUP(DO55, 'All pitchers'!A:A, 'All pitchers'!P:P, "")</f>
        <v>0</v>
      </c>
      <c r="EF55" s="63">
        <f>_xlfn.XLOOKUP(DO55, 'All pitchers'!A:A, 'All pitchers'!Q:Q, "")</f>
        <v>1</v>
      </c>
      <c r="EG55" s="63">
        <f>_xlfn.XLOOKUP(DO55, 'All pitchers'!A:A, 'All pitchers'!R:R, "")</f>
        <v>0</v>
      </c>
      <c r="EH55" s="63">
        <f>_xlfn.XLOOKUP(DO55, 'All pitchers'!A:A, 'All pitchers'!S:S, "")</f>
        <v>0</v>
      </c>
      <c r="EI55" s="63">
        <f>_xlfn.XLOOKUP(DO55, 'All pitchers'!A:A, 'All pitchers'!T:T, "")</f>
        <v>0</v>
      </c>
      <c r="EJ55" s="63">
        <f>_xlfn.XLOOKUP(DO55, 'All pitchers'!A:A, 'All pitchers'!U:U, "")</f>
        <v>0</v>
      </c>
      <c r="EK55" s="63">
        <f>_xlfn.XLOOKUP(DO55, 'All pitchers'!A:A, 'All pitchers'!V:V, "")</f>
        <v>27</v>
      </c>
      <c r="EL55" s="63">
        <f>_xlfn.XLOOKUP(DO55, 'All pitchers'!A:A, 'All pitchers'!W:W, "")</f>
        <v>0</v>
      </c>
      <c r="EM55" s="63">
        <f>_xlfn.XLOOKUP(DO55, 'All pitchers'!A:A, 'All pitchers'!X:X, "")</f>
        <v>0</v>
      </c>
      <c r="EN55" s="63">
        <f>_xlfn.XLOOKUP(DO55, 'All pitchers'!A:A, 'All pitchers'!Y:Y, "")</f>
        <v>0.3</v>
      </c>
      <c r="EO55" s="63">
        <f>_xlfn.XLOOKUP(DO55, 'All pitchers'!A:A, 'All pitchers'!Z:Z, "")</f>
        <v>3</v>
      </c>
    </row>
    <row r="56" spans="1:145" x14ac:dyDescent="0.3">
      <c r="A56" s="7" t="s">
        <v>14</v>
      </c>
      <c r="B56" s="41" t="s">
        <v>426</v>
      </c>
      <c r="C56" s="41"/>
      <c r="D56" s="63">
        <f>_xlfn.XLOOKUP(B56, 'All pitchers'!A:A, 'All pitchers'!B:B, "")</f>
        <v>1</v>
      </c>
      <c r="E56" s="63">
        <f>_xlfn.XLOOKUP(B56, 'All pitchers'!A:A, 'All pitchers'!C:C, "")</f>
        <v>1</v>
      </c>
      <c r="F56" s="63">
        <f>_xlfn.XLOOKUP(B56, 'All pitchers'!A:A, 'All pitchers'!D:D, "")</f>
        <v>0</v>
      </c>
      <c r="G56" s="63">
        <f>_xlfn.XLOOKUP(B56, 'All pitchers'!A:A, 'All pitchers'!E:E, "")</f>
        <v>0</v>
      </c>
      <c r="H56" s="63">
        <f>_xlfn.XLOOKUP(B56, 'All pitchers'!A:A, 'All pitchers'!F:F, "")</f>
        <v>1</v>
      </c>
      <c r="I56" s="63">
        <f>_xlfn.XLOOKUP(B56, 'All pitchers'!A:A, 'All pitchers'!G:G, "")</f>
        <v>0</v>
      </c>
      <c r="J56" s="63">
        <f>_xlfn.XLOOKUP(B56, 'All pitchers'!A:A, 'All pitchers'!H:H, "")</f>
        <v>1</v>
      </c>
      <c r="K56" s="63">
        <f>_xlfn.XLOOKUP(B56, 'All pitchers'!A:A, 'All pitchers'!I:I, "")</f>
        <v>0</v>
      </c>
      <c r="L56" s="63">
        <f>_xlfn.XLOOKUP(B56, 'All pitchers'!A:A, 'All pitchers'!J:J, "")</f>
        <v>0</v>
      </c>
      <c r="M56" s="65">
        <f>_xlfn.XLOOKUP(B56, 'All pitchers'!A:A, 'All pitchers'!K:K, "")</f>
        <v>8.6666666666666661</v>
      </c>
      <c r="N56" s="63">
        <f>_xlfn.XLOOKUP(B56, 'All pitchers'!A:A, 'All pitchers'!L:L, "")</f>
        <v>7</v>
      </c>
      <c r="O56" s="63">
        <f>_xlfn.XLOOKUP(B56, 'All pitchers'!A:A, 'All pitchers'!M:M, "")</f>
        <v>2</v>
      </c>
      <c r="P56" s="63">
        <f>_xlfn.XLOOKUP(B56, 'All pitchers'!A:A, 'All pitchers'!N:N, "")</f>
        <v>0</v>
      </c>
      <c r="Q56" s="63">
        <f>_xlfn.XLOOKUP(B56, 'All pitchers'!A:A, 'All pitchers'!O:O, "")</f>
        <v>1</v>
      </c>
      <c r="R56" s="63">
        <f>_xlfn.XLOOKUP(B56, 'All pitchers'!A:A, 'All pitchers'!P:P, "")</f>
        <v>0</v>
      </c>
      <c r="S56" s="63">
        <f>_xlfn.XLOOKUP(B56, 'All pitchers'!A:A, 'All pitchers'!Q:Q, "")</f>
        <v>1</v>
      </c>
      <c r="T56" s="63">
        <f>_xlfn.XLOOKUP(B56, 'All pitchers'!A:A, 'All pitchers'!R:R, "")</f>
        <v>1</v>
      </c>
      <c r="U56" s="63">
        <f>_xlfn.XLOOKUP(B56, 'All pitchers'!A:A, 'All pitchers'!S:S, "")</f>
        <v>0</v>
      </c>
      <c r="V56" s="63">
        <f>_xlfn.XLOOKUP(B56, 'All pitchers'!A:A, 'All pitchers'!T:T, "")</f>
        <v>0</v>
      </c>
      <c r="W56" s="65">
        <f>_xlfn.XLOOKUP(B56, 'All pitchers'!A:A, 'All pitchers'!U:U, "")</f>
        <v>0</v>
      </c>
      <c r="X56" s="63">
        <f>_xlfn.XLOOKUP(B56, 'All pitchers'!A:A, 'All pitchers'!V:V, "")</f>
        <v>1.04</v>
      </c>
      <c r="Y56" s="63">
        <f>_xlfn.XLOOKUP(B56, 'All pitchers'!A:A, 'All pitchers'!W:W, "")</f>
        <v>0</v>
      </c>
      <c r="Z56" s="63">
        <f>_xlfn.XLOOKUP(B56, 'All pitchers'!A:A, 'All pitchers'!X:X, "")</f>
        <v>1.04</v>
      </c>
      <c r="AA56" s="63">
        <f>_xlfn.XLOOKUP(B56, 'All pitchers'!A:A, 'All pitchers'!Y:Y, "")</f>
        <v>5.4</v>
      </c>
      <c r="AB56" s="65">
        <f>_xlfn.XLOOKUP(B56, 'All pitchers'!A:A, 'All pitchers'!Z:Z, "")</f>
        <v>0.81</v>
      </c>
      <c r="AC56" s="11"/>
      <c r="AD56" s="7" t="s">
        <v>14</v>
      </c>
      <c r="AE56" s="41" t="s">
        <v>423</v>
      </c>
      <c r="AF56" s="41"/>
      <c r="AG56" s="63">
        <f>_xlfn.XLOOKUP(AE56, 'All pitchers'!A:A, 'All pitchers'!B:B, "")</f>
        <v>1</v>
      </c>
      <c r="AH56" s="63">
        <f>_xlfn.XLOOKUP(AE56, 'All pitchers'!A:A, 'All pitchers'!C:C, "")</f>
        <v>1</v>
      </c>
      <c r="AI56" s="63">
        <f>_xlfn.XLOOKUP(AE56, 'All pitchers'!A:A, 'All pitchers'!D:D, "")</f>
        <v>0</v>
      </c>
      <c r="AJ56" s="63">
        <f>_xlfn.XLOOKUP(AE56, 'All pitchers'!A:A, 'All pitchers'!E:E, "")</f>
        <v>0</v>
      </c>
      <c r="AK56" s="63">
        <f>_xlfn.XLOOKUP(AE56, 'All pitchers'!A:A, 'All pitchers'!F:F, "")</f>
        <v>0</v>
      </c>
      <c r="AL56" s="63">
        <f>_xlfn.XLOOKUP(AE56, 'All pitchers'!A:A, 'All pitchers'!G:G, "")</f>
        <v>0</v>
      </c>
      <c r="AM56" s="63" t="str">
        <f>_xlfn.XLOOKUP(AE56, 'All pitchers'!A:A, 'All pitchers'!H:H, "")</f>
        <v>-</v>
      </c>
      <c r="AN56" s="63">
        <f>_xlfn.XLOOKUP(AE56, 'All pitchers'!A:A, 'All pitchers'!I:I, "")</f>
        <v>0</v>
      </c>
      <c r="AO56" s="63">
        <f>_xlfn.XLOOKUP(AE56, 'All pitchers'!A:A, 'All pitchers'!J:J, "")</f>
        <v>0</v>
      </c>
      <c r="AP56" s="65">
        <f>_xlfn.XLOOKUP(AE56, 'All pitchers'!A:A, 'All pitchers'!K:K, "")</f>
        <v>7.666666666666667</v>
      </c>
      <c r="AQ56" s="63">
        <f>_xlfn.XLOOKUP(AE56, 'All pitchers'!A:A, 'All pitchers'!L:L, "")</f>
        <v>9</v>
      </c>
      <c r="AR56" s="63">
        <f>_xlfn.XLOOKUP(AE56, 'All pitchers'!A:A, 'All pitchers'!M:M, "")</f>
        <v>5</v>
      </c>
      <c r="AS56" s="63">
        <f>_xlfn.XLOOKUP(AE56, 'All pitchers'!A:A, 'All pitchers'!N:N, "")</f>
        <v>4</v>
      </c>
      <c r="AT56" s="63">
        <f>_xlfn.XLOOKUP(AE56, 'All pitchers'!A:A, 'All pitchers'!O:O, "")</f>
        <v>0</v>
      </c>
      <c r="AU56" s="63">
        <f>_xlfn.XLOOKUP(AE56, 'All pitchers'!A:A, 'All pitchers'!P:P, "")</f>
        <v>1</v>
      </c>
      <c r="AV56" s="63">
        <f>_xlfn.XLOOKUP(AE56, 'All pitchers'!A:A, 'All pitchers'!Q:Q, "")</f>
        <v>5</v>
      </c>
      <c r="AW56" s="63">
        <f>_xlfn.XLOOKUP(AE56, 'All pitchers'!A:A, 'All pitchers'!R:R, "")</f>
        <v>1</v>
      </c>
      <c r="AX56" s="63">
        <f>_xlfn.XLOOKUP(AE56, 'All pitchers'!A:A, 'All pitchers'!S:S, "")</f>
        <v>0</v>
      </c>
      <c r="AY56" s="63">
        <f>_xlfn.XLOOKUP(AE56, 'All pitchers'!A:A, 'All pitchers'!T:T, "")</f>
        <v>0</v>
      </c>
      <c r="AZ56" s="65">
        <f>_xlfn.XLOOKUP(AE56, 'All pitchers'!A:A, 'All pitchers'!U:U, "")</f>
        <v>4.7</v>
      </c>
      <c r="BA56" s="63">
        <f>_xlfn.XLOOKUP(AE56, 'All pitchers'!A:A, 'All pitchers'!V:V, "")</f>
        <v>5.87</v>
      </c>
      <c r="BB56" s="63">
        <f>_xlfn.XLOOKUP(AE56, 'All pitchers'!A:A, 'All pitchers'!W:W, "")</f>
        <v>1.17</v>
      </c>
      <c r="BC56" s="63">
        <f>_xlfn.XLOOKUP(AE56, 'All pitchers'!A:A, 'All pitchers'!X:X, "")</f>
        <v>0</v>
      </c>
      <c r="BD56" s="63">
        <f>_xlfn.XLOOKUP(AE56, 'All pitchers'!A:A, 'All pitchers'!Y:Y, "")</f>
        <v>0.3</v>
      </c>
      <c r="BE56" s="65">
        <f>_xlfn.XLOOKUP(AE56, 'All pitchers'!A:A, 'All pitchers'!Z:Z, "")</f>
        <v>1.3</v>
      </c>
      <c r="BF56" s="11"/>
      <c r="BG56" s="7" t="s">
        <v>14</v>
      </c>
      <c r="BH56" s="41" t="s">
        <v>544</v>
      </c>
      <c r="BI56" s="41"/>
      <c r="BJ56" s="63" t="str">
        <f>_xlfn.XLOOKUP(BH56, 'All pitchers'!A:A, 'All pitchers'!B:B, "")</f>
        <v/>
      </c>
      <c r="BK56" s="63" t="str">
        <f>_xlfn.XLOOKUP(BH56, 'All pitchers'!A:A, 'All pitchers'!C:C, "")</f>
        <v/>
      </c>
      <c r="BL56" s="63" t="str">
        <f>_xlfn.XLOOKUP(BH56, 'All pitchers'!A:A, 'All pitchers'!D:D, "")</f>
        <v/>
      </c>
      <c r="BM56" s="63" t="str">
        <f>_xlfn.XLOOKUP(BH56, 'All pitchers'!A:A, 'All pitchers'!E:E, "")</f>
        <v/>
      </c>
      <c r="BN56" s="63" t="str">
        <f>_xlfn.XLOOKUP(BH56, 'All pitchers'!A:A, 'All pitchers'!F:F, "")</f>
        <v/>
      </c>
      <c r="BO56" s="63" t="str">
        <f>_xlfn.XLOOKUP(BH56, 'All pitchers'!A:A, 'All pitchers'!G:G, "")</f>
        <v/>
      </c>
      <c r="BP56" s="63" t="str">
        <f>_xlfn.XLOOKUP(BH56, 'All pitchers'!A:A, 'All pitchers'!H:H, "")</f>
        <v/>
      </c>
      <c r="BQ56" s="63" t="str">
        <f>_xlfn.XLOOKUP(BH56, 'All pitchers'!A:A, 'All pitchers'!I:I, "")</f>
        <v/>
      </c>
      <c r="BR56" s="63" t="str">
        <f>_xlfn.XLOOKUP(BH56, 'All pitchers'!A:A, 'All pitchers'!J:J, "")</f>
        <v/>
      </c>
      <c r="BS56" s="65" t="str">
        <f>_xlfn.XLOOKUP(BH56, 'All pitchers'!A:A, 'All pitchers'!K:K, "")</f>
        <v/>
      </c>
      <c r="BT56" s="63" t="str">
        <f>_xlfn.XLOOKUP(BH56, 'All pitchers'!A:A, 'All pitchers'!L:L, "")</f>
        <v/>
      </c>
      <c r="BU56" s="63" t="str">
        <f>_xlfn.XLOOKUP(BH56, 'All pitchers'!A:A,'All pitchers'!M:M, "")</f>
        <v/>
      </c>
      <c r="BV56" s="63" t="str">
        <f>_xlfn.XLOOKUP(BH56, 'All pitchers'!A:A, 'All pitchers'!N:N, "")</f>
        <v/>
      </c>
      <c r="BW56" s="63" t="str">
        <f>_xlfn.XLOOKUP(BH56, 'All pitchers'!A:A, 'All pitchers'!O:O, "")</f>
        <v/>
      </c>
      <c r="BX56" s="63" t="str">
        <f>_xlfn.XLOOKUP(BH56, 'All pitchers'!A:A, 'All pitchers'!P:P, "")</f>
        <v/>
      </c>
      <c r="BY56" s="63" t="str">
        <f>_xlfn.XLOOKUP(BH56, 'All pitchers'!A:A, 'All pitchers'!Q:Q, "")</f>
        <v/>
      </c>
      <c r="BZ56" s="63" t="str">
        <f>_xlfn.XLOOKUP(BH56, 'All pitchers'!A:A, 'All pitchers'!R:R, "")</f>
        <v/>
      </c>
      <c r="CA56" s="63" t="str">
        <f>_xlfn.XLOOKUP(BH56, 'All pitchers'!A:A, 'All pitchers'!S:S, "")</f>
        <v/>
      </c>
      <c r="CB56" s="63" t="str">
        <f>_xlfn.XLOOKUP(BH56, 'All pitchers'!A:A, 'All pitchers'!T:T, "")</f>
        <v/>
      </c>
      <c r="CC56" s="65" t="str">
        <f>_xlfn.XLOOKUP(BH56, 'All pitchers'!A:A, 'All pitchers'!U:U, "")</f>
        <v/>
      </c>
      <c r="CD56" s="63" t="str">
        <f>_xlfn.XLOOKUP(BH56, 'All pitchers'!A:A, 'All pitchers'!V:V, "")</f>
        <v/>
      </c>
      <c r="CE56" s="63" t="str">
        <f>_xlfn.XLOOKUP(BH56, 'All pitchers'!A:A, 'All pitchers'!W:W, "")</f>
        <v/>
      </c>
      <c r="CF56" s="63" t="str">
        <f>_xlfn.XLOOKUP(BH56, 'All pitchers'!A:A, 'All pitchers'!X:X, "")</f>
        <v/>
      </c>
      <c r="CG56" s="63" t="str">
        <f>_xlfn.XLOOKUP(BH56, 'All pitchers'!A:A, 'All pitchers'!Y:Y, "")</f>
        <v/>
      </c>
      <c r="CH56" s="65" t="str">
        <f>_xlfn.XLOOKUP(BH56, 'All pitchers'!A:A, 'All pitchers'!Z:Z, "")</f>
        <v/>
      </c>
      <c r="CJ56" s="11"/>
      <c r="CK56" s="7" t="s">
        <v>14</v>
      </c>
      <c r="CL56" s="41" t="s">
        <v>109</v>
      </c>
      <c r="CM56" s="41"/>
      <c r="CN56" s="63">
        <f>_xlfn.XLOOKUP(CL56, 'All pitchers'!A:A, 'All pitchers'!B:B, "")</f>
        <v>3</v>
      </c>
      <c r="CO56" s="63">
        <f>_xlfn.XLOOKUP(CL56, 'All pitchers'!A:A, 'All pitchers'!C:C, "")</f>
        <v>0</v>
      </c>
      <c r="CP56" s="63">
        <f>_xlfn.XLOOKUP(CL56, 'All pitchers'!A:A, 'All pitchers'!D:D, "")</f>
        <v>0</v>
      </c>
      <c r="CQ56" s="63">
        <f>_xlfn.XLOOKUP(CL56, 'All pitchers'!A:A, 'All pitchers'!E:E, "")</f>
        <v>3</v>
      </c>
      <c r="CR56" s="63">
        <f>_xlfn.XLOOKUP(CL56, 'All pitchers'!A:A, 'All pitchers'!F:F, "")</f>
        <v>1</v>
      </c>
      <c r="CS56" s="63">
        <f>_xlfn.XLOOKUP(CL56, 'All pitchers'!A:A, 'All pitchers'!G:G, "")</f>
        <v>0</v>
      </c>
      <c r="CT56" s="63">
        <f>_xlfn.XLOOKUP(CL56, 'All pitchers'!A:A, 'All pitchers'!H:H, "")</f>
        <v>1</v>
      </c>
      <c r="CU56" s="63">
        <f>_xlfn.XLOOKUP(CL56, 'All pitchers'!A:A, 'All pitchers'!I:I, "")</f>
        <v>0</v>
      </c>
      <c r="CV56" s="63">
        <f>_xlfn.XLOOKUP(CL56, 'All pitchers'!A:A, 'All pitchers'!J:J, "")</f>
        <v>0</v>
      </c>
      <c r="CW56" s="65">
        <v>4</v>
      </c>
      <c r="CX56" s="63">
        <f>_xlfn.XLOOKUP(CL56, 'All pitchers'!A:A, 'All pitchers'!L:L, "")</f>
        <v>4</v>
      </c>
      <c r="CY56" s="63">
        <f>_xlfn.XLOOKUP(CL56, 'All pitchers'!A:A, 'All pitchers'!M:M, "")</f>
        <v>1</v>
      </c>
      <c r="CZ56" s="63">
        <f>_xlfn.XLOOKUP(CL56, 'All pitchers'!A:A, 'All pitchers'!N:N, "")</f>
        <v>1</v>
      </c>
      <c r="DA56" s="63">
        <f>_xlfn.XLOOKUP(CL56, 'All pitchers'!A:A, 'All pitchers'!O:O, "")</f>
        <v>0</v>
      </c>
      <c r="DB56" s="63">
        <f>_xlfn.XLOOKUP(CL56, 'All pitchers'!A:A, 'All pitchers'!P:P, "")</f>
        <v>1</v>
      </c>
      <c r="DC56" s="63">
        <f>_xlfn.XLOOKUP(CL56, 'All pitchers'!A:A, 'All pitchers'!Q:Q, "")</f>
        <v>0</v>
      </c>
      <c r="DD56" s="63">
        <f>_xlfn.XLOOKUP(CL56, 'All pitchers'!A:A, 'All pitchers'!R:R, "")</f>
        <v>0</v>
      </c>
      <c r="DE56" s="63">
        <f>_xlfn.XLOOKUP(CL56, 'All pitchers'!A:A, 'All pitchers'!S:S, "")</f>
        <v>0</v>
      </c>
      <c r="DF56" s="63">
        <f>_xlfn.XLOOKUP(CL56, 'All pitchers'!A:A, 'All pitchers'!T:T, "")</f>
        <v>0</v>
      </c>
      <c r="DG56" s="65">
        <f>_xlfn.XLOOKUP(CL56, 'All pitchers'!A:A, 'All pitchers'!U:U, "")</f>
        <v>2.25</v>
      </c>
      <c r="DH56" s="63">
        <f>_xlfn.XLOOKUP(CL56, 'All pitchers'!A:A, 'All pitchers'!V:V, "")</f>
        <v>0</v>
      </c>
      <c r="DI56" s="63">
        <f>_xlfn.XLOOKUP(CL56, 'All pitchers'!A:A, 'All pitchers'!W:W, "")</f>
        <v>2.25</v>
      </c>
      <c r="DJ56" s="63">
        <f>_xlfn.XLOOKUP(CL56, 'All pitchers'!A:A, 'All pitchers'!X:X, "")</f>
        <v>0</v>
      </c>
      <c r="DK56" s="63">
        <f>_xlfn.XLOOKUP(CL56, 'All pitchers'!A:A, 'All pitchers'!Y:Y, "")</f>
        <v>2</v>
      </c>
      <c r="DL56" s="65">
        <f>_xlfn.XLOOKUP(CL56, 'All pitchers'!A:A, 'All pitchers'!Z:Z, "")</f>
        <v>1.25</v>
      </c>
      <c r="DM56" s="11"/>
      <c r="DN56" s="7" t="s">
        <v>14</v>
      </c>
      <c r="DO56" s="41" t="s">
        <v>537</v>
      </c>
      <c r="DP56" s="41"/>
      <c r="DQ56" s="63">
        <f>_xlfn.XLOOKUP(DO56, 'All pitchers'!A:A, 'All pitchers'!B:B, "")</f>
        <v>1</v>
      </c>
      <c r="DR56" s="63">
        <f>_xlfn.XLOOKUP(DO56, 'All pitchers'!A:A, 'All pitchers'!C:C, "")</f>
        <v>1</v>
      </c>
      <c r="DS56" s="63">
        <f>_xlfn.XLOOKUP(DO56, 'All pitchers'!A:A, 'All pitchers'!D:D, "")</f>
        <v>0</v>
      </c>
      <c r="DT56" s="63">
        <f>_xlfn.XLOOKUP(DO56, 'All pitchers'!A:A, 'All pitchers'!E:E, "")</f>
        <v>0</v>
      </c>
      <c r="DU56" s="63">
        <f>_xlfn.XLOOKUP(DO56, 'All pitchers'!A:A, 'All pitchers'!F:F, "")</f>
        <v>0</v>
      </c>
      <c r="DV56" s="63">
        <f>_xlfn.XLOOKUP(DO56, 'All pitchers'!A:A, 'All pitchers'!G:G, "")</f>
        <v>0</v>
      </c>
      <c r="DW56" s="63" t="str">
        <f>_xlfn.XLOOKUP(DO56, 'All pitchers'!A:A, 'All pitchers'!H:H, "")</f>
        <v>-</v>
      </c>
      <c r="DX56" s="63">
        <f>_xlfn.XLOOKUP(DO56, 'All pitchers'!A:A, 'All pitchers'!I:I, "")</f>
        <v>0</v>
      </c>
      <c r="DY56" s="63">
        <f>_xlfn.XLOOKUP(DO56, 'All pitchers'!A:A, 'All pitchers'!J:J, "")</f>
        <v>0</v>
      </c>
      <c r="DZ56" s="65">
        <v>6</v>
      </c>
      <c r="EA56" s="63">
        <f>_xlfn.XLOOKUP(DO56, 'All pitchers'!A:A, 'All pitchers'!L:L, "")</f>
        <v>11</v>
      </c>
      <c r="EB56" s="63">
        <f>_xlfn.XLOOKUP(DO56, 'All pitchers'!A:A, 'All pitchers'!M:M, "")</f>
        <v>4</v>
      </c>
      <c r="EC56" s="63">
        <f>_xlfn.XLOOKUP(DO56, 'All pitchers'!A:A, 'All pitchers'!N:N, "")</f>
        <v>4</v>
      </c>
      <c r="ED56" s="63">
        <f>_xlfn.XLOOKUP(DO56, 'All pitchers'!A:A, 'All pitchers'!O:O, "")</f>
        <v>1</v>
      </c>
      <c r="EE56" s="63">
        <f>_xlfn.XLOOKUP(DO56, 'All pitchers'!A:A, 'All pitchers'!P:P, "")</f>
        <v>1</v>
      </c>
      <c r="EF56" s="63">
        <f>_xlfn.XLOOKUP(DO56, 'All pitchers'!A:A, 'All pitchers'!Q:Q, "")</f>
        <v>6</v>
      </c>
      <c r="EG56" s="63">
        <f>_xlfn.XLOOKUP(DO56, 'All pitchers'!A:A, 'All pitchers'!R:R, "")</f>
        <v>0</v>
      </c>
      <c r="EH56" s="63">
        <f>_xlfn.XLOOKUP(DO56, 'All pitchers'!A:A, 'All pitchers'!S:S, "")</f>
        <v>0</v>
      </c>
      <c r="EI56" s="63">
        <f>_xlfn.XLOOKUP(DO56, 'All pitchers'!A:A, 'All pitchers'!T:T, "")</f>
        <v>0</v>
      </c>
      <c r="EJ56" s="63">
        <f>_xlfn.XLOOKUP(DO56, 'All pitchers'!A:A, 'All pitchers'!U:U, "")</f>
        <v>6</v>
      </c>
      <c r="EK56" s="63">
        <f>_xlfn.XLOOKUP(DO56, 'All pitchers'!A:A, 'All pitchers'!V:V, "")</f>
        <v>9</v>
      </c>
      <c r="EL56" s="63">
        <f>_xlfn.XLOOKUP(DO56, 'All pitchers'!A:A, 'All pitchers'!W:W, "")</f>
        <v>1.5</v>
      </c>
      <c r="EM56" s="63">
        <f>_xlfn.XLOOKUP(DO56, 'All pitchers'!A:A, 'All pitchers'!X:X, "")</f>
        <v>1.5</v>
      </c>
      <c r="EN56" s="63">
        <f>_xlfn.XLOOKUP(DO56, 'All pitchers'!A:A, 'All pitchers'!Y:Y, "")</f>
        <v>-0.4</v>
      </c>
      <c r="EO56" s="63">
        <f>_xlfn.XLOOKUP(DO56, 'All pitchers'!A:A, 'All pitchers'!Z:Z, "")</f>
        <v>2</v>
      </c>
    </row>
    <row r="57" spans="1:145" x14ac:dyDescent="0.3">
      <c r="A57" s="7"/>
      <c r="B57" s="15" t="s">
        <v>16</v>
      </c>
      <c r="C57" s="3"/>
      <c r="D57" s="10">
        <f t="shared" ref="D57:V57" si="15">SUM(D48:D56)</f>
        <v>17</v>
      </c>
      <c r="E57" s="10">
        <f t="shared" si="15"/>
        <v>10</v>
      </c>
      <c r="F57" s="10">
        <f t="shared" si="15"/>
        <v>3</v>
      </c>
      <c r="G57" s="10">
        <f t="shared" si="15"/>
        <v>5</v>
      </c>
      <c r="H57" s="10">
        <f t="shared" si="15"/>
        <v>7</v>
      </c>
      <c r="I57" s="10">
        <f t="shared" si="15"/>
        <v>3</v>
      </c>
      <c r="J57" s="10">
        <f t="shared" si="15"/>
        <v>5</v>
      </c>
      <c r="K57" s="10">
        <f t="shared" si="15"/>
        <v>1</v>
      </c>
      <c r="L57" s="10">
        <f t="shared" si="15"/>
        <v>2</v>
      </c>
      <c r="M57" s="60">
        <f t="shared" si="15"/>
        <v>77.666666666666671</v>
      </c>
      <c r="N57" s="10">
        <f t="shared" si="15"/>
        <v>66</v>
      </c>
      <c r="O57" s="10">
        <f t="shared" si="15"/>
        <v>32</v>
      </c>
      <c r="P57" s="10">
        <f t="shared" si="15"/>
        <v>22</v>
      </c>
      <c r="Q57" s="10">
        <f t="shared" si="15"/>
        <v>3</v>
      </c>
      <c r="R57" s="10">
        <f t="shared" si="15"/>
        <v>25</v>
      </c>
      <c r="S57" s="10">
        <f t="shared" si="15"/>
        <v>35</v>
      </c>
      <c r="T57" s="10">
        <f t="shared" si="15"/>
        <v>2</v>
      </c>
      <c r="U57" s="10">
        <f t="shared" si="15"/>
        <v>2</v>
      </c>
      <c r="V57" s="10">
        <f t="shared" si="15"/>
        <v>4</v>
      </c>
      <c r="W57" s="60">
        <f>(P57/M57)*9</f>
        <v>2.5493562231759657</v>
      </c>
      <c r="X57" s="60"/>
      <c r="Y57" s="60"/>
      <c r="Z57" s="10"/>
      <c r="AA57" s="10"/>
      <c r="AB57" s="60">
        <f>(R57+N57)/M57</f>
        <v>1.1716738197424892</v>
      </c>
      <c r="AC57" s="11"/>
      <c r="AD57" s="7"/>
      <c r="AE57" s="15" t="s">
        <v>16</v>
      </c>
      <c r="AF57" s="3"/>
      <c r="AG57" s="10">
        <f t="shared" ref="AG57:AY57" si="16">SUM(AG48:AG56)</f>
        <v>18</v>
      </c>
      <c r="AH57" s="10">
        <f t="shared" si="16"/>
        <v>7</v>
      </c>
      <c r="AI57" s="10">
        <f t="shared" si="16"/>
        <v>2</v>
      </c>
      <c r="AJ57" s="10">
        <f t="shared" si="16"/>
        <v>5</v>
      </c>
      <c r="AK57" s="10">
        <f t="shared" si="16"/>
        <v>2</v>
      </c>
      <c r="AL57" s="10">
        <f t="shared" si="16"/>
        <v>2</v>
      </c>
      <c r="AM57" s="10">
        <f t="shared" si="16"/>
        <v>1</v>
      </c>
      <c r="AN57" s="10">
        <f t="shared" si="16"/>
        <v>2</v>
      </c>
      <c r="AO57" s="10">
        <f t="shared" si="16"/>
        <v>1</v>
      </c>
      <c r="AP57" s="60">
        <f t="shared" si="16"/>
        <v>66.333333333333329</v>
      </c>
      <c r="AQ57" s="10">
        <f t="shared" si="16"/>
        <v>53</v>
      </c>
      <c r="AR57" s="10">
        <f t="shared" si="16"/>
        <v>31</v>
      </c>
      <c r="AS57" s="10">
        <f t="shared" si="16"/>
        <v>30</v>
      </c>
      <c r="AT57" s="10">
        <f t="shared" si="16"/>
        <v>3</v>
      </c>
      <c r="AU57" s="10">
        <f t="shared" si="16"/>
        <v>32</v>
      </c>
      <c r="AV57" s="10">
        <f t="shared" si="16"/>
        <v>39</v>
      </c>
      <c r="AW57" s="10">
        <f t="shared" si="16"/>
        <v>1</v>
      </c>
      <c r="AX57" s="10">
        <f t="shared" si="16"/>
        <v>2</v>
      </c>
      <c r="AY57" s="10">
        <f t="shared" si="16"/>
        <v>2</v>
      </c>
      <c r="AZ57" s="60">
        <f>(AS57/AP57)*9</f>
        <v>4.0703517587939704</v>
      </c>
      <c r="BA57" s="60"/>
      <c r="BB57" s="60"/>
      <c r="BC57" s="10"/>
      <c r="BD57" s="10"/>
      <c r="BE57" s="60">
        <f>(AU57+AQ57)/AP57</f>
        <v>1.2814070351758795</v>
      </c>
      <c r="BF57" s="11"/>
      <c r="BG57" s="7"/>
      <c r="BH57" s="15" t="s">
        <v>16</v>
      </c>
      <c r="BI57" s="15"/>
      <c r="BJ57" s="10">
        <f t="shared" ref="BJ57:CB57" si="17">SUM(BJ48:BJ56)</f>
        <v>11</v>
      </c>
      <c r="BK57" s="10">
        <f t="shared" si="17"/>
        <v>3</v>
      </c>
      <c r="BL57" s="10">
        <f t="shared" si="17"/>
        <v>1</v>
      </c>
      <c r="BM57" s="10">
        <f t="shared" si="17"/>
        <v>4</v>
      </c>
      <c r="BN57" s="10">
        <f t="shared" si="17"/>
        <v>1</v>
      </c>
      <c r="BO57" s="10">
        <f t="shared" si="17"/>
        <v>0</v>
      </c>
      <c r="BP57" s="10">
        <f t="shared" si="17"/>
        <v>1</v>
      </c>
      <c r="BQ57" s="10">
        <f t="shared" si="17"/>
        <v>0</v>
      </c>
      <c r="BR57" s="10">
        <f t="shared" si="17"/>
        <v>0</v>
      </c>
      <c r="BS57" s="60">
        <f t="shared" si="17"/>
        <v>33</v>
      </c>
      <c r="BT57" s="10">
        <f t="shared" si="17"/>
        <v>22</v>
      </c>
      <c r="BU57" s="10">
        <f t="shared" si="17"/>
        <v>12</v>
      </c>
      <c r="BV57" s="10">
        <f t="shared" si="17"/>
        <v>12</v>
      </c>
      <c r="BW57" s="10">
        <f t="shared" si="17"/>
        <v>3</v>
      </c>
      <c r="BX57" s="10">
        <f t="shared" si="17"/>
        <v>7</v>
      </c>
      <c r="BY57" s="10">
        <f t="shared" si="17"/>
        <v>31</v>
      </c>
      <c r="BZ57" s="10">
        <f t="shared" si="17"/>
        <v>0</v>
      </c>
      <c r="CA57" s="10">
        <f t="shared" si="17"/>
        <v>0</v>
      </c>
      <c r="CB57" s="10">
        <f t="shared" si="17"/>
        <v>1</v>
      </c>
      <c r="CC57" s="60">
        <f>(BV57/BS57)*9</f>
        <v>3.2727272727272729</v>
      </c>
      <c r="CD57" s="60"/>
      <c r="CE57" s="60"/>
      <c r="CF57" s="10"/>
      <c r="CG57" s="10"/>
      <c r="CH57" s="60">
        <f>(BX57+BT57)/BS57</f>
        <v>0.87878787878787878</v>
      </c>
      <c r="CJ57" s="11"/>
      <c r="CK57" s="7"/>
      <c r="CL57" s="15" t="s">
        <v>16</v>
      </c>
      <c r="CM57" s="3"/>
      <c r="CN57" s="10">
        <f t="shared" ref="CN57:DF57" si="18">SUM(CN48:CN56)</f>
        <v>18</v>
      </c>
      <c r="CO57" s="10">
        <f t="shared" si="18"/>
        <v>8</v>
      </c>
      <c r="CP57" s="10">
        <f t="shared" si="18"/>
        <v>2</v>
      </c>
      <c r="CQ57" s="10">
        <f t="shared" si="18"/>
        <v>6</v>
      </c>
      <c r="CR57" s="10">
        <f t="shared" si="18"/>
        <v>3</v>
      </c>
      <c r="CS57" s="10">
        <f t="shared" si="18"/>
        <v>4</v>
      </c>
      <c r="CT57" s="10">
        <f t="shared" si="18"/>
        <v>2.5</v>
      </c>
      <c r="CU57" s="10">
        <f t="shared" si="18"/>
        <v>2</v>
      </c>
      <c r="CV57" s="10">
        <f t="shared" si="18"/>
        <v>1</v>
      </c>
      <c r="CW57" s="60">
        <f t="shared" si="18"/>
        <v>56.333333333333329</v>
      </c>
      <c r="CX57" s="10">
        <f t="shared" si="18"/>
        <v>57</v>
      </c>
      <c r="CY57" s="10">
        <f t="shared" si="18"/>
        <v>32</v>
      </c>
      <c r="CZ57" s="10">
        <f t="shared" si="18"/>
        <v>30</v>
      </c>
      <c r="DA57" s="10">
        <f t="shared" si="18"/>
        <v>5</v>
      </c>
      <c r="DB57" s="10">
        <f t="shared" si="18"/>
        <v>29</v>
      </c>
      <c r="DC57" s="10">
        <f t="shared" si="18"/>
        <v>41</v>
      </c>
      <c r="DD57" s="10">
        <f t="shared" si="18"/>
        <v>0</v>
      </c>
      <c r="DE57" s="10">
        <f t="shared" si="18"/>
        <v>1</v>
      </c>
      <c r="DF57" s="10">
        <f t="shared" si="18"/>
        <v>2</v>
      </c>
      <c r="DG57" s="60">
        <f>(CZ57/CW57)*9</f>
        <v>4.7928994082840237</v>
      </c>
      <c r="DH57" s="60"/>
      <c r="DI57" s="60"/>
      <c r="DJ57" s="10"/>
      <c r="DK57" s="10"/>
      <c r="DL57" s="60">
        <f>(DB57+CX57)/CW57</f>
        <v>1.5266272189349113</v>
      </c>
      <c r="DM57" s="11"/>
      <c r="DN57" s="7"/>
      <c r="DO57" s="15" t="s">
        <v>16</v>
      </c>
      <c r="DP57" s="3"/>
      <c r="DQ57" s="10">
        <f t="shared" ref="DQ57:EI57" si="19">SUM(DQ48:DQ56)</f>
        <v>12</v>
      </c>
      <c r="DR57" s="10">
        <f t="shared" si="19"/>
        <v>6</v>
      </c>
      <c r="DS57" s="10">
        <f t="shared" si="19"/>
        <v>0</v>
      </c>
      <c r="DT57" s="10">
        <f t="shared" si="19"/>
        <v>4</v>
      </c>
      <c r="DU57" s="10">
        <f t="shared" si="19"/>
        <v>3</v>
      </c>
      <c r="DV57" s="10">
        <f t="shared" si="19"/>
        <v>1</v>
      </c>
      <c r="DW57" s="10">
        <f t="shared" si="19"/>
        <v>3</v>
      </c>
      <c r="DX57" s="10">
        <f t="shared" si="19"/>
        <v>1</v>
      </c>
      <c r="DY57" s="10">
        <f t="shared" si="19"/>
        <v>0</v>
      </c>
      <c r="DZ57" s="60">
        <f t="shared" si="19"/>
        <v>45</v>
      </c>
      <c r="EA57" s="10">
        <f t="shared" si="19"/>
        <v>43</v>
      </c>
      <c r="EB57" s="10">
        <f t="shared" si="19"/>
        <v>17</v>
      </c>
      <c r="EC57" s="10">
        <f t="shared" si="19"/>
        <v>13</v>
      </c>
      <c r="ED57" s="10">
        <f t="shared" si="19"/>
        <v>2</v>
      </c>
      <c r="EE57" s="10">
        <f t="shared" si="19"/>
        <v>16</v>
      </c>
      <c r="EF57" s="10">
        <f t="shared" si="19"/>
        <v>34</v>
      </c>
      <c r="EG57" s="10">
        <f t="shared" si="19"/>
        <v>0</v>
      </c>
      <c r="EH57" s="10">
        <f t="shared" si="19"/>
        <v>0</v>
      </c>
      <c r="EI57" s="10">
        <f t="shared" si="19"/>
        <v>0</v>
      </c>
      <c r="EJ57" s="60">
        <f>(EC57/DZ57)*9</f>
        <v>2.5999999999999996</v>
      </c>
      <c r="EK57" s="60"/>
      <c r="EL57" s="60"/>
      <c r="EM57" s="10"/>
      <c r="EN57" s="10"/>
      <c r="EO57" s="60">
        <f>(EE57+EA57)/DZ57</f>
        <v>1.3111111111111111</v>
      </c>
    </row>
    <row r="58" spans="1:145" x14ac:dyDescent="0.3">
      <c r="AC58" s="11"/>
      <c r="BF58" s="11"/>
      <c r="CJ58" s="11"/>
      <c r="DM58" s="11"/>
    </row>
    <row r="59" spans="1:145" x14ac:dyDescent="0.3">
      <c r="A59" s="7"/>
      <c r="B59" s="3"/>
      <c r="C59" s="3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50"/>
      <c r="X59" s="50"/>
      <c r="Y59" s="50"/>
      <c r="Z59" s="10"/>
      <c r="AA59" s="10"/>
      <c r="AB59" s="60"/>
      <c r="AC59" s="11"/>
      <c r="AD59" s="7"/>
      <c r="AE59" s="3"/>
      <c r="AF59" s="3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60"/>
      <c r="BF59" s="11"/>
      <c r="BG59" s="7"/>
      <c r="BH59" s="3"/>
      <c r="BI59" s="3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J59" s="11"/>
      <c r="CK59" s="7"/>
      <c r="CL59" s="3"/>
      <c r="CM59" s="3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1"/>
      <c r="DN59" s="7"/>
      <c r="DO59" s="3"/>
      <c r="DP59" s="3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</row>
    <row r="60" spans="1:145" x14ac:dyDescent="0.3">
      <c r="A60" s="7"/>
      <c r="B60" s="14"/>
      <c r="C60" s="13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8"/>
      <c r="X60" s="58"/>
      <c r="Y60" s="58"/>
      <c r="Z60" s="40"/>
      <c r="AA60" s="40"/>
      <c r="AB60" s="40"/>
      <c r="AC60" s="11"/>
      <c r="AD60" s="7"/>
      <c r="AE60" s="14"/>
      <c r="AF60" s="13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8"/>
      <c r="BA60" s="58"/>
      <c r="BB60" s="58"/>
      <c r="BC60" s="59"/>
      <c r="BD60" s="59"/>
      <c r="BE60" s="59"/>
      <c r="BF60" s="11"/>
      <c r="BG60" s="7"/>
      <c r="BH60" s="14"/>
      <c r="BI60" s="13"/>
      <c r="BJ60" s="57"/>
      <c r="BK60" s="57"/>
      <c r="BL60" s="57"/>
      <c r="BM60" s="57"/>
      <c r="BN60" s="57"/>
      <c r="BO60" s="57"/>
      <c r="BP60" s="57"/>
      <c r="BQ60" s="57"/>
      <c r="BR60" s="57"/>
      <c r="BS60" s="57"/>
      <c r="BT60" s="57"/>
      <c r="BU60" s="57"/>
      <c r="BV60" s="57"/>
      <c r="BW60" s="57"/>
      <c r="BX60" s="57"/>
      <c r="BY60" s="57"/>
      <c r="BZ60" s="57"/>
      <c r="CA60" s="57"/>
      <c r="CB60" s="57"/>
      <c r="CC60" s="58"/>
      <c r="CD60" s="58"/>
      <c r="CE60" s="58"/>
      <c r="CF60" s="59"/>
      <c r="CG60" s="59"/>
      <c r="CH60" s="59"/>
      <c r="CJ60" s="11"/>
      <c r="CK60" s="7"/>
      <c r="CL60" s="14"/>
      <c r="CM60" s="13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7"/>
      <c r="DE60" s="57"/>
      <c r="DF60" s="57"/>
      <c r="DG60" s="58"/>
      <c r="DH60" s="58"/>
      <c r="DI60" s="58"/>
      <c r="DJ60" s="59"/>
      <c r="DK60" s="59"/>
      <c r="DL60" s="59"/>
      <c r="DM60" s="11"/>
      <c r="DN60" s="7"/>
      <c r="DO60" s="14"/>
      <c r="DP60" s="13"/>
      <c r="DQ60" s="57"/>
      <c r="DR60" s="57"/>
      <c r="DS60" s="57"/>
      <c r="DT60" s="57"/>
      <c r="DU60" s="57"/>
      <c r="DV60" s="57"/>
      <c r="DW60" s="57"/>
      <c r="DX60" s="57"/>
      <c r="DY60" s="57"/>
      <c r="DZ60" s="57"/>
      <c r="EA60" s="57"/>
      <c r="EB60" s="57"/>
      <c r="EC60" s="57"/>
      <c r="ED60" s="57"/>
      <c r="EE60" s="57"/>
      <c r="EF60" s="57"/>
      <c r="EG60" s="57"/>
      <c r="EH60" s="57"/>
      <c r="EI60" s="57"/>
      <c r="EJ60" s="58"/>
      <c r="EK60" s="58"/>
      <c r="EL60" s="58"/>
      <c r="EM60" s="59"/>
      <c r="EN60" s="59"/>
      <c r="EO60" s="59"/>
    </row>
    <row r="61" spans="1:145" x14ac:dyDescent="0.3">
      <c r="A61" s="7"/>
      <c r="B61" s="14"/>
      <c r="AC61" s="11"/>
      <c r="AD61" s="7"/>
      <c r="AE61" s="20"/>
      <c r="AF61" s="13"/>
      <c r="AG61" s="57"/>
      <c r="AH61" s="57"/>
      <c r="AI61" s="57"/>
      <c r="AJ61" s="57"/>
      <c r="AK61" s="57"/>
      <c r="AL61" s="57"/>
      <c r="AM61" s="57"/>
      <c r="AN61" s="57"/>
      <c r="AO61" s="57"/>
      <c r="AP61" s="57"/>
      <c r="AR61" s="57"/>
      <c r="AS61" s="57"/>
      <c r="AT61" s="57"/>
      <c r="AU61" s="57"/>
      <c r="AV61" s="57"/>
      <c r="AW61" s="57"/>
      <c r="AX61" s="57"/>
      <c r="AY61" s="57"/>
      <c r="AZ61" s="58"/>
      <c r="BA61" s="58"/>
      <c r="BB61" s="58"/>
      <c r="BF61" s="11"/>
      <c r="BG61" s="7"/>
      <c r="BH61" s="20"/>
      <c r="CJ61" s="11"/>
      <c r="CK61" s="7"/>
      <c r="CL61" s="20"/>
      <c r="DM61" s="11"/>
      <c r="DN61" s="7"/>
      <c r="DO61" s="20"/>
    </row>
    <row r="62" spans="1:145" x14ac:dyDescent="0.3">
      <c r="A62" s="1" t="s">
        <v>16</v>
      </c>
      <c r="AC62" s="11"/>
      <c r="BF62" s="11"/>
      <c r="BG62" s="1" t="s">
        <v>16</v>
      </c>
      <c r="CJ62" s="11"/>
      <c r="CK62" s="1" t="s">
        <v>16</v>
      </c>
      <c r="DM62" s="11"/>
      <c r="DN62" s="1" t="s">
        <v>16</v>
      </c>
    </row>
    <row r="65" spans="1:145" ht="46" customHeight="1" x14ac:dyDescent="0.3">
      <c r="A65" s="3" t="s">
        <v>55</v>
      </c>
      <c r="B65" s="3"/>
      <c r="C65" s="3"/>
      <c r="D65" s="10" t="s">
        <v>0</v>
      </c>
      <c r="E65" s="10" t="s">
        <v>72</v>
      </c>
      <c r="F65" s="10" t="s">
        <v>1</v>
      </c>
      <c r="G65" s="10" t="s">
        <v>2</v>
      </c>
      <c r="H65" s="10" t="s">
        <v>76</v>
      </c>
      <c r="I65" s="10" t="s">
        <v>10</v>
      </c>
      <c r="J65" s="10" t="s">
        <v>75</v>
      </c>
      <c r="K65" s="10" t="s">
        <v>663</v>
      </c>
      <c r="L65" s="10" t="s">
        <v>30</v>
      </c>
      <c r="M65" s="10" t="s">
        <v>4</v>
      </c>
      <c r="N65" s="10" t="s">
        <v>56</v>
      </c>
      <c r="O65" s="10" t="s">
        <v>664</v>
      </c>
      <c r="P65" s="10" t="s">
        <v>77</v>
      </c>
      <c r="Q65" s="10" t="s">
        <v>665</v>
      </c>
      <c r="R65" s="43" t="s">
        <v>135</v>
      </c>
      <c r="S65" s="10" t="s">
        <v>40</v>
      </c>
      <c r="T65" s="43" t="s">
        <v>666</v>
      </c>
      <c r="U65" s="10" t="s">
        <v>50</v>
      </c>
      <c r="V65" s="43"/>
      <c r="W65" s="10" t="s">
        <v>16</v>
      </c>
      <c r="AE65" s="3" t="s">
        <v>55</v>
      </c>
      <c r="AF65" s="3"/>
      <c r="AG65" s="10"/>
      <c r="AH65" s="10" t="s">
        <v>0</v>
      </c>
      <c r="AI65" s="10" t="s">
        <v>72</v>
      </c>
      <c r="AJ65" s="10" t="s">
        <v>1</v>
      </c>
      <c r="AK65" s="10" t="s">
        <v>2</v>
      </c>
      <c r="AL65" s="10" t="s">
        <v>76</v>
      </c>
      <c r="AM65" s="10" t="s">
        <v>10</v>
      </c>
      <c r="AN65" s="10" t="s">
        <v>75</v>
      </c>
      <c r="AO65" s="10" t="s">
        <v>663</v>
      </c>
      <c r="AP65" s="10" t="s">
        <v>30</v>
      </c>
      <c r="AQ65" s="10" t="s">
        <v>4</v>
      </c>
      <c r="AR65" s="10" t="s">
        <v>56</v>
      </c>
      <c r="AS65" s="10" t="s">
        <v>664</v>
      </c>
      <c r="AT65" s="10" t="s">
        <v>77</v>
      </c>
      <c r="AU65" s="10" t="s">
        <v>665</v>
      </c>
      <c r="AV65" s="43" t="s">
        <v>135</v>
      </c>
      <c r="AW65" s="10" t="s">
        <v>40</v>
      </c>
      <c r="AX65" s="43" t="s">
        <v>666</v>
      </c>
      <c r="AY65" s="10" t="s">
        <v>50</v>
      </c>
      <c r="AZ65" s="43"/>
      <c r="BA65" s="10" t="s">
        <v>16</v>
      </c>
      <c r="BH65" s="3" t="s">
        <v>55</v>
      </c>
      <c r="BI65" s="3"/>
      <c r="BJ65" s="10"/>
      <c r="BK65" s="10" t="s">
        <v>0</v>
      </c>
      <c r="BL65" s="10" t="s">
        <v>72</v>
      </c>
      <c r="BM65" s="10" t="s">
        <v>1</v>
      </c>
      <c r="BN65" s="10" t="s">
        <v>2</v>
      </c>
      <c r="BO65" s="10" t="s">
        <v>76</v>
      </c>
      <c r="BP65" s="10" t="s">
        <v>10</v>
      </c>
      <c r="BQ65" s="10" t="s">
        <v>75</v>
      </c>
      <c r="BR65" s="10" t="s">
        <v>663</v>
      </c>
      <c r="BS65" s="10" t="s">
        <v>30</v>
      </c>
      <c r="BT65" s="10" t="s">
        <v>4</v>
      </c>
      <c r="BU65" s="10" t="s">
        <v>56</v>
      </c>
      <c r="BV65" s="10" t="s">
        <v>664</v>
      </c>
      <c r="BW65" s="10" t="s">
        <v>77</v>
      </c>
      <c r="BX65" s="10" t="s">
        <v>665</v>
      </c>
      <c r="BY65" s="43" t="s">
        <v>135</v>
      </c>
      <c r="BZ65" s="10" t="s">
        <v>40</v>
      </c>
      <c r="CA65" s="43" t="s">
        <v>666</v>
      </c>
      <c r="CB65" s="10" t="s">
        <v>50</v>
      </c>
      <c r="CC65" s="43"/>
      <c r="CD65" s="10" t="s">
        <v>16</v>
      </c>
      <c r="CL65" s="3" t="s">
        <v>55</v>
      </c>
      <c r="CM65" s="3"/>
      <c r="CN65" s="10"/>
      <c r="CO65" s="10" t="s">
        <v>0</v>
      </c>
      <c r="CP65" s="10" t="s">
        <v>72</v>
      </c>
      <c r="CQ65" s="10" t="s">
        <v>1</v>
      </c>
      <c r="CR65" s="10" t="s">
        <v>2</v>
      </c>
      <c r="CS65" s="10" t="s">
        <v>76</v>
      </c>
      <c r="CT65" s="10" t="s">
        <v>10</v>
      </c>
      <c r="CU65" s="10" t="s">
        <v>75</v>
      </c>
      <c r="CV65" s="10" t="s">
        <v>663</v>
      </c>
      <c r="CW65" s="10" t="s">
        <v>30</v>
      </c>
      <c r="CX65" s="10" t="s">
        <v>4</v>
      </c>
      <c r="CY65" s="10" t="s">
        <v>56</v>
      </c>
      <c r="CZ65" s="10" t="s">
        <v>664</v>
      </c>
      <c r="DA65" s="10" t="s">
        <v>77</v>
      </c>
      <c r="DB65" s="10" t="s">
        <v>665</v>
      </c>
      <c r="DC65" s="43" t="s">
        <v>135</v>
      </c>
      <c r="DD65" s="10" t="s">
        <v>40</v>
      </c>
      <c r="DE65" s="43" t="s">
        <v>666</v>
      </c>
      <c r="DF65" s="10" t="s">
        <v>50</v>
      </c>
      <c r="DG65" s="43"/>
      <c r="DH65" s="10" t="s">
        <v>16</v>
      </c>
      <c r="DO65" s="3" t="s">
        <v>55</v>
      </c>
      <c r="DP65" s="3"/>
      <c r="DQ65" s="10"/>
      <c r="DR65" s="10" t="s">
        <v>0</v>
      </c>
      <c r="DS65" s="10" t="s">
        <v>72</v>
      </c>
      <c r="DT65" s="10" t="s">
        <v>1</v>
      </c>
      <c r="DU65" s="10" t="s">
        <v>2</v>
      </c>
      <c r="DV65" s="10" t="s">
        <v>76</v>
      </c>
      <c r="DW65" s="10" t="s">
        <v>10</v>
      </c>
      <c r="DX65" s="10" t="s">
        <v>75</v>
      </c>
      <c r="DY65" s="10" t="s">
        <v>663</v>
      </c>
      <c r="DZ65" s="10" t="s">
        <v>30</v>
      </c>
      <c r="EA65" s="10" t="s">
        <v>4</v>
      </c>
      <c r="EB65" s="10" t="s">
        <v>56</v>
      </c>
      <c r="EC65" s="10" t="s">
        <v>664</v>
      </c>
      <c r="ED65" s="10" t="s">
        <v>77</v>
      </c>
      <c r="EE65" s="10" t="s">
        <v>665</v>
      </c>
      <c r="EF65" s="43" t="s">
        <v>135</v>
      </c>
      <c r="EG65" s="10" t="s">
        <v>40</v>
      </c>
      <c r="EH65" s="43" t="s">
        <v>666</v>
      </c>
      <c r="EI65" s="10" t="s">
        <v>50</v>
      </c>
      <c r="EJ65" s="43"/>
      <c r="EK65" s="10" t="s">
        <v>16</v>
      </c>
    </row>
    <row r="66" spans="1:145" s="79" customFormat="1" ht="49" customHeight="1" x14ac:dyDescent="0.3">
      <c r="A66" s="78" t="s">
        <v>481</v>
      </c>
      <c r="D66" s="80">
        <f>Y15</f>
        <v>0.2818181818181818</v>
      </c>
      <c r="E66" s="46">
        <f>H15</f>
        <v>21</v>
      </c>
      <c r="F66" s="82">
        <f>L15</f>
        <v>3</v>
      </c>
      <c r="G66" s="82">
        <f>M15</f>
        <v>10</v>
      </c>
      <c r="H66" s="81">
        <f>J15</f>
        <v>4</v>
      </c>
      <c r="I66" s="82">
        <f>K15</f>
        <v>0</v>
      </c>
      <c r="J66" s="45">
        <f>R15-S15</f>
        <v>4</v>
      </c>
      <c r="K66" s="46">
        <f>N15</f>
        <v>17</v>
      </c>
      <c r="L66" s="82">
        <f>P15</f>
        <v>0</v>
      </c>
      <c r="M66" s="83">
        <f>W27</f>
        <v>3.0638297872340425</v>
      </c>
      <c r="N66" s="81">
        <f>H27</f>
        <v>3</v>
      </c>
      <c r="O66" s="82">
        <f>I27</f>
        <v>3</v>
      </c>
      <c r="P66" s="45">
        <f>K27</f>
        <v>6</v>
      </c>
      <c r="Q66" s="45">
        <f>S27-R27</f>
        <v>23</v>
      </c>
      <c r="R66" s="82">
        <f>L27</f>
        <v>0</v>
      </c>
      <c r="S66" s="82">
        <f>F27</f>
        <v>1</v>
      </c>
      <c r="T66" s="45">
        <f>N27</f>
        <v>44</v>
      </c>
      <c r="U66" s="45">
        <f>V27</f>
        <v>2</v>
      </c>
      <c r="V66" s="82"/>
      <c r="W66" s="81">
        <v>7</v>
      </c>
      <c r="X66" s="80"/>
      <c r="Y66" s="80"/>
      <c r="Z66" s="82"/>
      <c r="AA66" s="82"/>
      <c r="AB66" s="82"/>
      <c r="AE66" s="48" t="str">
        <f>AD4</f>
        <v>IMPOSSIBLE DREAMERS</v>
      </c>
      <c r="AG66" s="82"/>
      <c r="AH66" s="44">
        <f>BB15</f>
        <v>0.30645161290322581</v>
      </c>
      <c r="AI66" s="46">
        <f>AK15</f>
        <v>25</v>
      </c>
      <c r="AJ66" s="82">
        <f>AO15</f>
        <v>1</v>
      </c>
      <c r="AK66" s="82">
        <f>AP15</f>
        <v>11</v>
      </c>
      <c r="AL66" s="81">
        <f>AM15</f>
        <v>5</v>
      </c>
      <c r="AM66" s="45">
        <f>AN15</f>
        <v>1</v>
      </c>
      <c r="AN66" s="45">
        <f>AU15-AV15</f>
        <v>9</v>
      </c>
      <c r="AO66" s="46">
        <f>AQ15</f>
        <v>16</v>
      </c>
      <c r="AP66" s="45">
        <f>AS15</f>
        <v>3</v>
      </c>
      <c r="AQ66" s="47">
        <f>AZ27</f>
        <v>3.4033613445378146</v>
      </c>
      <c r="AR66" s="46">
        <f>AK27</f>
        <v>4</v>
      </c>
      <c r="AS66" s="45">
        <f>AL27</f>
        <v>1</v>
      </c>
      <c r="AT66" s="82">
        <f>AN27</f>
        <v>0</v>
      </c>
      <c r="AU66" s="82">
        <f>AV27-AU27</f>
        <v>-1</v>
      </c>
      <c r="AV66" s="82">
        <f>AO27</f>
        <v>0</v>
      </c>
      <c r="AW66" s="82">
        <f>AI27</f>
        <v>0</v>
      </c>
      <c r="AX66" s="45">
        <f>AQ27</f>
        <v>36</v>
      </c>
      <c r="AY66" s="82">
        <f>AY27</f>
        <v>2</v>
      </c>
      <c r="AZ66" s="82"/>
      <c r="BA66" s="46">
        <v>10</v>
      </c>
      <c r="BB66" s="82"/>
      <c r="BC66" s="82"/>
      <c r="BD66" s="82"/>
      <c r="BE66" s="82"/>
      <c r="BH66" s="48" t="str">
        <f>BG4</f>
        <v>MENNONITES</v>
      </c>
      <c r="BJ66" s="82"/>
      <c r="BK66" s="44">
        <f>CE15</f>
        <v>0.26315789473684209</v>
      </c>
      <c r="BL66" s="46">
        <f>BN15</f>
        <v>21</v>
      </c>
      <c r="BM66" s="45">
        <f>BR15</f>
        <v>4</v>
      </c>
      <c r="BN66" s="45">
        <f>BS15</f>
        <v>28</v>
      </c>
      <c r="BO66" s="46">
        <f>BP15</f>
        <v>6</v>
      </c>
      <c r="BP66" s="82">
        <f>BQ15</f>
        <v>0</v>
      </c>
      <c r="BQ66" s="45">
        <f>BX15-BY15</f>
        <v>8</v>
      </c>
      <c r="BR66" s="81">
        <f>BT15</f>
        <v>10</v>
      </c>
      <c r="BS66" s="45">
        <f>BV15</f>
        <v>2</v>
      </c>
      <c r="BT66" s="83">
        <f>CC27</f>
        <v>5.772413793103448</v>
      </c>
      <c r="BU66" s="46">
        <f>BN27</f>
        <v>2</v>
      </c>
      <c r="BV66" s="82">
        <f>BO27</f>
        <v>4</v>
      </c>
      <c r="BW66" s="45">
        <f>BQ27</f>
        <v>2</v>
      </c>
      <c r="BX66" s="82">
        <f>BY27-BX27</f>
        <v>0</v>
      </c>
      <c r="BY66" s="82">
        <f>BR27</f>
        <v>0</v>
      </c>
      <c r="BZ66" s="82">
        <f>BL27</f>
        <v>0</v>
      </c>
      <c r="CA66" s="82">
        <f>BT27</f>
        <v>59</v>
      </c>
      <c r="CB66" s="82">
        <f>CB27</f>
        <v>3</v>
      </c>
      <c r="CC66" s="82"/>
      <c r="CD66" s="81">
        <v>9</v>
      </c>
      <c r="CE66" s="82"/>
      <c r="CF66" s="82"/>
      <c r="CG66" s="82"/>
      <c r="CH66" s="82"/>
      <c r="CL66" s="78" t="str">
        <f>CK4</f>
        <v>DIBBLERS</v>
      </c>
      <c r="CN66" s="82"/>
      <c r="CO66" s="44">
        <f>DI15</f>
        <v>0.35714285714285715</v>
      </c>
      <c r="CP66" s="81">
        <f>CR15</f>
        <v>24</v>
      </c>
      <c r="CQ66" s="82">
        <f>CV15</f>
        <v>1</v>
      </c>
      <c r="CR66" s="82">
        <f>CW15</f>
        <v>19</v>
      </c>
      <c r="CS66" s="81">
        <f>CT15</f>
        <v>8</v>
      </c>
      <c r="CT66" s="82">
        <f>CU15</f>
        <v>1</v>
      </c>
      <c r="CU66" s="82">
        <f>DB15-DC15</f>
        <v>2</v>
      </c>
      <c r="CV66" s="46">
        <f>CX15</f>
        <v>17</v>
      </c>
      <c r="CW66" s="45">
        <f>CZ15</f>
        <v>3</v>
      </c>
      <c r="CX66" s="83">
        <f>DG27</f>
        <v>5.0487804878048781</v>
      </c>
      <c r="CY66" s="81">
        <f>CR27</f>
        <v>1</v>
      </c>
      <c r="CZ66" s="82">
        <f>CS27</f>
        <v>6</v>
      </c>
      <c r="DA66" s="82">
        <f>CU27</f>
        <v>0</v>
      </c>
      <c r="DB66" s="82">
        <f>DC27-DB27</f>
        <v>1</v>
      </c>
      <c r="DC66" s="82">
        <f>CV27</f>
        <v>0</v>
      </c>
      <c r="DD66" s="82">
        <f>CP27</f>
        <v>1</v>
      </c>
      <c r="DE66" s="45">
        <f>CX27</f>
        <v>41</v>
      </c>
      <c r="DF66" s="45">
        <f>DF27</f>
        <v>1</v>
      </c>
      <c r="DG66" s="82"/>
      <c r="DH66" s="81">
        <v>5</v>
      </c>
      <c r="DI66" s="82"/>
      <c r="DJ66" s="82"/>
      <c r="DK66" s="82"/>
      <c r="DL66" s="82"/>
      <c r="DO66" s="48" t="str">
        <f>DN4</f>
        <v>BRYCE KRISPIES</v>
      </c>
      <c r="DQ66" s="82"/>
      <c r="DR66" s="44">
        <f>EL15</f>
        <v>0.29444444444444445</v>
      </c>
      <c r="DS66" s="46">
        <f>DU15</f>
        <v>29</v>
      </c>
      <c r="DT66" s="45">
        <f>DY15</f>
        <v>5</v>
      </c>
      <c r="DU66" s="82">
        <f>DZ15</f>
        <v>20</v>
      </c>
      <c r="DV66" s="46">
        <f>DW15</f>
        <v>10</v>
      </c>
      <c r="DW66" s="45">
        <f>DX15</f>
        <v>1</v>
      </c>
      <c r="DX66" s="45">
        <f>EE15-EF15</f>
        <v>4</v>
      </c>
      <c r="DY66" s="81">
        <f>EA15</f>
        <v>18</v>
      </c>
      <c r="DZ66" s="82">
        <f>EC15</f>
        <v>1</v>
      </c>
      <c r="EA66" s="47">
        <f>EJ27</f>
        <v>2.1214285714285714</v>
      </c>
      <c r="EB66" s="46">
        <f>DU27</f>
        <v>5</v>
      </c>
      <c r="EC66" s="82">
        <f>DV27</f>
        <v>2</v>
      </c>
      <c r="ED66" s="82">
        <f>DX27</f>
        <v>0</v>
      </c>
      <c r="EE66" s="82">
        <f>EF27-EE27</f>
        <v>11</v>
      </c>
      <c r="EF66" s="45">
        <f>DY27</f>
        <v>1</v>
      </c>
      <c r="EG66" s="45">
        <f>DS27</f>
        <v>1</v>
      </c>
      <c r="EH66" s="45">
        <f>EA27</f>
        <v>38</v>
      </c>
      <c r="EI66" s="82">
        <f>EI27</f>
        <v>1</v>
      </c>
      <c r="EJ66" s="82"/>
      <c r="EK66" s="46">
        <v>11</v>
      </c>
      <c r="EL66" s="82"/>
      <c r="EM66" s="82"/>
      <c r="EN66" s="82"/>
      <c r="EO66" s="82"/>
    </row>
    <row r="67" spans="1:145" s="79" customFormat="1" ht="49" customHeight="1" x14ac:dyDescent="0.3">
      <c r="A67" s="48" t="str">
        <f>A34</f>
        <v>ATL</v>
      </c>
      <c r="D67" s="44">
        <f>Y45</f>
        <v>0.31205673758865249</v>
      </c>
      <c r="E67" s="84">
        <f>H45</f>
        <v>17</v>
      </c>
      <c r="F67" s="45">
        <f>L45</f>
        <v>7</v>
      </c>
      <c r="G67" s="45">
        <f>M45</f>
        <v>33</v>
      </c>
      <c r="H67" s="46">
        <f>J45</f>
        <v>10</v>
      </c>
      <c r="I67" s="82">
        <f>K45</f>
        <v>0</v>
      </c>
      <c r="J67" s="82">
        <f>R45-S45</f>
        <v>-1</v>
      </c>
      <c r="K67" s="81">
        <f>N45</f>
        <v>14</v>
      </c>
      <c r="L67" s="45">
        <f>P45</f>
        <v>2</v>
      </c>
      <c r="M67" s="47">
        <f>W57</f>
        <v>2.5493562231759657</v>
      </c>
      <c r="N67" s="46">
        <f>H57</f>
        <v>7</v>
      </c>
      <c r="O67" s="82">
        <f>I57</f>
        <v>3</v>
      </c>
      <c r="P67" s="82">
        <f>K57</f>
        <v>1</v>
      </c>
      <c r="Q67" s="82">
        <f>S57-R57</f>
        <v>10</v>
      </c>
      <c r="R67" s="45">
        <f>L57</f>
        <v>2</v>
      </c>
      <c r="S67" s="45">
        <f>F57</f>
        <v>3</v>
      </c>
      <c r="T67" s="82">
        <f>N57</f>
        <v>66</v>
      </c>
      <c r="U67" s="82">
        <f>V57</f>
        <v>4</v>
      </c>
      <c r="V67" s="82"/>
      <c r="W67" s="81">
        <v>9</v>
      </c>
      <c r="X67" s="80"/>
      <c r="Y67" s="80"/>
      <c r="Z67" s="82"/>
      <c r="AA67" s="82"/>
      <c r="AB67" s="82"/>
      <c r="AE67" s="78" t="str">
        <f>AD34</f>
        <v>BUSCH LEAGUERS</v>
      </c>
      <c r="AG67" s="82"/>
      <c r="AH67" s="80">
        <f>BB45</f>
        <v>0.29655172413793102</v>
      </c>
      <c r="AI67" s="84">
        <f>AK45</f>
        <v>24</v>
      </c>
      <c r="AJ67" s="45">
        <f>AO45</f>
        <v>6</v>
      </c>
      <c r="AK67" s="45">
        <f>AP45</f>
        <v>27</v>
      </c>
      <c r="AL67" s="46">
        <f>AM45</f>
        <v>12</v>
      </c>
      <c r="AM67" s="82">
        <f>AN45</f>
        <v>0</v>
      </c>
      <c r="AN67" s="82">
        <f>AU45-AV45</f>
        <v>-3</v>
      </c>
      <c r="AO67" s="81">
        <f>AQ45</f>
        <v>13</v>
      </c>
      <c r="AP67" s="82">
        <f>AS45</f>
        <v>0</v>
      </c>
      <c r="AQ67" s="83">
        <f>AZ57</f>
        <v>4.0703517587939704</v>
      </c>
      <c r="AR67" s="81">
        <f>AK57</f>
        <v>2</v>
      </c>
      <c r="AS67" s="82">
        <f>AL57</f>
        <v>2</v>
      </c>
      <c r="AT67" s="45">
        <f>AN57</f>
        <v>2</v>
      </c>
      <c r="AU67" s="45">
        <f>AV57-AU57</f>
        <v>7</v>
      </c>
      <c r="AV67" s="45">
        <f>AO57</f>
        <v>1</v>
      </c>
      <c r="AW67" s="45">
        <f>AI57</f>
        <v>2</v>
      </c>
      <c r="AX67" s="82">
        <f>AQ57</f>
        <v>53</v>
      </c>
      <c r="AY67" s="82">
        <f>AY57</f>
        <v>2</v>
      </c>
      <c r="AZ67" s="82"/>
      <c r="BA67" s="81">
        <v>7</v>
      </c>
      <c r="BB67" s="82"/>
      <c r="BC67" s="82"/>
      <c r="BD67" s="82"/>
      <c r="BE67" s="82"/>
      <c r="BH67" s="78" t="str">
        <f>BG34</f>
        <v>BOILERMEN</v>
      </c>
      <c r="BJ67" s="82"/>
      <c r="BK67" s="80">
        <f>CE45</f>
        <v>0.19852941176470587</v>
      </c>
      <c r="BL67" s="84">
        <f>BN45</f>
        <v>16</v>
      </c>
      <c r="BM67" s="82">
        <f>BR45</f>
        <v>2</v>
      </c>
      <c r="BN67" s="82">
        <f>BS45</f>
        <v>8</v>
      </c>
      <c r="BO67" s="81">
        <f>BP45</f>
        <v>3</v>
      </c>
      <c r="BP67" s="82">
        <f>BQ45</f>
        <v>0</v>
      </c>
      <c r="BQ67" s="82">
        <f>BX45-BY45</f>
        <v>3</v>
      </c>
      <c r="BR67" s="46">
        <f>BT45</f>
        <v>12</v>
      </c>
      <c r="BS67" s="82">
        <f>BV45</f>
        <v>0</v>
      </c>
      <c r="BT67" s="47">
        <f>CC57</f>
        <v>3.2727272727272729</v>
      </c>
      <c r="BU67" s="81">
        <f>BN57</f>
        <v>1</v>
      </c>
      <c r="BV67" s="45">
        <f>BO57</f>
        <v>0</v>
      </c>
      <c r="BW67" s="82">
        <f>BQ57</f>
        <v>0</v>
      </c>
      <c r="BX67" s="45">
        <f>BY57-BX57</f>
        <v>24</v>
      </c>
      <c r="BY67" s="82">
        <f>BR57</f>
        <v>0</v>
      </c>
      <c r="BZ67" s="45">
        <f>BL57</f>
        <v>1</v>
      </c>
      <c r="CA67" s="45">
        <f>BT57</f>
        <v>22</v>
      </c>
      <c r="CB67" s="45">
        <f>CB57</f>
        <v>1</v>
      </c>
      <c r="CC67" s="82"/>
      <c r="CD67" s="81">
        <v>7</v>
      </c>
      <c r="CE67" s="82"/>
      <c r="CF67" s="82"/>
      <c r="CG67" s="82"/>
      <c r="CH67" s="82"/>
      <c r="CL67" s="78" t="str">
        <f>CK34</f>
        <v>GIBBY MEET FREDDIE</v>
      </c>
      <c r="CN67" s="82"/>
      <c r="CO67" s="80">
        <f>DI45</f>
        <v>0.29605263157894735</v>
      </c>
      <c r="CP67" s="71">
        <f>CR45</f>
        <v>27</v>
      </c>
      <c r="CQ67" s="45">
        <f>CV45</f>
        <v>9</v>
      </c>
      <c r="CR67" s="45">
        <f>CW45</f>
        <v>33</v>
      </c>
      <c r="CS67" s="46">
        <f>CT45</f>
        <v>9</v>
      </c>
      <c r="CT67" s="82">
        <f>CU45</f>
        <v>1</v>
      </c>
      <c r="CU67" s="45">
        <f>DB45-DC45</f>
        <v>4</v>
      </c>
      <c r="CV67" s="81">
        <f>CX45</f>
        <v>15</v>
      </c>
      <c r="CW67" s="82">
        <f>CZ45</f>
        <v>0</v>
      </c>
      <c r="CX67" s="47">
        <f>DG57</f>
        <v>4.7928994082840237</v>
      </c>
      <c r="CY67" s="46">
        <f>CR57</f>
        <v>3</v>
      </c>
      <c r="CZ67" s="45">
        <f>CS57</f>
        <v>4</v>
      </c>
      <c r="DA67" s="45">
        <f>CU57</f>
        <v>2</v>
      </c>
      <c r="DB67" s="45">
        <f>DC57-DB57</f>
        <v>12</v>
      </c>
      <c r="DC67" s="45">
        <f>CV57</f>
        <v>1</v>
      </c>
      <c r="DD67" s="45">
        <f>CP57</f>
        <v>2</v>
      </c>
      <c r="DE67" s="82">
        <f>CX57</f>
        <v>57</v>
      </c>
      <c r="DF67" s="82">
        <f>DF57</f>
        <v>2</v>
      </c>
      <c r="DG67" s="82"/>
      <c r="DH67" s="81">
        <v>12</v>
      </c>
      <c r="DI67" s="82"/>
      <c r="DJ67" s="82"/>
      <c r="DK67" s="82"/>
      <c r="DL67" s="82"/>
      <c r="DO67" s="78" t="str">
        <f>DN34</f>
        <v>BECKWITH BOBCATS</v>
      </c>
      <c r="DQ67" s="82"/>
      <c r="DR67" s="80">
        <f>EL45</f>
        <v>0.25333333333333335</v>
      </c>
      <c r="DS67" s="84">
        <f>DU45</f>
        <v>16</v>
      </c>
      <c r="DT67" s="82">
        <f>DY45</f>
        <v>4</v>
      </c>
      <c r="DU67" s="45">
        <f>DZ45</f>
        <v>21</v>
      </c>
      <c r="DV67" s="81">
        <f>DW45</f>
        <v>5</v>
      </c>
      <c r="DW67" s="82">
        <f>DX45</f>
        <v>0</v>
      </c>
      <c r="DX67" s="82">
        <f>EE45-EF45</f>
        <v>1</v>
      </c>
      <c r="DY67" s="46">
        <f>EA45</f>
        <v>19</v>
      </c>
      <c r="DZ67" s="45">
        <f>EC45</f>
        <v>3</v>
      </c>
      <c r="EA67" s="83">
        <f>EJ57</f>
        <v>2.5999999999999996</v>
      </c>
      <c r="EB67" s="81">
        <f>DU57</f>
        <v>3</v>
      </c>
      <c r="EC67" s="45">
        <f>DV57</f>
        <v>1</v>
      </c>
      <c r="ED67" s="45">
        <f>DX57</f>
        <v>1</v>
      </c>
      <c r="EE67" s="45">
        <f>EF57-EE57</f>
        <v>18</v>
      </c>
      <c r="EF67" s="82">
        <f>DY57</f>
        <v>0</v>
      </c>
      <c r="EG67" s="82">
        <f>DS57</f>
        <v>0</v>
      </c>
      <c r="EH67" s="82">
        <f>EA57</f>
        <v>43</v>
      </c>
      <c r="EI67" s="45">
        <f>EI57</f>
        <v>0</v>
      </c>
      <c r="EJ67" s="82"/>
      <c r="EK67" s="81">
        <v>7</v>
      </c>
      <c r="EL67" s="82"/>
      <c r="EM67" s="82"/>
      <c r="EN67" s="82"/>
      <c r="EO67" s="82"/>
    </row>
    <row r="76" spans="1:145" x14ac:dyDescent="0.3">
      <c r="H76" s="39"/>
    </row>
    <row r="81" spans="1:25" x14ac:dyDescent="0.3">
      <c r="A81" s="7"/>
      <c r="C81" s="6"/>
    </row>
    <row r="82" spans="1:25" x14ac:dyDescent="0.3">
      <c r="A82" s="7"/>
      <c r="C82" s="6"/>
    </row>
    <row r="83" spans="1:25" x14ac:dyDescent="0.3">
      <c r="A83" s="7"/>
      <c r="C83" s="8"/>
    </row>
    <row r="84" spans="1:25" x14ac:dyDescent="0.3">
      <c r="A84" s="7"/>
      <c r="C84" s="6"/>
    </row>
    <row r="85" spans="1:25" x14ac:dyDescent="0.3">
      <c r="A85" s="7"/>
      <c r="C85" s="6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B90" s="3"/>
      <c r="C90" s="9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50"/>
      <c r="X90" s="50"/>
      <c r="Y90" s="50"/>
    </row>
  </sheetData>
  <mergeCells count="5">
    <mergeCell ref="A2:AB2"/>
    <mergeCell ref="AD2:BE2"/>
    <mergeCell ref="BG2:CH2"/>
    <mergeCell ref="CK2:DL2"/>
    <mergeCell ref="DN2:EO2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X30"/>
  <sheetViews>
    <sheetView topLeftCell="B20" zoomScale="93" zoomScaleNormal="77" workbookViewId="0">
      <selection activeCell="C27" sqref="C27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55" customWidth="1"/>
    <col min="4" max="4" width="3.5" customWidth="1"/>
    <col min="5" max="5" width="10.83203125" style="30"/>
    <col min="6" max="13" width="10.83203125" style="31"/>
    <col min="14" max="14" width="10.83203125" style="32"/>
    <col min="15" max="16" width="14.83203125" style="31" customWidth="1"/>
    <col min="17" max="17" width="10.83203125" style="31"/>
    <col min="18" max="18" width="10.83203125" style="68"/>
    <col min="19" max="19" width="10" customWidth="1"/>
    <col min="20" max="20" width="13.33203125" style="49" customWidth="1"/>
    <col min="21" max="21" width="13.1640625" customWidth="1"/>
  </cols>
  <sheetData>
    <row r="1" spans="1:24" x14ac:dyDescent="0.2">
      <c r="A1" s="16"/>
      <c r="B1" s="16"/>
      <c r="C1" s="53"/>
      <c r="D1" s="16"/>
      <c r="E1" s="21"/>
      <c r="F1" s="22"/>
      <c r="G1" s="22"/>
      <c r="H1" s="22"/>
      <c r="I1" s="22"/>
      <c r="J1" s="22"/>
      <c r="K1" s="22"/>
      <c r="L1" s="22"/>
      <c r="M1" s="22"/>
      <c r="N1" s="23"/>
      <c r="O1" s="22"/>
      <c r="P1" s="22"/>
      <c r="Q1" s="22"/>
      <c r="R1" s="66"/>
      <c r="S1" s="16"/>
    </row>
    <row r="2" spans="1:24" ht="75" x14ac:dyDescent="0.3">
      <c r="A2" s="16"/>
      <c r="B2" s="16"/>
      <c r="C2" s="37"/>
      <c r="D2" s="15"/>
      <c r="E2" s="10" t="s">
        <v>0</v>
      </c>
      <c r="F2" s="51" t="s">
        <v>72</v>
      </c>
      <c r="G2" s="10" t="s">
        <v>1</v>
      </c>
      <c r="H2" s="10" t="s">
        <v>2</v>
      </c>
      <c r="I2" s="10" t="s">
        <v>76</v>
      </c>
      <c r="J2" s="10" t="s">
        <v>10</v>
      </c>
      <c r="K2" s="10" t="s">
        <v>75</v>
      </c>
      <c r="L2" s="10" t="s">
        <v>663</v>
      </c>
      <c r="M2" s="10" t="s">
        <v>30</v>
      </c>
      <c r="N2" s="10" t="s">
        <v>4</v>
      </c>
      <c r="O2" s="51" t="s">
        <v>56</v>
      </c>
      <c r="P2" s="10" t="s">
        <v>664</v>
      </c>
      <c r="Q2" s="10" t="s">
        <v>77</v>
      </c>
      <c r="R2" s="10" t="s">
        <v>665</v>
      </c>
      <c r="S2" s="43" t="s">
        <v>135</v>
      </c>
      <c r="T2" s="10" t="s">
        <v>40</v>
      </c>
      <c r="U2" s="43" t="s">
        <v>666</v>
      </c>
      <c r="V2" s="10" t="s">
        <v>50</v>
      </c>
      <c r="X2" s="3" t="s">
        <v>16</v>
      </c>
    </row>
    <row r="3" spans="1:24" ht="115" customHeight="1" x14ac:dyDescent="0.2">
      <c r="A3" s="16"/>
      <c r="B3" s="16"/>
      <c r="C3" s="85" t="str">
        <f>'Week 2'!A66</f>
        <v>NAKED RIDER</v>
      </c>
      <c r="D3" s="86"/>
      <c r="E3" s="87">
        <f>'Week 2'!D66</f>
        <v>0.2818181818181818</v>
      </c>
      <c r="F3" s="34">
        <f>'Week 2'!E66</f>
        <v>21</v>
      </c>
      <c r="G3" s="88">
        <f>'Week 2'!F66</f>
        <v>3</v>
      </c>
      <c r="H3" s="88">
        <f>'Week 2'!G66</f>
        <v>10</v>
      </c>
      <c r="I3" s="88">
        <f>'Week 2'!H66</f>
        <v>4</v>
      </c>
      <c r="J3" s="88">
        <f>'Week 2'!I66</f>
        <v>0</v>
      </c>
      <c r="K3" s="34">
        <f>'Week 2'!J66</f>
        <v>4</v>
      </c>
      <c r="L3" s="34">
        <f>'Week 2'!K66</f>
        <v>17</v>
      </c>
      <c r="M3" s="88">
        <f>'Week 2'!L66</f>
        <v>0</v>
      </c>
      <c r="N3" s="89">
        <f>'Week 2'!M66</f>
        <v>3.0638297872340425</v>
      </c>
      <c r="O3" s="88">
        <f>'Week 2'!N66</f>
        <v>3</v>
      </c>
      <c r="P3" s="88">
        <f>'Week 2'!O66</f>
        <v>3</v>
      </c>
      <c r="Q3" s="74">
        <f>'Week 2'!P66</f>
        <v>6</v>
      </c>
      <c r="R3" s="69">
        <f>'Week 2'!Q66</f>
        <v>23</v>
      </c>
      <c r="S3" s="91">
        <f>'Week 2'!R66</f>
        <v>0</v>
      </c>
      <c r="T3" s="92">
        <f>'Week 2'!S66</f>
        <v>1</v>
      </c>
      <c r="U3" s="52">
        <f>'Week 2'!T66</f>
        <v>44</v>
      </c>
      <c r="V3" s="52">
        <f>'Week 2'!U66</f>
        <v>2</v>
      </c>
      <c r="W3" s="93"/>
      <c r="X3" s="92">
        <f>'Week 2'!W66</f>
        <v>7</v>
      </c>
    </row>
    <row r="4" spans="1:24" ht="115" customHeight="1" x14ac:dyDescent="0.2">
      <c r="A4" s="16"/>
      <c r="B4" s="16"/>
      <c r="C4" s="19" t="str">
        <f>'Week 2'!A67</f>
        <v>ATL</v>
      </c>
      <c r="D4" s="86"/>
      <c r="E4" s="33">
        <f>'Week 2'!D67</f>
        <v>0.31205673758865249</v>
      </c>
      <c r="F4" s="88">
        <f>'Week 2'!E67</f>
        <v>17</v>
      </c>
      <c r="G4" s="34">
        <f>'Week 2'!F67</f>
        <v>7</v>
      </c>
      <c r="H4" s="34">
        <f>'Week 2'!G67</f>
        <v>33</v>
      </c>
      <c r="I4" s="34">
        <f>'Week 2'!H67</f>
        <v>10</v>
      </c>
      <c r="J4" s="88">
        <f>'Week 2'!I67</f>
        <v>0</v>
      </c>
      <c r="K4" s="88">
        <f>'Week 2'!J67</f>
        <v>-1</v>
      </c>
      <c r="L4" s="88">
        <f>'Week 2'!K67</f>
        <v>14</v>
      </c>
      <c r="M4" s="34">
        <f>'Week 2'!L67</f>
        <v>2</v>
      </c>
      <c r="N4" s="35">
        <f>'Week 2'!M67</f>
        <v>2.5493562231759657</v>
      </c>
      <c r="O4" s="73">
        <f>'Week 2'!N67</f>
        <v>7</v>
      </c>
      <c r="P4" s="88">
        <f>'Week 2'!O67</f>
        <v>3</v>
      </c>
      <c r="Q4" s="88">
        <f>'Week 2'!P67</f>
        <v>1</v>
      </c>
      <c r="R4" s="91">
        <f>'Week 2'!Q67</f>
        <v>10</v>
      </c>
      <c r="S4" s="69">
        <f>'Week 2'!R67</f>
        <v>2</v>
      </c>
      <c r="T4" s="52">
        <f>'Week 2'!S67</f>
        <v>3</v>
      </c>
      <c r="U4" s="91">
        <f>'Week 2'!T67</f>
        <v>66</v>
      </c>
      <c r="V4" s="91">
        <f>'Week 2'!U67</f>
        <v>4</v>
      </c>
      <c r="W4" s="93"/>
      <c r="X4" s="69">
        <f>'Week 2'!W67</f>
        <v>9</v>
      </c>
    </row>
    <row r="5" spans="1:24" x14ac:dyDescent="0.2">
      <c r="A5" s="16"/>
      <c r="B5" s="16"/>
      <c r="C5" s="53"/>
      <c r="D5" s="16"/>
      <c r="E5" s="21"/>
      <c r="F5" s="22"/>
      <c r="G5" s="22"/>
      <c r="H5" s="22"/>
      <c r="I5" s="22"/>
      <c r="J5" s="22"/>
      <c r="K5" s="22"/>
      <c r="L5" s="22"/>
      <c r="M5" s="22"/>
      <c r="N5" s="23"/>
      <c r="O5" s="22"/>
      <c r="P5" s="22"/>
      <c r="Q5" s="22"/>
      <c r="R5" s="66"/>
      <c r="S5" s="16"/>
    </row>
    <row r="6" spans="1:24" ht="16" x14ac:dyDescent="0.2">
      <c r="A6" s="16"/>
      <c r="B6" s="17"/>
      <c r="C6" s="54"/>
      <c r="D6" s="17"/>
      <c r="E6" s="24"/>
      <c r="F6" s="25"/>
      <c r="G6" s="25"/>
      <c r="H6" s="25"/>
      <c r="I6" s="25"/>
      <c r="J6" s="25"/>
      <c r="K6" s="25"/>
      <c r="L6" s="25"/>
      <c r="M6" s="25"/>
      <c r="N6" s="26"/>
      <c r="O6" s="25"/>
      <c r="P6" s="25"/>
      <c r="Q6" s="25"/>
      <c r="R6" s="67"/>
      <c r="S6" s="17"/>
      <c r="T6" s="17"/>
      <c r="U6" s="17"/>
      <c r="V6" s="17"/>
      <c r="W6" s="17"/>
      <c r="X6" s="17"/>
    </row>
    <row r="7" spans="1:24" x14ac:dyDescent="0.2">
      <c r="A7" s="16"/>
      <c r="B7" s="16"/>
      <c r="C7" s="53"/>
      <c r="D7" s="16"/>
      <c r="E7" s="21"/>
      <c r="F7" s="22"/>
      <c r="G7" s="22"/>
      <c r="H7" s="22"/>
      <c r="I7" s="22"/>
      <c r="J7" s="22"/>
      <c r="K7" s="22"/>
      <c r="L7" s="22"/>
      <c r="M7" s="22"/>
      <c r="N7" s="23"/>
      <c r="O7" s="22"/>
      <c r="P7" s="22"/>
      <c r="Q7" s="22"/>
      <c r="R7" s="66"/>
      <c r="S7" s="16"/>
    </row>
    <row r="8" spans="1:24" ht="75" x14ac:dyDescent="0.3">
      <c r="A8" s="16"/>
      <c r="B8" s="16"/>
      <c r="C8" s="37"/>
      <c r="D8" s="15"/>
      <c r="E8" s="10" t="s">
        <v>0</v>
      </c>
      <c r="F8" s="51" t="s">
        <v>72</v>
      </c>
      <c r="G8" s="10" t="s">
        <v>1</v>
      </c>
      <c r="H8" s="10" t="s">
        <v>2</v>
      </c>
      <c r="I8" s="10" t="s">
        <v>76</v>
      </c>
      <c r="J8" s="10" t="s">
        <v>10</v>
      </c>
      <c r="K8" s="10" t="s">
        <v>75</v>
      </c>
      <c r="L8" s="10" t="s">
        <v>663</v>
      </c>
      <c r="M8" s="10" t="s">
        <v>30</v>
      </c>
      <c r="N8" s="10" t="s">
        <v>4</v>
      </c>
      <c r="O8" s="51" t="s">
        <v>56</v>
      </c>
      <c r="P8" s="10" t="s">
        <v>664</v>
      </c>
      <c r="Q8" s="10" t="s">
        <v>77</v>
      </c>
      <c r="R8" s="10" t="s">
        <v>665</v>
      </c>
      <c r="S8" s="43" t="s">
        <v>135</v>
      </c>
      <c r="T8" s="10" t="s">
        <v>40</v>
      </c>
      <c r="U8" s="43" t="s">
        <v>666</v>
      </c>
      <c r="V8" s="10" t="s">
        <v>50</v>
      </c>
      <c r="X8" s="3" t="s">
        <v>16</v>
      </c>
    </row>
    <row r="9" spans="1:24" ht="115" customHeight="1" x14ac:dyDescent="0.2">
      <c r="A9" s="16"/>
      <c r="B9" s="16"/>
      <c r="C9" s="19" t="str">
        <f>'Week 2'!AE66</f>
        <v>IMPOSSIBLE DREAMERS</v>
      </c>
      <c r="D9" s="86"/>
      <c r="E9" s="33">
        <f>'Week 2'!AH66</f>
        <v>0.30645161290322581</v>
      </c>
      <c r="F9" s="34">
        <f>'Week 2'!AI66</f>
        <v>25</v>
      </c>
      <c r="G9" s="88">
        <f>'Week 2'!AJ66</f>
        <v>1</v>
      </c>
      <c r="H9" s="88">
        <f>'Week 2'!AK66</f>
        <v>11</v>
      </c>
      <c r="I9" s="88">
        <f>'Week 2'!AL66</f>
        <v>5</v>
      </c>
      <c r="J9" s="34">
        <f>'Week 2'!AM66</f>
        <v>1</v>
      </c>
      <c r="K9" s="34">
        <f>'Week 2'!AN66</f>
        <v>9</v>
      </c>
      <c r="L9" s="34">
        <f>'Week 2'!AO66</f>
        <v>16</v>
      </c>
      <c r="M9" s="34">
        <f>'Week 2'!AP66</f>
        <v>3</v>
      </c>
      <c r="N9" s="35">
        <f>'Week 2'!AQ66</f>
        <v>3.4033613445378146</v>
      </c>
      <c r="O9" s="34">
        <f>'Week 2'!AR66</f>
        <v>4</v>
      </c>
      <c r="P9" s="34">
        <f>'Week 2'!AS66</f>
        <v>1</v>
      </c>
      <c r="Q9" s="88">
        <f>'Week 2'!AT66</f>
        <v>0</v>
      </c>
      <c r="R9" s="94">
        <f>'Week 2'!AU66</f>
        <v>-1</v>
      </c>
      <c r="S9" s="94">
        <f>'Week 2'!AV66</f>
        <v>0</v>
      </c>
      <c r="T9" s="94">
        <f>'Week 2'!AW66</f>
        <v>0</v>
      </c>
      <c r="U9" s="56">
        <f>'Week 2'!AX66</f>
        <v>36</v>
      </c>
      <c r="V9" s="94">
        <f>'Week 2'!AY66</f>
        <v>2</v>
      </c>
      <c r="W9" s="93"/>
      <c r="X9" s="56">
        <f>'Week 2'!BA66</f>
        <v>10</v>
      </c>
    </row>
    <row r="10" spans="1:24" ht="115" customHeight="1" x14ac:dyDescent="0.2">
      <c r="A10" s="16"/>
      <c r="B10" s="16"/>
      <c r="C10" s="85" t="str">
        <f>'Week 2'!AE67</f>
        <v>BUSCH LEAGUERS</v>
      </c>
      <c r="D10" s="86"/>
      <c r="E10" s="87">
        <f>'Week 2'!AH67</f>
        <v>0.29655172413793102</v>
      </c>
      <c r="F10" s="88">
        <f>'Week 2'!AI67</f>
        <v>24</v>
      </c>
      <c r="G10" s="34">
        <f>'Week 2'!AJ67</f>
        <v>6</v>
      </c>
      <c r="H10" s="34">
        <f>'Week 2'!AK67</f>
        <v>27</v>
      </c>
      <c r="I10" s="34">
        <f>'Week 2'!AL67</f>
        <v>12</v>
      </c>
      <c r="J10" s="88">
        <f>'Week 2'!AM67</f>
        <v>0</v>
      </c>
      <c r="K10" s="88">
        <f>'Week 2'!AN67</f>
        <v>-3</v>
      </c>
      <c r="L10" s="88">
        <f>'Week 2'!AO67</f>
        <v>13</v>
      </c>
      <c r="M10" s="88">
        <f>'Week 2'!AP67</f>
        <v>0</v>
      </c>
      <c r="N10" s="89">
        <f>'Week 2'!AQ67</f>
        <v>4.0703517587939704</v>
      </c>
      <c r="O10" s="88">
        <f>'Week 2'!AR67</f>
        <v>2</v>
      </c>
      <c r="P10" s="88">
        <f>'Week 2'!AS67</f>
        <v>2</v>
      </c>
      <c r="Q10" s="34">
        <f>'Week 2'!AT67</f>
        <v>2</v>
      </c>
      <c r="R10" s="56">
        <f>'Week 2'!AU67</f>
        <v>7</v>
      </c>
      <c r="S10" s="56">
        <f>'Week 2'!AV67</f>
        <v>1</v>
      </c>
      <c r="T10" s="56">
        <f>'Week 2'!AW67</f>
        <v>2</v>
      </c>
      <c r="U10" s="94">
        <f>'Week 2'!AX67</f>
        <v>53</v>
      </c>
      <c r="V10" s="94">
        <f>'Week 2'!AY67</f>
        <v>2</v>
      </c>
      <c r="W10" s="93"/>
      <c r="X10" s="94">
        <f>'Week 2'!BA67</f>
        <v>7</v>
      </c>
    </row>
    <row r="11" spans="1:24" x14ac:dyDescent="0.2">
      <c r="A11" s="16"/>
      <c r="B11" s="16"/>
      <c r="C11" s="53"/>
      <c r="D11" s="16"/>
      <c r="E11" s="27"/>
      <c r="F11" s="28"/>
      <c r="G11" s="28"/>
      <c r="H11" s="28"/>
      <c r="I11" s="28"/>
      <c r="J11" s="28"/>
      <c r="K11" s="28"/>
      <c r="L11" s="28"/>
      <c r="M11" s="28"/>
      <c r="N11" s="29"/>
      <c r="O11" s="28"/>
      <c r="P11" s="28"/>
      <c r="Q11" s="28"/>
      <c r="R11" s="18"/>
      <c r="S11" s="16"/>
    </row>
    <row r="12" spans="1:24" ht="16" x14ac:dyDescent="0.2">
      <c r="A12" s="16"/>
      <c r="B12" s="17"/>
      <c r="C12" s="54"/>
      <c r="D12" s="17"/>
      <c r="E12" s="24"/>
      <c r="F12" s="25"/>
      <c r="G12" s="25"/>
      <c r="H12" s="25"/>
      <c r="I12" s="25"/>
      <c r="J12" s="25"/>
      <c r="K12" s="25"/>
      <c r="L12" s="25"/>
      <c r="M12" s="25"/>
      <c r="N12" s="26"/>
      <c r="O12" s="25"/>
      <c r="P12" s="25"/>
      <c r="Q12" s="25"/>
      <c r="R12" s="67"/>
      <c r="S12" s="17"/>
      <c r="T12" s="17"/>
      <c r="U12" s="17"/>
      <c r="V12" s="17"/>
      <c r="W12" s="17"/>
      <c r="X12" s="17"/>
    </row>
    <row r="13" spans="1:24" x14ac:dyDescent="0.2">
      <c r="A13" s="16"/>
      <c r="B13" s="16"/>
      <c r="C13" s="53"/>
      <c r="D13" s="16"/>
      <c r="E13" s="27"/>
      <c r="F13" s="28"/>
      <c r="G13" s="28"/>
      <c r="H13" s="28"/>
      <c r="I13" s="28"/>
      <c r="J13" s="28"/>
      <c r="K13" s="28"/>
      <c r="L13" s="28"/>
      <c r="M13" s="28"/>
      <c r="N13" s="29"/>
      <c r="O13" s="28"/>
      <c r="P13" s="28"/>
      <c r="Q13" s="28"/>
      <c r="R13" s="18"/>
      <c r="S13" s="16"/>
    </row>
    <row r="14" spans="1:24" ht="75" x14ac:dyDescent="0.3">
      <c r="A14" s="16"/>
      <c r="B14" s="16"/>
      <c r="C14" s="37"/>
      <c r="D14" s="15"/>
      <c r="E14" s="10" t="s">
        <v>0</v>
      </c>
      <c r="F14" s="51" t="s">
        <v>72</v>
      </c>
      <c r="G14" s="10" t="s">
        <v>1</v>
      </c>
      <c r="H14" s="10" t="s">
        <v>2</v>
      </c>
      <c r="I14" s="10" t="s">
        <v>76</v>
      </c>
      <c r="J14" s="10" t="s">
        <v>10</v>
      </c>
      <c r="K14" s="10" t="s">
        <v>75</v>
      </c>
      <c r="L14" s="10" t="s">
        <v>663</v>
      </c>
      <c r="M14" s="10" t="s">
        <v>30</v>
      </c>
      <c r="N14" s="10" t="s">
        <v>4</v>
      </c>
      <c r="O14" s="51" t="s">
        <v>56</v>
      </c>
      <c r="P14" s="10" t="s">
        <v>664</v>
      </c>
      <c r="Q14" s="10" t="s">
        <v>77</v>
      </c>
      <c r="R14" s="10" t="s">
        <v>665</v>
      </c>
      <c r="S14" s="43" t="s">
        <v>135</v>
      </c>
      <c r="T14" s="10" t="s">
        <v>40</v>
      </c>
      <c r="U14" s="43" t="s">
        <v>666</v>
      </c>
      <c r="V14" s="10" t="s">
        <v>50</v>
      </c>
      <c r="X14" s="3" t="s">
        <v>16</v>
      </c>
    </row>
    <row r="15" spans="1:24" ht="115" customHeight="1" x14ac:dyDescent="0.2">
      <c r="A15" s="16"/>
      <c r="B15" s="16"/>
      <c r="C15" s="19" t="str">
        <f>'Week 2'!BH66</f>
        <v>MENNONITES</v>
      </c>
      <c r="D15" s="72"/>
      <c r="E15" s="33">
        <f>'Week 2'!BK66</f>
        <v>0.26315789473684209</v>
      </c>
      <c r="F15" s="34">
        <f>'Week 2'!BL66</f>
        <v>21</v>
      </c>
      <c r="G15" s="34">
        <f>'Week 2'!BM66</f>
        <v>4</v>
      </c>
      <c r="H15" s="34">
        <f>'Week 2'!BN66</f>
        <v>28</v>
      </c>
      <c r="I15" s="34">
        <f>'Week 2'!BO66</f>
        <v>6</v>
      </c>
      <c r="J15" s="88">
        <f>'Week 2'!BP66</f>
        <v>0</v>
      </c>
      <c r="K15" s="34">
        <f>'Week 2'!BQ66</f>
        <v>8</v>
      </c>
      <c r="L15" s="88">
        <f>'Week 2'!BR66</f>
        <v>10</v>
      </c>
      <c r="M15" s="34">
        <f>'Week 2'!BS66</f>
        <v>2</v>
      </c>
      <c r="N15" s="89">
        <f>'Week 2'!BT66</f>
        <v>5.772413793103448</v>
      </c>
      <c r="O15" s="34">
        <f>'Week 2'!BU66</f>
        <v>2</v>
      </c>
      <c r="P15" s="88">
        <f>'Week 2'!BV66</f>
        <v>4</v>
      </c>
      <c r="Q15" s="34">
        <f>'Week 2'!BW66</f>
        <v>2</v>
      </c>
      <c r="R15" s="94">
        <f>'Week 2'!BX66</f>
        <v>0</v>
      </c>
      <c r="S15" s="94">
        <f>'Week 2'!BY66</f>
        <v>0</v>
      </c>
      <c r="T15" s="94">
        <f>'Week 2'!BZ66</f>
        <v>0</v>
      </c>
      <c r="U15" s="94">
        <f>'Week 2'!CA66</f>
        <v>59</v>
      </c>
      <c r="V15" s="94">
        <f>'Week 2'!CB66</f>
        <v>3</v>
      </c>
      <c r="W15" s="93"/>
      <c r="X15" s="56">
        <f>'Week 2'!CD66</f>
        <v>9</v>
      </c>
    </row>
    <row r="16" spans="1:24" ht="115" customHeight="1" x14ac:dyDescent="0.2">
      <c r="A16" s="16"/>
      <c r="B16" s="16"/>
      <c r="C16" s="85" t="str">
        <f>'Week 2'!BH67</f>
        <v>BOILERMEN</v>
      </c>
      <c r="D16" s="37"/>
      <c r="E16" s="87">
        <f>'Week 2'!BK67</f>
        <v>0.19852941176470587</v>
      </c>
      <c r="F16" s="88">
        <f>'Week 2'!BL67</f>
        <v>16</v>
      </c>
      <c r="G16" s="88">
        <f>'Week 2'!BM67</f>
        <v>2</v>
      </c>
      <c r="H16" s="88">
        <f>'Week 2'!BN67</f>
        <v>8</v>
      </c>
      <c r="I16" s="88">
        <f>'Week 2'!BO67</f>
        <v>3</v>
      </c>
      <c r="J16" s="88">
        <f>'Week 2'!BP67</f>
        <v>0</v>
      </c>
      <c r="K16" s="88">
        <f>'Week 2'!BQ67</f>
        <v>3</v>
      </c>
      <c r="L16" s="34">
        <f>'Week 2'!BR67</f>
        <v>12</v>
      </c>
      <c r="M16" s="88">
        <f>'Week 2'!BS67</f>
        <v>0</v>
      </c>
      <c r="N16" s="35">
        <f>'Week 2'!BT67</f>
        <v>3.2727272727272729</v>
      </c>
      <c r="O16" s="88">
        <f>'Week 2'!BU67</f>
        <v>1</v>
      </c>
      <c r="P16" s="34">
        <f>'Week 2'!BV67</f>
        <v>0</v>
      </c>
      <c r="Q16" s="88">
        <f>'Week 2'!BW67</f>
        <v>0</v>
      </c>
      <c r="R16" s="56">
        <f>'Week 2'!BX67</f>
        <v>24</v>
      </c>
      <c r="S16" s="94">
        <f>'Week 2'!BY67</f>
        <v>0</v>
      </c>
      <c r="T16" s="56">
        <f>'Week 2'!BZ67</f>
        <v>1</v>
      </c>
      <c r="U16" s="56">
        <f>'Week 2'!CA67</f>
        <v>22</v>
      </c>
      <c r="V16" s="56">
        <f>'Week 2'!CB67</f>
        <v>1</v>
      </c>
      <c r="W16" s="93"/>
      <c r="X16" s="94">
        <f>'Week 2'!CD67</f>
        <v>7</v>
      </c>
    </row>
    <row r="17" spans="1:24" x14ac:dyDescent="0.2">
      <c r="A17" s="16"/>
      <c r="B17" s="16"/>
      <c r="C17" s="53"/>
      <c r="D17" s="16"/>
      <c r="E17" s="21"/>
      <c r="F17" s="22"/>
      <c r="G17" s="22"/>
      <c r="H17" s="22"/>
      <c r="I17" s="22"/>
      <c r="J17" s="22"/>
      <c r="K17" s="22"/>
      <c r="L17" s="22"/>
      <c r="M17" s="22"/>
      <c r="N17" s="23"/>
      <c r="O17" s="22"/>
      <c r="P17" s="22"/>
      <c r="Q17" s="22"/>
      <c r="R17" s="66"/>
      <c r="S17" s="16"/>
    </row>
    <row r="18" spans="1:24" ht="16" x14ac:dyDescent="0.2">
      <c r="A18" s="16"/>
      <c r="B18" s="17"/>
      <c r="C18" s="54"/>
      <c r="D18" s="17"/>
      <c r="E18" s="24"/>
      <c r="F18" s="25"/>
      <c r="G18" s="25"/>
      <c r="H18" s="25"/>
      <c r="I18" s="25"/>
      <c r="J18" s="25"/>
      <c r="K18" s="25"/>
      <c r="L18" s="25"/>
      <c r="M18" s="25"/>
      <c r="N18" s="26"/>
      <c r="O18" s="25"/>
      <c r="P18" s="25"/>
      <c r="Q18" s="25"/>
      <c r="R18" s="67"/>
      <c r="S18" s="17"/>
      <c r="T18" s="17"/>
      <c r="U18" s="17"/>
      <c r="V18" s="17"/>
      <c r="W18" s="17"/>
      <c r="X18" s="17"/>
    </row>
    <row r="19" spans="1:24" x14ac:dyDescent="0.2">
      <c r="A19" s="16"/>
      <c r="B19" s="16"/>
      <c r="C19" s="53"/>
      <c r="D19" s="16"/>
      <c r="E19" s="27"/>
      <c r="F19" s="28"/>
      <c r="G19" s="28"/>
      <c r="H19" s="28"/>
      <c r="I19" s="28"/>
      <c r="J19" s="28"/>
      <c r="K19" s="28"/>
      <c r="L19" s="28"/>
      <c r="M19" s="28"/>
      <c r="N19" s="29"/>
      <c r="O19" s="28"/>
      <c r="P19" s="28"/>
      <c r="Q19" s="28"/>
      <c r="R19" s="18"/>
      <c r="S19" s="16"/>
    </row>
    <row r="20" spans="1:24" ht="50" x14ac:dyDescent="0.3">
      <c r="A20" s="16"/>
      <c r="B20" s="16"/>
      <c r="C20" s="37"/>
      <c r="D20" s="15"/>
      <c r="E20" s="10" t="s">
        <v>0</v>
      </c>
      <c r="F20" s="51" t="s">
        <v>72</v>
      </c>
      <c r="G20" s="10" t="s">
        <v>1</v>
      </c>
      <c r="H20" s="10" t="s">
        <v>2</v>
      </c>
      <c r="I20" s="10" t="s">
        <v>76</v>
      </c>
      <c r="J20" s="10" t="s">
        <v>10</v>
      </c>
      <c r="K20" s="10" t="s">
        <v>75</v>
      </c>
      <c r="L20" s="10" t="s">
        <v>663</v>
      </c>
      <c r="M20" s="10" t="s">
        <v>30</v>
      </c>
      <c r="N20" s="10" t="s">
        <v>4</v>
      </c>
      <c r="O20" s="51" t="s">
        <v>56</v>
      </c>
      <c r="P20" s="10" t="s">
        <v>664</v>
      </c>
      <c r="Q20" s="10" t="s">
        <v>77</v>
      </c>
      <c r="R20" s="10" t="s">
        <v>665</v>
      </c>
      <c r="S20" s="43" t="s">
        <v>135</v>
      </c>
      <c r="T20" s="10" t="s">
        <v>40</v>
      </c>
      <c r="U20" s="43" t="s">
        <v>666</v>
      </c>
      <c r="V20" s="10" t="s">
        <v>50</v>
      </c>
      <c r="X20" s="3" t="s">
        <v>16</v>
      </c>
    </row>
    <row r="21" spans="1:24" ht="115" customHeight="1" x14ac:dyDescent="0.2">
      <c r="A21" s="16"/>
      <c r="B21" s="16"/>
      <c r="C21" s="37" t="str">
        <f>'Week 2'!CL66</f>
        <v>DIBBLERS</v>
      </c>
      <c r="D21" s="72"/>
      <c r="E21" s="33">
        <f>'Week 2'!CO66</f>
        <v>0.35714285714285715</v>
      </c>
      <c r="F21" s="88">
        <f>'Week 2'!CP66</f>
        <v>24</v>
      </c>
      <c r="G21" s="88">
        <f>'Week 2'!CQ66</f>
        <v>1</v>
      </c>
      <c r="H21" s="88">
        <f>'Week 2'!CR66</f>
        <v>19</v>
      </c>
      <c r="I21" s="88">
        <f>'Week 2'!CS66</f>
        <v>8</v>
      </c>
      <c r="J21" s="88">
        <f>'Week 2'!CT66</f>
        <v>1</v>
      </c>
      <c r="K21" s="88">
        <f>'Week 2'!CU66</f>
        <v>2</v>
      </c>
      <c r="L21" s="34">
        <f>'Week 2'!CV66</f>
        <v>17</v>
      </c>
      <c r="M21" s="34">
        <f>'Week 2'!CW66</f>
        <v>3</v>
      </c>
      <c r="N21" s="89">
        <f>'Week 2'!CX66</f>
        <v>5.0487804878048781</v>
      </c>
      <c r="O21" s="88">
        <f>'Week 2'!CY66</f>
        <v>1</v>
      </c>
      <c r="P21" s="88">
        <f>'Week 2'!CZ66</f>
        <v>6</v>
      </c>
      <c r="Q21" s="88">
        <f>'Week 2'!DA66</f>
        <v>0</v>
      </c>
      <c r="R21" s="94">
        <f>'Week 2'!DB66</f>
        <v>1</v>
      </c>
      <c r="S21" s="94">
        <f>'Week 2'!DC66</f>
        <v>0</v>
      </c>
      <c r="T21" s="94">
        <f>'Week 2'!DD66</f>
        <v>1</v>
      </c>
      <c r="U21" s="56">
        <f>'Week 2'!DE66</f>
        <v>41</v>
      </c>
      <c r="V21" s="56">
        <f>'Week 2'!DF66</f>
        <v>1</v>
      </c>
      <c r="W21" s="93"/>
      <c r="X21" s="94">
        <f>'Week 2'!DH66</f>
        <v>5</v>
      </c>
    </row>
    <row r="22" spans="1:24" ht="115" customHeight="1" x14ac:dyDescent="0.2">
      <c r="A22" s="16"/>
      <c r="B22" s="16"/>
      <c r="C22" s="19" t="str">
        <f>'Week 2'!CL67</f>
        <v>GIBBY MEET FREDDIE</v>
      </c>
      <c r="D22" s="37"/>
      <c r="E22" s="87">
        <f>'Week 2'!CO67</f>
        <v>0.29605263157894735</v>
      </c>
      <c r="F22" s="34">
        <f>'Week 2'!CP67</f>
        <v>27</v>
      </c>
      <c r="G22" s="34">
        <f>'Week 2'!CQ67</f>
        <v>9</v>
      </c>
      <c r="H22" s="34">
        <f>'Week 2'!CR67</f>
        <v>33</v>
      </c>
      <c r="I22" s="34">
        <f>'Week 2'!CS67</f>
        <v>9</v>
      </c>
      <c r="J22" s="88">
        <f>'Week 2'!CT67</f>
        <v>1</v>
      </c>
      <c r="K22" s="34">
        <f>'Week 2'!CU67</f>
        <v>4</v>
      </c>
      <c r="L22" s="88">
        <f>'Week 2'!CV67</f>
        <v>15</v>
      </c>
      <c r="M22" s="88">
        <f>'Week 2'!CW67</f>
        <v>0</v>
      </c>
      <c r="N22" s="35">
        <f>'Week 2'!CX67</f>
        <v>4.7928994082840237</v>
      </c>
      <c r="O22" s="34">
        <f>'Week 2'!CY67</f>
        <v>3</v>
      </c>
      <c r="P22" s="34">
        <f>'Week 2'!CZ67</f>
        <v>4</v>
      </c>
      <c r="Q22" s="34">
        <f>'Week 2'!DA67</f>
        <v>2</v>
      </c>
      <c r="R22" s="56">
        <f>'Week 2'!DB67</f>
        <v>12</v>
      </c>
      <c r="S22" s="56">
        <f>'Week 2'!DC67</f>
        <v>1</v>
      </c>
      <c r="T22" s="56">
        <f>'Week 2'!DD67</f>
        <v>2</v>
      </c>
      <c r="U22" s="94">
        <f>'Week 2'!DE67</f>
        <v>57</v>
      </c>
      <c r="V22" s="94">
        <f>'Week 2'!DF67</f>
        <v>2</v>
      </c>
      <c r="W22" s="93"/>
      <c r="X22" s="56">
        <f>'Week 2'!DH67</f>
        <v>12</v>
      </c>
    </row>
    <row r="23" spans="1:24" x14ac:dyDescent="0.2">
      <c r="A23" s="16"/>
      <c r="B23" s="16"/>
      <c r="C23" s="53"/>
      <c r="D23" s="16"/>
      <c r="E23" s="21"/>
      <c r="F23" s="22"/>
      <c r="G23" s="22"/>
      <c r="H23" s="22"/>
      <c r="I23" s="22"/>
      <c r="J23" s="22"/>
      <c r="K23" s="22"/>
      <c r="L23" s="22"/>
      <c r="M23" s="22"/>
      <c r="N23" s="23"/>
      <c r="O23" s="22"/>
      <c r="P23" s="22"/>
      <c r="Q23" s="22"/>
      <c r="R23" s="66"/>
      <c r="S23" s="16"/>
    </row>
    <row r="24" spans="1:24" ht="16" x14ac:dyDescent="0.2">
      <c r="B24" s="17"/>
      <c r="C24" s="54"/>
      <c r="D24" s="17"/>
      <c r="E24" s="24"/>
      <c r="F24" s="25"/>
      <c r="G24" s="25"/>
      <c r="H24" s="25"/>
      <c r="I24" s="25"/>
      <c r="J24" s="25"/>
      <c r="K24" s="25"/>
      <c r="L24" s="25"/>
      <c r="M24" s="25"/>
      <c r="N24" s="26"/>
      <c r="O24" s="25"/>
      <c r="P24" s="25"/>
      <c r="Q24" s="25"/>
      <c r="R24" s="67"/>
      <c r="S24" s="17"/>
      <c r="T24" s="17"/>
      <c r="U24" s="17"/>
      <c r="V24" s="17"/>
      <c r="W24" s="17"/>
      <c r="X24" s="17"/>
    </row>
    <row r="26" spans="1:24" ht="50" x14ac:dyDescent="0.3">
      <c r="A26" s="16"/>
      <c r="B26" s="16"/>
      <c r="C26" s="37"/>
      <c r="D26" s="15"/>
      <c r="E26" s="10" t="s">
        <v>0</v>
      </c>
      <c r="F26" s="51" t="s">
        <v>72</v>
      </c>
      <c r="G26" s="10" t="s">
        <v>1</v>
      </c>
      <c r="H26" s="10" t="s">
        <v>2</v>
      </c>
      <c r="I26" s="10" t="s">
        <v>76</v>
      </c>
      <c r="J26" s="10" t="s">
        <v>10</v>
      </c>
      <c r="K26" s="10" t="s">
        <v>75</v>
      </c>
      <c r="L26" s="10" t="s">
        <v>663</v>
      </c>
      <c r="M26" s="10" t="s">
        <v>30</v>
      </c>
      <c r="N26" s="10" t="s">
        <v>4</v>
      </c>
      <c r="O26" s="51" t="s">
        <v>56</v>
      </c>
      <c r="P26" s="10" t="s">
        <v>664</v>
      </c>
      <c r="Q26" s="10" t="s">
        <v>77</v>
      </c>
      <c r="R26" s="10" t="s">
        <v>665</v>
      </c>
      <c r="S26" s="43" t="s">
        <v>135</v>
      </c>
      <c r="T26" s="10" t="s">
        <v>40</v>
      </c>
      <c r="U26" s="43" t="s">
        <v>666</v>
      </c>
      <c r="V26" s="10" t="s">
        <v>50</v>
      </c>
      <c r="X26" s="3" t="s">
        <v>16</v>
      </c>
    </row>
    <row r="27" spans="1:24" ht="115" customHeight="1" x14ac:dyDescent="0.2">
      <c r="C27" s="19" t="str">
        <f>'Week 2'!DO66</f>
        <v>BRYCE KRISPIES</v>
      </c>
      <c r="E27" s="75">
        <f>'Week 2'!DR66</f>
        <v>0.29444444444444445</v>
      </c>
      <c r="F27" s="74">
        <f>'Week 2'!DS66</f>
        <v>29</v>
      </c>
      <c r="G27" s="74">
        <f>'Week 2'!DT66</f>
        <v>5</v>
      </c>
      <c r="H27" s="90">
        <f>'Week 2'!DU66</f>
        <v>20</v>
      </c>
      <c r="I27" s="74">
        <f>'Week 2'!DV66</f>
        <v>10</v>
      </c>
      <c r="J27" s="74">
        <f>'Week 2'!DW66</f>
        <v>1</v>
      </c>
      <c r="K27" s="74">
        <f>'Week 2'!DX66</f>
        <v>4</v>
      </c>
      <c r="L27" s="90">
        <f>'Week 2'!DY66</f>
        <v>18</v>
      </c>
      <c r="M27" s="90">
        <f>'Week 2'!DZ66</f>
        <v>1</v>
      </c>
      <c r="N27" s="76">
        <f>'Week 2'!EA66</f>
        <v>2.1214285714285714</v>
      </c>
      <c r="O27" s="74">
        <f>'Week 2'!EB66</f>
        <v>5</v>
      </c>
      <c r="P27" s="90">
        <f>'Week 2'!EC66</f>
        <v>2</v>
      </c>
      <c r="Q27" s="90">
        <f>'Week 2'!ED66</f>
        <v>0</v>
      </c>
      <c r="R27" s="90">
        <f>'Week 2'!EE66</f>
        <v>11</v>
      </c>
      <c r="S27" s="74">
        <f>'Week 2'!EF66</f>
        <v>1</v>
      </c>
      <c r="T27" s="74">
        <f>'Week 2'!EG66</f>
        <v>1</v>
      </c>
      <c r="U27" s="74">
        <f>'Week 2'!EH66</f>
        <v>38</v>
      </c>
      <c r="V27" s="90">
        <f>'Week 2'!EI66</f>
        <v>1</v>
      </c>
      <c r="W27" s="97"/>
      <c r="X27" s="74">
        <f>'Week 2'!EK66</f>
        <v>11</v>
      </c>
    </row>
    <row r="28" spans="1:24" ht="115" customHeight="1" x14ac:dyDescent="0.2">
      <c r="C28" s="85" t="str">
        <f>'Week 2'!DO67</f>
        <v>BECKWITH BOBCATS</v>
      </c>
      <c r="E28" s="95">
        <f>'Week 2'!DR67</f>
        <v>0.25333333333333335</v>
      </c>
      <c r="F28" s="90">
        <f>'Week 2'!DS67</f>
        <v>16</v>
      </c>
      <c r="G28" s="90">
        <f>'Week 2'!DT67</f>
        <v>4</v>
      </c>
      <c r="H28" s="74">
        <f>'Week 2'!DU67</f>
        <v>21</v>
      </c>
      <c r="I28" s="90">
        <f>'Week 2'!DV67</f>
        <v>5</v>
      </c>
      <c r="J28" s="90">
        <f>'Week 2'!DW67</f>
        <v>0</v>
      </c>
      <c r="K28" s="90">
        <f>'Week 2'!DX67</f>
        <v>1</v>
      </c>
      <c r="L28" s="74">
        <f>'Week 2'!DY67</f>
        <v>19</v>
      </c>
      <c r="M28" s="74">
        <f>'Week 2'!DZ67</f>
        <v>3</v>
      </c>
      <c r="N28" s="96">
        <f>'Week 2'!EA67</f>
        <v>2.5999999999999996</v>
      </c>
      <c r="O28" s="90">
        <f>'Week 2'!EB67</f>
        <v>3</v>
      </c>
      <c r="P28" s="74">
        <f>'Week 2'!EC67</f>
        <v>1</v>
      </c>
      <c r="Q28" s="74">
        <f>'Week 2'!ED67</f>
        <v>1</v>
      </c>
      <c r="R28" s="74">
        <f>'Week 2'!EE67</f>
        <v>18</v>
      </c>
      <c r="S28" s="90">
        <f>'Week 2'!EF67</f>
        <v>0</v>
      </c>
      <c r="T28" s="90">
        <f>'Week 2'!EG67</f>
        <v>0</v>
      </c>
      <c r="U28" s="90">
        <f>'Week 2'!EH67</f>
        <v>43</v>
      </c>
      <c r="V28" s="74">
        <f>'Week 2'!EI67</f>
        <v>0</v>
      </c>
      <c r="W28" s="97"/>
      <c r="X28" s="90">
        <f>'Week 2'!EK67</f>
        <v>7</v>
      </c>
    </row>
    <row r="30" spans="1:24" ht="16" x14ac:dyDescent="0.2">
      <c r="B30" s="17"/>
      <c r="C30" s="54"/>
      <c r="D30" s="17"/>
      <c r="E30" s="24"/>
      <c r="F30" s="25"/>
      <c r="G30" s="25"/>
      <c r="H30" s="25"/>
      <c r="I30" s="25"/>
      <c r="J30" s="25"/>
      <c r="K30" s="25"/>
      <c r="L30" s="25"/>
      <c r="M30" s="25"/>
      <c r="N30" s="26"/>
      <c r="O30" s="25"/>
      <c r="P30" s="25"/>
      <c r="Q30" s="25"/>
      <c r="R30" s="67"/>
      <c r="S30" s="17"/>
      <c r="T30" s="17"/>
      <c r="U30" s="17"/>
      <c r="V30" s="17"/>
      <c r="W30" s="17"/>
      <c r="X30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648"/>
  <sheetViews>
    <sheetView zoomScale="150" workbookViewId="0">
      <selection activeCell="A5" sqref="A5"/>
    </sheetView>
  </sheetViews>
  <sheetFormatPr baseColWidth="10" defaultRowHeight="16" x14ac:dyDescent="0.2"/>
  <sheetData>
    <row r="1" spans="1:26" ht="17" x14ac:dyDescent="0.2">
      <c r="A1" s="62" t="s">
        <v>24</v>
      </c>
      <c r="B1" s="62" t="s">
        <v>25</v>
      </c>
      <c r="C1" s="62" t="s">
        <v>26</v>
      </c>
      <c r="D1" s="62" t="s">
        <v>127</v>
      </c>
      <c r="E1" s="62" t="s">
        <v>22</v>
      </c>
      <c r="F1" s="62" t="s">
        <v>20</v>
      </c>
      <c r="G1" s="62" t="s">
        <v>27</v>
      </c>
      <c r="H1" s="62" t="s">
        <v>9</v>
      </c>
      <c r="I1" s="62" t="s">
        <v>10</v>
      </c>
      <c r="J1" s="62" t="s">
        <v>1</v>
      </c>
      <c r="K1" s="62" t="s">
        <v>2</v>
      </c>
      <c r="L1" s="62" t="s">
        <v>28</v>
      </c>
      <c r="M1" s="62" t="s">
        <v>29</v>
      </c>
      <c r="N1" s="62" t="s">
        <v>30</v>
      </c>
      <c r="O1" s="62" t="s">
        <v>31</v>
      </c>
      <c r="P1" s="62" t="s">
        <v>3</v>
      </c>
      <c r="Q1" s="62" t="s">
        <v>32</v>
      </c>
      <c r="R1" s="62" t="s">
        <v>33</v>
      </c>
      <c r="S1" s="62" t="s">
        <v>34</v>
      </c>
      <c r="T1" s="62" t="s">
        <v>35</v>
      </c>
      <c r="U1" s="62" t="s">
        <v>36</v>
      </c>
      <c r="V1" s="62" t="s">
        <v>128</v>
      </c>
      <c r="W1" s="62" t="s">
        <v>0</v>
      </c>
      <c r="X1" s="62" t="s">
        <v>37</v>
      </c>
      <c r="Y1" s="62" t="s">
        <v>38</v>
      </c>
      <c r="Z1" s="62" t="s">
        <v>129</v>
      </c>
    </row>
    <row r="2" spans="1:26" ht="17" x14ac:dyDescent="0.2">
      <c r="A2" s="13" t="s">
        <v>71</v>
      </c>
      <c r="B2" s="63">
        <v>7</v>
      </c>
      <c r="C2" s="63">
        <v>7</v>
      </c>
      <c r="D2" s="63">
        <v>31</v>
      </c>
      <c r="E2" s="63">
        <v>31</v>
      </c>
      <c r="F2" s="63">
        <v>3</v>
      </c>
      <c r="G2" s="63">
        <v>7</v>
      </c>
      <c r="H2" s="63">
        <v>1</v>
      </c>
      <c r="I2" s="63">
        <v>0</v>
      </c>
      <c r="J2" s="63">
        <v>2</v>
      </c>
      <c r="K2" s="63">
        <v>3</v>
      </c>
      <c r="L2" s="63">
        <v>0</v>
      </c>
      <c r="M2" s="63">
        <v>0</v>
      </c>
      <c r="N2" s="63">
        <v>0</v>
      </c>
      <c r="O2" s="63">
        <v>10</v>
      </c>
      <c r="P2" s="63">
        <v>0</v>
      </c>
      <c r="Q2" s="63">
        <v>0</v>
      </c>
      <c r="R2" s="63">
        <v>0</v>
      </c>
      <c r="S2" s="63">
        <v>0</v>
      </c>
      <c r="T2" s="63">
        <v>0</v>
      </c>
      <c r="U2" s="63">
        <v>0</v>
      </c>
      <c r="V2" s="63">
        <v>5</v>
      </c>
      <c r="W2" s="63">
        <v>0.22600000000000001</v>
      </c>
      <c r="X2" s="63">
        <v>0.22600000000000001</v>
      </c>
      <c r="Y2" s="63">
        <v>0.45200000000000001</v>
      </c>
      <c r="Z2" s="63">
        <v>71.400000000000006</v>
      </c>
    </row>
    <row r="3" spans="1:26" ht="17" x14ac:dyDescent="0.2">
      <c r="A3" s="13" t="s">
        <v>652</v>
      </c>
      <c r="B3" s="63">
        <v>8</v>
      </c>
      <c r="C3" s="63">
        <v>8</v>
      </c>
      <c r="D3" s="63">
        <v>31</v>
      </c>
      <c r="E3" s="63">
        <v>31</v>
      </c>
      <c r="F3" s="63">
        <v>2</v>
      </c>
      <c r="G3" s="63">
        <v>11</v>
      </c>
      <c r="H3" s="63">
        <v>0</v>
      </c>
      <c r="I3" s="63">
        <v>0</v>
      </c>
      <c r="J3" s="63">
        <v>2</v>
      </c>
      <c r="K3" s="63">
        <v>6</v>
      </c>
      <c r="L3" s="63">
        <v>0</v>
      </c>
      <c r="M3" s="63">
        <v>0</v>
      </c>
      <c r="N3" s="63">
        <v>0</v>
      </c>
      <c r="O3" s="63">
        <v>3</v>
      </c>
      <c r="P3" s="63">
        <v>0</v>
      </c>
      <c r="Q3" s="63">
        <v>1</v>
      </c>
      <c r="R3" s="63">
        <v>0</v>
      </c>
      <c r="S3" s="63">
        <v>0</v>
      </c>
      <c r="T3" s="63">
        <v>0</v>
      </c>
      <c r="U3" s="63">
        <v>0</v>
      </c>
      <c r="V3" s="63">
        <v>6</v>
      </c>
      <c r="W3" s="63">
        <v>0.35499999999999998</v>
      </c>
      <c r="X3" s="63">
        <v>0.35499999999999998</v>
      </c>
      <c r="Y3" s="63">
        <v>0.54800000000000004</v>
      </c>
      <c r="Z3" s="63">
        <v>75</v>
      </c>
    </row>
    <row r="4" spans="1:26" ht="17" x14ac:dyDescent="0.2">
      <c r="A4" s="13" t="s">
        <v>213</v>
      </c>
      <c r="B4" s="63">
        <v>7</v>
      </c>
      <c r="C4" s="63">
        <v>7</v>
      </c>
      <c r="D4" s="63">
        <v>31</v>
      </c>
      <c r="E4" s="63">
        <v>30</v>
      </c>
      <c r="F4" s="63">
        <v>5</v>
      </c>
      <c r="G4" s="63">
        <v>7</v>
      </c>
      <c r="H4" s="63">
        <v>1</v>
      </c>
      <c r="I4" s="63">
        <v>1</v>
      </c>
      <c r="J4" s="63">
        <v>0</v>
      </c>
      <c r="K4" s="63">
        <v>7</v>
      </c>
      <c r="L4" s="63">
        <v>1</v>
      </c>
      <c r="M4" s="63">
        <v>0</v>
      </c>
      <c r="N4" s="63">
        <v>0</v>
      </c>
      <c r="O4" s="63">
        <v>4</v>
      </c>
      <c r="P4" s="63">
        <v>1</v>
      </c>
      <c r="Q4" s="63">
        <v>0</v>
      </c>
      <c r="R4" s="63">
        <v>0</v>
      </c>
      <c r="S4" s="63">
        <v>0</v>
      </c>
      <c r="T4" s="63">
        <v>0</v>
      </c>
      <c r="U4" s="63">
        <v>0</v>
      </c>
      <c r="V4" s="63">
        <v>5</v>
      </c>
      <c r="W4" s="63">
        <v>0.23300000000000001</v>
      </c>
      <c r="X4" s="63">
        <v>0.25800000000000001</v>
      </c>
      <c r="Y4" s="63">
        <v>0.33300000000000002</v>
      </c>
      <c r="Z4" s="63">
        <v>71.400000000000006</v>
      </c>
    </row>
    <row r="5" spans="1:26" ht="17" x14ac:dyDescent="0.2">
      <c r="A5" s="13" t="s">
        <v>482</v>
      </c>
      <c r="B5" s="63">
        <v>7</v>
      </c>
      <c r="C5" s="63">
        <v>7</v>
      </c>
      <c r="D5" s="63">
        <v>33</v>
      </c>
      <c r="E5" s="63">
        <v>29</v>
      </c>
      <c r="F5" s="63">
        <v>4</v>
      </c>
      <c r="G5" s="63">
        <v>9</v>
      </c>
      <c r="H5" s="63">
        <v>0</v>
      </c>
      <c r="I5" s="63">
        <v>0</v>
      </c>
      <c r="J5" s="63">
        <v>0</v>
      </c>
      <c r="K5" s="63">
        <v>1</v>
      </c>
      <c r="L5" s="63">
        <v>4</v>
      </c>
      <c r="M5" s="63">
        <v>0</v>
      </c>
      <c r="N5" s="63">
        <v>0</v>
      </c>
      <c r="O5" s="63">
        <v>3</v>
      </c>
      <c r="P5" s="63">
        <v>1</v>
      </c>
      <c r="Q5" s="63">
        <v>0</v>
      </c>
      <c r="R5" s="63">
        <v>0</v>
      </c>
      <c r="S5" s="63">
        <v>0</v>
      </c>
      <c r="T5" s="63">
        <v>0</v>
      </c>
      <c r="U5" s="63">
        <v>0</v>
      </c>
      <c r="V5" s="63">
        <v>5</v>
      </c>
      <c r="W5" s="63">
        <v>0.31</v>
      </c>
      <c r="X5" s="63">
        <v>0.39400000000000002</v>
      </c>
      <c r="Y5" s="63">
        <v>0.31</v>
      </c>
      <c r="Z5" s="63">
        <v>71.400000000000006</v>
      </c>
    </row>
    <row r="6" spans="1:26" ht="17" x14ac:dyDescent="0.2">
      <c r="A6" s="13" t="s">
        <v>459</v>
      </c>
      <c r="B6" s="63">
        <v>7</v>
      </c>
      <c r="C6" s="63">
        <v>7</v>
      </c>
      <c r="D6" s="63">
        <v>32</v>
      </c>
      <c r="E6" s="63">
        <v>29</v>
      </c>
      <c r="F6" s="63">
        <v>4</v>
      </c>
      <c r="G6" s="63">
        <v>11</v>
      </c>
      <c r="H6" s="63">
        <v>1</v>
      </c>
      <c r="I6" s="63">
        <v>0</v>
      </c>
      <c r="J6" s="63">
        <v>3</v>
      </c>
      <c r="K6" s="63">
        <v>6</v>
      </c>
      <c r="L6" s="63">
        <v>3</v>
      </c>
      <c r="M6" s="63">
        <v>0</v>
      </c>
      <c r="N6" s="63">
        <v>0</v>
      </c>
      <c r="O6" s="63">
        <v>5</v>
      </c>
      <c r="P6" s="63">
        <v>1</v>
      </c>
      <c r="Q6" s="63">
        <v>2</v>
      </c>
      <c r="R6" s="63">
        <v>0</v>
      </c>
      <c r="S6" s="63">
        <v>0</v>
      </c>
      <c r="T6" s="63">
        <v>0</v>
      </c>
      <c r="U6" s="63">
        <v>0</v>
      </c>
      <c r="V6" s="63">
        <v>6</v>
      </c>
      <c r="W6" s="63">
        <v>0.379</v>
      </c>
      <c r="X6" s="63">
        <v>0.438</v>
      </c>
      <c r="Y6" s="63">
        <v>0.72399999999999998</v>
      </c>
      <c r="Z6" s="63">
        <v>85.7</v>
      </c>
    </row>
    <row r="7" spans="1:26" ht="17" x14ac:dyDescent="0.2">
      <c r="A7" s="13" t="s">
        <v>148</v>
      </c>
      <c r="B7" s="63">
        <v>7</v>
      </c>
      <c r="C7" s="63">
        <v>7</v>
      </c>
      <c r="D7" s="63">
        <v>30</v>
      </c>
      <c r="E7" s="63">
        <v>29</v>
      </c>
      <c r="F7" s="63">
        <v>4</v>
      </c>
      <c r="G7" s="63">
        <v>11</v>
      </c>
      <c r="H7" s="63">
        <v>4</v>
      </c>
      <c r="I7" s="63">
        <v>0</v>
      </c>
      <c r="J7" s="63">
        <v>0</v>
      </c>
      <c r="K7" s="63">
        <v>1</v>
      </c>
      <c r="L7" s="63">
        <v>1</v>
      </c>
      <c r="M7" s="63">
        <v>0</v>
      </c>
      <c r="N7" s="63">
        <v>0</v>
      </c>
      <c r="O7" s="63">
        <v>1</v>
      </c>
      <c r="P7" s="63">
        <v>2</v>
      </c>
      <c r="Q7" s="63">
        <v>0</v>
      </c>
      <c r="R7" s="63">
        <v>0</v>
      </c>
      <c r="S7" s="63">
        <v>0</v>
      </c>
      <c r="T7" s="63">
        <v>0</v>
      </c>
      <c r="U7" s="63">
        <v>0</v>
      </c>
      <c r="V7" s="63">
        <v>6</v>
      </c>
      <c r="W7" s="63">
        <v>0.379</v>
      </c>
      <c r="X7" s="63">
        <v>0.4</v>
      </c>
      <c r="Y7" s="63">
        <v>0.51700000000000002</v>
      </c>
      <c r="Z7" s="63">
        <v>85.7</v>
      </c>
    </row>
    <row r="8" spans="1:26" ht="17" x14ac:dyDescent="0.2">
      <c r="A8" s="13" t="s">
        <v>152</v>
      </c>
      <c r="B8" s="63">
        <v>7</v>
      </c>
      <c r="C8" s="63">
        <v>7</v>
      </c>
      <c r="D8" s="63">
        <v>30</v>
      </c>
      <c r="E8" s="63">
        <v>29</v>
      </c>
      <c r="F8" s="63">
        <v>4</v>
      </c>
      <c r="G8" s="63">
        <v>8</v>
      </c>
      <c r="H8" s="63">
        <v>0</v>
      </c>
      <c r="I8" s="63">
        <v>2</v>
      </c>
      <c r="J8" s="63">
        <v>1</v>
      </c>
      <c r="K8" s="63">
        <v>4</v>
      </c>
      <c r="L8" s="63">
        <v>1</v>
      </c>
      <c r="M8" s="63">
        <v>0</v>
      </c>
      <c r="N8" s="63">
        <v>0</v>
      </c>
      <c r="O8" s="63">
        <v>7</v>
      </c>
      <c r="P8" s="63">
        <v>2</v>
      </c>
      <c r="Q8" s="63">
        <v>0</v>
      </c>
      <c r="R8" s="63">
        <v>0</v>
      </c>
      <c r="S8" s="63">
        <v>0</v>
      </c>
      <c r="T8" s="63">
        <v>0</v>
      </c>
      <c r="U8" s="63">
        <v>0</v>
      </c>
      <c r="V8" s="63">
        <v>5</v>
      </c>
      <c r="W8" s="63">
        <v>0.27600000000000002</v>
      </c>
      <c r="X8" s="63">
        <v>0.3</v>
      </c>
      <c r="Y8" s="63">
        <v>0.51700000000000002</v>
      </c>
      <c r="Z8" s="63">
        <v>71.400000000000006</v>
      </c>
    </row>
    <row r="9" spans="1:26" ht="17" x14ac:dyDescent="0.2">
      <c r="A9" s="13" t="s">
        <v>98</v>
      </c>
      <c r="B9" s="63">
        <v>8</v>
      </c>
      <c r="C9" s="63">
        <v>8</v>
      </c>
      <c r="D9" s="63">
        <v>31</v>
      </c>
      <c r="E9" s="63">
        <v>28</v>
      </c>
      <c r="F9" s="63">
        <v>3</v>
      </c>
      <c r="G9" s="63">
        <v>10</v>
      </c>
      <c r="H9" s="63">
        <v>1</v>
      </c>
      <c r="I9" s="63">
        <v>0</v>
      </c>
      <c r="J9" s="63">
        <v>2</v>
      </c>
      <c r="K9" s="63">
        <v>6</v>
      </c>
      <c r="L9" s="63">
        <v>2</v>
      </c>
      <c r="M9" s="63">
        <v>0</v>
      </c>
      <c r="N9" s="63">
        <v>1</v>
      </c>
      <c r="O9" s="63">
        <v>2</v>
      </c>
      <c r="P9" s="63">
        <v>1</v>
      </c>
      <c r="Q9" s="63">
        <v>0</v>
      </c>
      <c r="R9" s="63">
        <v>0</v>
      </c>
      <c r="S9" s="63">
        <v>0</v>
      </c>
      <c r="T9" s="63">
        <v>1</v>
      </c>
      <c r="U9" s="63">
        <v>0</v>
      </c>
      <c r="V9" s="63">
        <v>5</v>
      </c>
      <c r="W9" s="63">
        <v>0.35699999999999998</v>
      </c>
      <c r="X9" s="63">
        <v>0.41899999999999998</v>
      </c>
      <c r="Y9" s="63">
        <v>0.60699999999999998</v>
      </c>
      <c r="Z9" s="63">
        <v>62.5</v>
      </c>
    </row>
    <row r="10" spans="1:26" ht="17" x14ac:dyDescent="0.2">
      <c r="A10" s="13" t="s">
        <v>245</v>
      </c>
      <c r="B10" s="63">
        <v>7</v>
      </c>
      <c r="C10" s="63">
        <v>7</v>
      </c>
      <c r="D10" s="63">
        <v>31</v>
      </c>
      <c r="E10" s="63">
        <v>28</v>
      </c>
      <c r="F10" s="63">
        <v>0</v>
      </c>
      <c r="G10" s="63">
        <v>5</v>
      </c>
      <c r="H10" s="63">
        <v>0</v>
      </c>
      <c r="I10" s="63">
        <v>0</v>
      </c>
      <c r="J10" s="63">
        <v>0</v>
      </c>
      <c r="K10" s="63">
        <v>0</v>
      </c>
      <c r="L10" s="63">
        <v>3</v>
      </c>
      <c r="M10" s="63">
        <v>0</v>
      </c>
      <c r="N10" s="63">
        <v>0</v>
      </c>
      <c r="O10" s="63">
        <v>7</v>
      </c>
      <c r="P10" s="63">
        <v>1</v>
      </c>
      <c r="Q10" s="63">
        <v>1</v>
      </c>
      <c r="R10" s="63">
        <v>0</v>
      </c>
      <c r="S10" s="63">
        <v>0</v>
      </c>
      <c r="T10" s="63">
        <v>1</v>
      </c>
      <c r="U10" s="63">
        <v>0</v>
      </c>
      <c r="V10" s="63">
        <v>5</v>
      </c>
      <c r="W10" s="63">
        <v>0.17899999999999999</v>
      </c>
      <c r="X10" s="63">
        <v>0.25800000000000001</v>
      </c>
      <c r="Y10" s="63">
        <v>0.17899999999999999</v>
      </c>
      <c r="Z10" s="63">
        <v>71.400000000000006</v>
      </c>
    </row>
    <row r="11" spans="1:26" ht="17" x14ac:dyDescent="0.2">
      <c r="A11" s="13" t="s">
        <v>169</v>
      </c>
      <c r="B11" s="63">
        <v>6</v>
      </c>
      <c r="C11" s="63">
        <v>6</v>
      </c>
      <c r="D11" s="63">
        <v>29</v>
      </c>
      <c r="E11" s="63">
        <v>28</v>
      </c>
      <c r="F11" s="63">
        <v>5</v>
      </c>
      <c r="G11" s="63">
        <v>12</v>
      </c>
      <c r="H11" s="63">
        <v>4</v>
      </c>
      <c r="I11" s="63">
        <v>0</v>
      </c>
      <c r="J11" s="63">
        <v>1</v>
      </c>
      <c r="K11" s="63">
        <v>9</v>
      </c>
      <c r="L11" s="63">
        <v>1</v>
      </c>
      <c r="M11" s="63">
        <v>0</v>
      </c>
      <c r="N11" s="63">
        <v>0</v>
      </c>
      <c r="O11" s="63">
        <v>1</v>
      </c>
      <c r="P11" s="63">
        <v>1</v>
      </c>
      <c r="Q11" s="63">
        <v>1</v>
      </c>
      <c r="R11" s="63">
        <v>0</v>
      </c>
      <c r="S11" s="63">
        <v>0</v>
      </c>
      <c r="T11" s="63">
        <v>0</v>
      </c>
      <c r="U11" s="63">
        <v>0</v>
      </c>
      <c r="V11" s="63">
        <v>5</v>
      </c>
      <c r="W11" s="63">
        <v>0.42899999999999999</v>
      </c>
      <c r="X11" s="63">
        <v>0.44800000000000001</v>
      </c>
      <c r="Y11" s="63">
        <v>0.67900000000000005</v>
      </c>
      <c r="Z11" s="63">
        <v>83.3</v>
      </c>
    </row>
    <row r="12" spans="1:26" ht="17" x14ac:dyDescent="0.2">
      <c r="A12" s="13" t="s">
        <v>65</v>
      </c>
      <c r="B12" s="63">
        <v>7</v>
      </c>
      <c r="C12" s="63">
        <v>7</v>
      </c>
      <c r="D12" s="63">
        <v>29</v>
      </c>
      <c r="E12" s="63">
        <v>28</v>
      </c>
      <c r="F12" s="63">
        <v>3</v>
      </c>
      <c r="G12" s="63">
        <v>8</v>
      </c>
      <c r="H12" s="63">
        <v>0</v>
      </c>
      <c r="I12" s="63">
        <v>0</v>
      </c>
      <c r="J12" s="63">
        <v>2</v>
      </c>
      <c r="K12" s="63">
        <v>4</v>
      </c>
      <c r="L12" s="63">
        <v>1</v>
      </c>
      <c r="M12" s="63">
        <v>0</v>
      </c>
      <c r="N12" s="63">
        <v>0</v>
      </c>
      <c r="O12" s="63">
        <v>2</v>
      </c>
      <c r="P12" s="63">
        <v>1</v>
      </c>
      <c r="Q12" s="63">
        <v>0</v>
      </c>
      <c r="R12" s="63">
        <v>0</v>
      </c>
      <c r="S12" s="63">
        <v>0</v>
      </c>
      <c r="T12" s="63">
        <v>0</v>
      </c>
      <c r="U12" s="63">
        <v>0</v>
      </c>
      <c r="V12" s="63">
        <v>6</v>
      </c>
      <c r="W12" s="63">
        <v>0.28599999999999998</v>
      </c>
      <c r="X12" s="63">
        <v>0.31</v>
      </c>
      <c r="Y12" s="63">
        <v>0.5</v>
      </c>
      <c r="Z12" s="63">
        <v>85.7</v>
      </c>
    </row>
    <row r="13" spans="1:26" ht="17" x14ac:dyDescent="0.2">
      <c r="A13" s="13" t="s">
        <v>149</v>
      </c>
      <c r="B13" s="63">
        <v>7</v>
      </c>
      <c r="C13" s="63">
        <v>7</v>
      </c>
      <c r="D13" s="63">
        <v>32</v>
      </c>
      <c r="E13" s="63">
        <v>27</v>
      </c>
      <c r="F13" s="63">
        <v>4</v>
      </c>
      <c r="G13" s="63">
        <v>11</v>
      </c>
      <c r="H13" s="63">
        <v>0</v>
      </c>
      <c r="I13" s="63">
        <v>0</v>
      </c>
      <c r="J13" s="63">
        <v>4</v>
      </c>
      <c r="K13" s="63">
        <v>6</v>
      </c>
      <c r="L13" s="63">
        <v>5</v>
      </c>
      <c r="M13" s="63">
        <v>1</v>
      </c>
      <c r="N13" s="63">
        <v>0</v>
      </c>
      <c r="O13" s="63">
        <v>6</v>
      </c>
      <c r="P13" s="63">
        <v>0</v>
      </c>
      <c r="Q13" s="63">
        <v>2</v>
      </c>
      <c r="R13" s="63">
        <v>0</v>
      </c>
      <c r="S13" s="63">
        <v>0</v>
      </c>
      <c r="T13" s="63">
        <v>1</v>
      </c>
      <c r="U13" s="63">
        <v>0</v>
      </c>
      <c r="V13" s="63">
        <v>7</v>
      </c>
      <c r="W13" s="63">
        <v>0.40699999999999997</v>
      </c>
      <c r="X13" s="63">
        <v>0.5</v>
      </c>
      <c r="Y13" s="63">
        <v>0.85199999999999998</v>
      </c>
      <c r="Z13" s="63">
        <v>100</v>
      </c>
    </row>
    <row r="14" spans="1:26" ht="17" x14ac:dyDescent="0.2">
      <c r="A14" s="13" t="s">
        <v>8</v>
      </c>
      <c r="B14" s="63">
        <v>7</v>
      </c>
      <c r="C14" s="63">
        <v>7</v>
      </c>
      <c r="D14" s="63">
        <v>31</v>
      </c>
      <c r="E14" s="63">
        <v>27</v>
      </c>
      <c r="F14" s="63">
        <v>2</v>
      </c>
      <c r="G14" s="63">
        <v>5</v>
      </c>
      <c r="H14" s="63">
        <v>0</v>
      </c>
      <c r="I14" s="63">
        <v>0</v>
      </c>
      <c r="J14" s="63">
        <v>2</v>
      </c>
      <c r="K14" s="63">
        <v>9</v>
      </c>
      <c r="L14" s="63">
        <v>1</v>
      </c>
      <c r="M14" s="63">
        <v>0</v>
      </c>
      <c r="N14" s="63">
        <v>0</v>
      </c>
      <c r="O14" s="63">
        <v>5</v>
      </c>
      <c r="P14" s="63">
        <v>0</v>
      </c>
      <c r="Q14" s="63">
        <v>0</v>
      </c>
      <c r="R14" s="63">
        <v>0</v>
      </c>
      <c r="S14" s="63">
        <v>3</v>
      </c>
      <c r="T14" s="63">
        <v>0</v>
      </c>
      <c r="U14" s="63">
        <v>0</v>
      </c>
      <c r="V14" s="63">
        <v>4</v>
      </c>
      <c r="W14" s="63">
        <v>0.185</v>
      </c>
      <c r="X14" s="63">
        <v>0.19400000000000001</v>
      </c>
      <c r="Y14" s="63">
        <v>0.40699999999999997</v>
      </c>
      <c r="Z14" s="63">
        <v>57.1</v>
      </c>
    </row>
    <row r="15" spans="1:26" ht="17" x14ac:dyDescent="0.2">
      <c r="A15" s="13" t="s">
        <v>553</v>
      </c>
      <c r="B15" s="63">
        <v>7</v>
      </c>
      <c r="C15" s="63">
        <v>7</v>
      </c>
      <c r="D15" s="63">
        <v>30</v>
      </c>
      <c r="E15" s="63">
        <v>27</v>
      </c>
      <c r="F15" s="63">
        <v>1</v>
      </c>
      <c r="G15" s="63">
        <v>6</v>
      </c>
      <c r="H15" s="63">
        <v>1</v>
      </c>
      <c r="I15" s="63">
        <v>0</v>
      </c>
      <c r="J15" s="63">
        <v>0</v>
      </c>
      <c r="K15" s="63">
        <v>2</v>
      </c>
      <c r="L15" s="63">
        <v>2</v>
      </c>
      <c r="M15" s="63">
        <v>0</v>
      </c>
      <c r="N15" s="63">
        <v>0</v>
      </c>
      <c r="O15" s="63">
        <v>2</v>
      </c>
      <c r="P15" s="63">
        <v>2</v>
      </c>
      <c r="Q15" s="63">
        <v>0</v>
      </c>
      <c r="R15" s="63">
        <v>0</v>
      </c>
      <c r="S15" s="63">
        <v>1</v>
      </c>
      <c r="T15" s="63">
        <v>0</v>
      </c>
      <c r="U15" s="63">
        <v>0</v>
      </c>
      <c r="V15" s="63">
        <v>5</v>
      </c>
      <c r="W15" s="63">
        <v>0.222</v>
      </c>
      <c r="X15" s="63">
        <v>0.26700000000000002</v>
      </c>
      <c r="Y15" s="63">
        <v>0.25900000000000001</v>
      </c>
      <c r="Z15" s="63">
        <v>71.400000000000006</v>
      </c>
    </row>
    <row r="16" spans="1:26" ht="17" x14ac:dyDescent="0.2">
      <c r="A16" s="13" t="s">
        <v>201</v>
      </c>
      <c r="B16" s="63">
        <v>7</v>
      </c>
      <c r="C16" s="63">
        <v>7</v>
      </c>
      <c r="D16" s="63">
        <v>29</v>
      </c>
      <c r="E16" s="63">
        <v>27</v>
      </c>
      <c r="F16" s="63">
        <v>2</v>
      </c>
      <c r="G16" s="63">
        <v>5</v>
      </c>
      <c r="H16" s="63">
        <v>2</v>
      </c>
      <c r="I16" s="63">
        <v>0</v>
      </c>
      <c r="J16" s="63">
        <v>1</v>
      </c>
      <c r="K16" s="63">
        <v>3</v>
      </c>
      <c r="L16" s="63">
        <v>2</v>
      </c>
      <c r="M16" s="63">
        <v>0</v>
      </c>
      <c r="N16" s="63">
        <v>0</v>
      </c>
      <c r="O16" s="63">
        <v>5</v>
      </c>
      <c r="P16" s="63">
        <v>0</v>
      </c>
      <c r="Q16" s="63">
        <v>0</v>
      </c>
      <c r="R16" s="63">
        <v>0</v>
      </c>
      <c r="S16" s="63">
        <v>0</v>
      </c>
      <c r="T16" s="63">
        <v>1</v>
      </c>
      <c r="U16" s="63">
        <v>0</v>
      </c>
      <c r="V16" s="63">
        <v>3</v>
      </c>
      <c r="W16" s="63">
        <v>0.185</v>
      </c>
      <c r="X16" s="63">
        <v>0.24099999999999999</v>
      </c>
      <c r="Y16" s="63">
        <v>0.37</v>
      </c>
      <c r="Z16" s="63">
        <v>42.9</v>
      </c>
    </row>
    <row r="17" spans="1:26" ht="17" x14ac:dyDescent="0.2">
      <c r="A17" s="13" t="s">
        <v>104</v>
      </c>
      <c r="B17" s="63">
        <v>6</v>
      </c>
      <c r="C17" s="63">
        <v>6</v>
      </c>
      <c r="D17" s="63">
        <v>28</v>
      </c>
      <c r="E17" s="63">
        <v>27</v>
      </c>
      <c r="F17" s="63">
        <v>4</v>
      </c>
      <c r="G17" s="63">
        <v>12</v>
      </c>
      <c r="H17" s="63">
        <v>1</v>
      </c>
      <c r="I17" s="63">
        <v>0</v>
      </c>
      <c r="J17" s="63">
        <v>0</v>
      </c>
      <c r="K17" s="63">
        <v>3</v>
      </c>
      <c r="L17" s="63">
        <v>1</v>
      </c>
      <c r="M17" s="63">
        <v>1</v>
      </c>
      <c r="N17" s="63">
        <v>0</v>
      </c>
      <c r="O17" s="63">
        <v>1</v>
      </c>
      <c r="P17" s="63">
        <v>3</v>
      </c>
      <c r="Q17" s="63">
        <v>1</v>
      </c>
      <c r="R17" s="63">
        <v>0</v>
      </c>
      <c r="S17" s="63">
        <v>0</v>
      </c>
      <c r="T17" s="63">
        <v>1</v>
      </c>
      <c r="U17" s="63">
        <v>0</v>
      </c>
      <c r="V17" s="63">
        <v>5</v>
      </c>
      <c r="W17" s="63">
        <v>0.44400000000000001</v>
      </c>
      <c r="X17" s="63">
        <v>0.46400000000000002</v>
      </c>
      <c r="Y17" s="63">
        <v>0.48099999999999998</v>
      </c>
      <c r="Z17" s="63">
        <v>83.3</v>
      </c>
    </row>
    <row r="18" spans="1:26" ht="17" x14ac:dyDescent="0.2">
      <c r="A18" s="13" t="s">
        <v>173</v>
      </c>
      <c r="B18" s="63">
        <v>6</v>
      </c>
      <c r="C18" s="63">
        <v>6</v>
      </c>
      <c r="D18" s="63">
        <v>28</v>
      </c>
      <c r="E18" s="63">
        <v>27</v>
      </c>
      <c r="F18" s="63">
        <v>3</v>
      </c>
      <c r="G18" s="63">
        <v>6</v>
      </c>
      <c r="H18" s="63">
        <v>1</v>
      </c>
      <c r="I18" s="63">
        <v>0</v>
      </c>
      <c r="J18" s="63">
        <v>2</v>
      </c>
      <c r="K18" s="63">
        <v>6</v>
      </c>
      <c r="L18" s="63">
        <v>1</v>
      </c>
      <c r="M18" s="63">
        <v>0</v>
      </c>
      <c r="N18" s="63">
        <v>0</v>
      </c>
      <c r="O18" s="63">
        <v>5</v>
      </c>
      <c r="P18" s="63">
        <v>0</v>
      </c>
      <c r="Q18" s="63">
        <v>0</v>
      </c>
      <c r="R18" s="63">
        <v>0</v>
      </c>
      <c r="S18" s="63">
        <v>0</v>
      </c>
      <c r="T18" s="63">
        <v>0</v>
      </c>
      <c r="U18" s="63">
        <v>0</v>
      </c>
      <c r="V18" s="63">
        <v>2</v>
      </c>
      <c r="W18" s="63">
        <v>0.222</v>
      </c>
      <c r="X18" s="63">
        <v>0.25</v>
      </c>
      <c r="Y18" s="63">
        <v>0.48099999999999998</v>
      </c>
      <c r="Z18" s="63">
        <v>33.299999999999997</v>
      </c>
    </row>
    <row r="19" spans="1:26" ht="17" x14ac:dyDescent="0.2">
      <c r="A19" s="13" t="s">
        <v>139</v>
      </c>
      <c r="B19" s="63">
        <v>7</v>
      </c>
      <c r="C19" s="63">
        <v>6</v>
      </c>
      <c r="D19" s="63">
        <v>27</v>
      </c>
      <c r="E19" s="63">
        <v>27</v>
      </c>
      <c r="F19" s="63">
        <v>2</v>
      </c>
      <c r="G19" s="63">
        <v>2</v>
      </c>
      <c r="H19" s="63">
        <v>1</v>
      </c>
      <c r="I19" s="63">
        <v>0</v>
      </c>
      <c r="J19" s="63">
        <v>0</v>
      </c>
      <c r="K19" s="63">
        <v>1</v>
      </c>
      <c r="L19" s="63">
        <v>0</v>
      </c>
      <c r="M19" s="63">
        <v>0</v>
      </c>
      <c r="N19" s="63">
        <v>0</v>
      </c>
      <c r="O19" s="63">
        <v>5</v>
      </c>
      <c r="P19" s="63">
        <v>0</v>
      </c>
      <c r="Q19" s="63">
        <v>0</v>
      </c>
      <c r="R19" s="63">
        <v>0</v>
      </c>
      <c r="S19" s="63">
        <v>0</v>
      </c>
      <c r="T19" s="63">
        <v>0</v>
      </c>
      <c r="U19" s="63">
        <v>0</v>
      </c>
      <c r="V19" s="63">
        <v>2</v>
      </c>
      <c r="W19" s="63">
        <v>7.3999999999999996E-2</v>
      </c>
      <c r="X19" s="63">
        <v>7.3999999999999996E-2</v>
      </c>
      <c r="Y19" s="63">
        <v>0.111</v>
      </c>
      <c r="Z19" s="63">
        <v>28.6</v>
      </c>
    </row>
    <row r="20" spans="1:26" ht="17" x14ac:dyDescent="0.2">
      <c r="A20" s="13" t="s">
        <v>174</v>
      </c>
      <c r="B20" s="63">
        <v>7</v>
      </c>
      <c r="C20" s="63">
        <v>7</v>
      </c>
      <c r="D20" s="63">
        <v>29</v>
      </c>
      <c r="E20" s="63">
        <v>26</v>
      </c>
      <c r="F20" s="63">
        <v>4</v>
      </c>
      <c r="G20" s="63">
        <v>3</v>
      </c>
      <c r="H20" s="63">
        <v>0</v>
      </c>
      <c r="I20" s="63">
        <v>0</v>
      </c>
      <c r="J20" s="63">
        <v>1</v>
      </c>
      <c r="K20" s="63">
        <v>2</v>
      </c>
      <c r="L20" s="63">
        <v>3</v>
      </c>
      <c r="M20" s="63">
        <v>0</v>
      </c>
      <c r="N20" s="63">
        <v>0</v>
      </c>
      <c r="O20" s="63">
        <v>8</v>
      </c>
      <c r="P20" s="63">
        <v>0</v>
      </c>
      <c r="Q20" s="63">
        <v>0</v>
      </c>
      <c r="R20" s="63">
        <v>0</v>
      </c>
      <c r="S20" s="63">
        <v>0</v>
      </c>
      <c r="T20" s="63">
        <v>0</v>
      </c>
      <c r="U20" s="63">
        <v>0</v>
      </c>
      <c r="V20" s="63">
        <v>3</v>
      </c>
      <c r="W20" s="63">
        <v>0.115</v>
      </c>
      <c r="X20" s="63">
        <v>0.20699999999999999</v>
      </c>
      <c r="Y20" s="63">
        <v>0.23100000000000001</v>
      </c>
      <c r="Z20" s="63">
        <v>42.9</v>
      </c>
    </row>
    <row r="21" spans="1:26" ht="17" x14ac:dyDescent="0.2">
      <c r="A21" s="13" t="s">
        <v>142</v>
      </c>
      <c r="B21" s="63">
        <v>7</v>
      </c>
      <c r="C21" s="63">
        <v>7</v>
      </c>
      <c r="D21" s="63">
        <v>29</v>
      </c>
      <c r="E21" s="63">
        <v>26</v>
      </c>
      <c r="F21" s="63">
        <v>7</v>
      </c>
      <c r="G21" s="63">
        <v>10</v>
      </c>
      <c r="H21" s="63">
        <v>3</v>
      </c>
      <c r="I21" s="63">
        <v>0</v>
      </c>
      <c r="J21" s="63">
        <v>1</v>
      </c>
      <c r="K21" s="63">
        <v>6</v>
      </c>
      <c r="L21" s="63">
        <v>2</v>
      </c>
      <c r="M21" s="63">
        <v>0</v>
      </c>
      <c r="N21" s="63">
        <v>0</v>
      </c>
      <c r="O21" s="63">
        <v>4</v>
      </c>
      <c r="P21" s="63">
        <v>0</v>
      </c>
      <c r="Q21" s="63">
        <v>0</v>
      </c>
      <c r="R21" s="63">
        <v>0</v>
      </c>
      <c r="S21" s="63">
        <v>1</v>
      </c>
      <c r="T21" s="63">
        <v>0</v>
      </c>
      <c r="U21" s="63">
        <v>0</v>
      </c>
      <c r="V21" s="63">
        <v>7</v>
      </c>
      <c r="W21" s="63">
        <v>0.38500000000000001</v>
      </c>
      <c r="X21" s="63">
        <v>0.41399999999999998</v>
      </c>
      <c r="Y21" s="63">
        <v>0.61499999999999999</v>
      </c>
      <c r="Z21" s="63">
        <v>100</v>
      </c>
    </row>
    <row r="22" spans="1:26" ht="17" x14ac:dyDescent="0.2">
      <c r="A22" s="62" t="s">
        <v>24</v>
      </c>
      <c r="B22" s="62" t="s">
        <v>25</v>
      </c>
      <c r="C22" s="62" t="s">
        <v>26</v>
      </c>
      <c r="D22" s="62" t="s">
        <v>127</v>
      </c>
      <c r="E22" s="62" t="s">
        <v>22</v>
      </c>
      <c r="F22" s="62" t="s">
        <v>20</v>
      </c>
      <c r="G22" s="62" t="s">
        <v>27</v>
      </c>
      <c r="H22" s="62" t="s">
        <v>9</v>
      </c>
      <c r="I22" s="62" t="s">
        <v>10</v>
      </c>
      <c r="J22" s="62" t="s">
        <v>1</v>
      </c>
      <c r="K22" s="62" t="s">
        <v>2</v>
      </c>
      <c r="L22" s="62" t="s">
        <v>28</v>
      </c>
      <c r="M22" s="62" t="s">
        <v>29</v>
      </c>
      <c r="N22" s="62" t="s">
        <v>30</v>
      </c>
      <c r="O22" s="62" t="s">
        <v>31</v>
      </c>
      <c r="P22" s="62" t="s">
        <v>3</v>
      </c>
      <c r="Q22" s="62" t="s">
        <v>32</v>
      </c>
      <c r="R22" s="62" t="s">
        <v>33</v>
      </c>
      <c r="S22" s="62" t="s">
        <v>34</v>
      </c>
      <c r="T22" s="62" t="s">
        <v>35</v>
      </c>
      <c r="U22" s="62" t="s">
        <v>36</v>
      </c>
      <c r="V22" s="62" t="s">
        <v>128</v>
      </c>
      <c r="W22" s="62" t="s">
        <v>0</v>
      </c>
      <c r="X22" s="62" t="s">
        <v>37</v>
      </c>
      <c r="Y22" s="62" t="s">
        <v>38</v>
      </c>
      <c r="Z22" s="62" t="s">
        <v>129</v>
      </c>
    </row>
    <row r="23" spans="1:26" ht="17" x14ac:dyDescent="0.2">
      <c r="A23" s="13" t="s">
        <v>226</v>
      </c>
      <c r="B23" s="63">
        <v>6</v>
      </c>
      <c r="C23" s="63">
        <v>6</v>
      </c>
      <c r="D23" s="63">
        <v>28</v>
      </c>
      <c r="E23" s="63">
        <v>26</v>
      </c>
      <c r="F23" s="63">
        <v>4</v>
      </c>
      <c r="G23" s="63">
        <v>8</v>
      </c>
      <c r="H23" s="63">
        <v>0</v>
      </c>
      <c r="I23" s="63">
        <v>0</v>
      </c>
      <c r="J23" s="63">
        <v>1</v>
      </c>
      <c r="K23" s="63">
        <v>6</v>
      </c>
      <c r="L23" s="63">
        <v>0</v>
      </c>
      <c r="M23" s="63">
        <v>0</v>
      </c>
      <c r="N23" s="63">
        <v>2</v>
      </c>
      <c r="O23" s="63">
        <v>5</v>
      </c>
      <c r="P23" s="63">
        <v>2</v>
      </c>
      <c r="Q23" s="63">
        <v>0</v>
      </c>
      <c r="R23" s="63">
        <v>0</v>
      </c>
      <c r="S23" s="63">
        <v>0</v>
      </c>
      <c r="T23" s="63">
        <v>0</v>
      </c>
      <c r="U23" s="63">
        <v>0</v>
      </c>
      <c r="V23" s="63">
        <v>5</v>
      </c>
      <c r="W23" s="63">
        <v>0.308</v>
      </c>
      <c r="X23" s="63">
        <v>0.35699999999999998</v>
      </c>
      <c r="Y23" s="63">
        <v>0.42299999999999999</v>
      </c>
      <c r="Z23" s="63">
        <v>83.3</v>
      </c>
    </row>
    <row r="24" spans="1:26" ht="17" x14ac:dyDescent="0.2">
      <c r="A24" s="13" t="s">
        <v>578</v>
      </c>
      <c r="B24" s="63">
        <v>6</v>
      </c>
      <c r="C24" s="63">
        <v>6</v>
      </c>
      <c r="D24" s="63">
        <v>28</v>
      </c>
      <c r="E24" s="63">
        <v>26</v>
      </c>
      <c r="F24" s="63">
        <v>4</v>
      </c>
      <c r="G24" s="63">
        <v>10</v>
      </c>
      <c r="H24" s="63">
        <v>0</v>
      </c>
      <c r="I24" s="63">
        <v>1</v>
      </c>
      <c r="J24" s="63">
        <v>1</v>
      </c>
      <c r="K24" s="63">
        <v>6</v>
      </c>
      <c r="L24" s="63">
        <v>2</v>
      </c>
      <c r="M24" s="63">
        <v>0</v>
      </c>
      <c r="N24" s="63">
        <v>0</v>
      </c>
      <c r="O24" s="63">
        <v>0</v>
      </c>
      <c r="P24" s="63">
        <v>0</v>
      </c>
      <c r="Q24" s="63">
        <v>0</v>
      </c>
      <c r="R24" s="63">
        <v>0</v>
      </c>
      <c r="S24" s="63">
        <v>0</v>
      </c>
      <c r="T24" s="63">
        <v>1</v>
      </c>
      <c r="U24" s="63">
        <v>0</v>
      </c>
      <c r="V24" s="63">
        <v>6</v>
      </c>
      <c r="W24" s="63">
        <v>0.38500000000000001</v>
      </c>
      <c r="X24" s="63">
        <v>0.42899999999999999</v>
      </c>
      <c r="Y24" s="63">
        <v>0.57699999999999996</v>
      </c>
      <c r="Z24" s="63">
        <v>100</v>
      </c>
    </row>
    <row r="25" spans="1:26" ht="17" x14ac:dyDescent="0.2">
      <c r="A25" s="13" t="s">
        <v>596</v>
      </c>
      <c r="B25" s="63">
        <v>7</v>
      </c>
      <c r="C25" s="63">
        <v>6</v>
      </c>
      <c r="D25" s="63">
        <v>28</v>
      </c>
      <c r="E25" s="63">
        <v>26</v>
      </c>
      <c r="F25" s="63">
        <v>2</v>
      </c>
      <c r="G25" s="63">
        <v>8</v>
      </c>
      <c r="H25" s="63">
        <v>0</v>
      </c>
      <c r="I25" s="63">
        <v>0</v>
      </c>
      <c r="J25" s="63">
        <v>0</v>
      </c>
      <c r="K25" s="63">
        <v>1</v>
      </c>
      <c r="L25" s="63">
        <v>1</v>
      </c>
      <c r="M25" s="63">
        <v>0</v>
      </c>
      <c r="N25" s="63">
        <v>0</v>
      </c>
      <c r="O25" s="63">
        <v>1</v>
      </c>
      <c r="P25" s="63">
        <v>0</v>
      </c>
      <c r="Q25" s="63">
        <v>0</v>
      </c>
      <c r="R25" s="63">
        <v>1</v>
      </c>
      <c r="S25" s="63">
        <v>0</v>
      </c>
      <c r="T25" s="63">
        <v>0</v>
      </c>
      <c r="U25" s="63">
        <v>0</v>
      </c>
      <c r="V25" s="63">
        <v>5</v>
      </c>
      <c r="W25" s="63">
        <v>0.308</v>
      </c>
      <c r="X25" s="63">
        <v>0.33300000000000002</v>
      </c>
      <c r="Y25" s="63">
        <v>0.308</v>
      </c>
      <c r="Z25" s="63">
        <v>71.400000000000006</v>
      </c>
    </row>
    <row r="26" spans="1:26" ht="17" x14ac:dyDescent="0.2">
      <c r="A26" s="13" t="s">
        <v>445</v>
      </c>
      <c r="B26" s="63">
        <v>7</v>
      </c>
      <c r="C26" s="63">
        <v>6</v>
      </c>
      <c r="D26" s="63">
        <v>27</v>
      </c>
      <c r="E26" s="63">
        <v>26</v>
      </c>
      <c r="F26" s="63">
        <v>2</v>
      </c>
      <c r="G26" s="63">
        <v>5</v>
      </c>
      <c r="H26" s="63">
        <v>0</v>
      </c>
      <c r="I26" s="63">
        <v>0</v>
      </c>
      <c r="J26" s="63">
        <v>0</v>
      </c>
      <c r="K26" s="63">
        <v>0</v>
      </c>
      <c r="L26" s="63">
        <v>1</v>
      </c>
      <c r="M26" s="63">
        <v>0</v>
      </c>
      <c r="N26" s="63">
        <v>0</v>
      </c>
      <c r="O26" s="63">
        <v>6</v>
      </c>
      <c r="P26" s="63">
        <v>2</v>
      </c>
      <c r="Q26" s="63">
        <v>1</v>
      </c>
      <c r="R26" s="63">
        <v>0</v>
      </c>
      <c r="S26" s="63">
        <v>0</v>
      </c>
      <c r="T26" s="63">
        <v>0</v>
      </c>
      <c r="U26" s="63">
        <v>0</v>
      </c>
      <c r="V26" s="63">
        <v>3</v>
      </c>
      <c r="W26" s="63">
        <v>0.192</v>
      </c>
      <c r="X26" s="63">
        <v>0.222</v>
      </c>
      <c r="Y26" s="63">
        <v>0.192</v>
      </c>
      <c r="Z26" s="63">
        <v>42.9</v>
      </c>
    </row>
    <row r="27" spans="1:26" ht="17" x14ac:dyDescent="0.2">
      <c r="A27" s="13" t="s">
        <v>100</v>
      </c>
      <c r="B27" s="63">
        <v>6</v>
      </c>
      <c r="C27" s="63">
        <v>6</v>
      </c>
      <c r="D27" s="63">
        <v>27</v>
      </c>
      <c r="E27" s="63">
        <v>26</v>
      </c>
      <c r="F27" s="63">
        <v>2</v>
      </c>
      <c r="G27" s="63">
        <v>6</v>
      </c>
      <c r="H27" s="63">
        <v>2</v>
      </c>
      <c r="I27" s="63">
        <v>0</v>
      </c>
      <c r="J27" s="63">
        <v>0</v>
      </c>
      <c r="K27" s="63">
        <v>3</v>
      </c>
      <c r="L27" s="63">
        <v>0</v>
      </c>
      <c r="M27" s="63">
        <v>0</v>
      </c>
      <c r="N27" s="63">
        <v>0</v>
      </c>
      <c r="O27" s="63">
        <v>3</v>
      </c>
      <c r="P27" s="63">
        <v>0</v>
      </c>
      <c r="Q27" s="63">
        <v>1</v>
      </c>
      <c r="R27" s="63">
        <v>0</v>
      </c>
      <c r="S27" s="63">
        <v>1</v>
      </c>
      <c r="T27" s="63">
        <v>1</v>
      </c>
      <c r="U27" s="63">
        <v>0</v>
      </c>
      <c r="V27" s="63">
        <v>4</v>
      </c>
      <c r="W27" s="63">
        <v>0.23100000000000001</v>
      </c>
      <c r="X27" s="63">
        <v>0.222</v>
      </c>
      <c r="Y27" s="63">
        <v>0.308</v>
      </c>
      <c r="Z27" s="63">
        <v>66.7</v>
      </c>
    </row>
    <row r="28" spans="1:26" ht="17" x14ac:dyDescent="0.2">
      <c r="A28" s="13" t="s">
        <v>162</v>
      </c>
      <c r="B28" s="63">
        <v>6</v>
      </c>
      <c r="C28" s="63">
        <v>6</v>
      </c>
      <c r="D28" s="63">
        <v>27</v>
      </c>
      <c r="E28" s="63">
        <v>26</v>
      </c>
      <c r="F28" s="63">
        <v>2</v>
      </c>
      <c r="G28" s="63">
        <v>6</v>
      </c>
      <c r="H28" s="63">
        <v>1</v>
      </c>
      <c r="I28" s="63">
        <v>0</v>
      </c>
      <c r="J28" s="63">
        <v>2</v>
      </c>
      <c r="K28" s="63">
        <v>5</v>
      </c>
      <c r="L28" s="63">
        <v>0</v>
      </c>
      <c r="M28" s="63">
        <v>0</v>
      </c>
      <c r="N28" s="63">
        <v>1</v>
      </c>
      <c r="O28" s="63">
        <v>9</v>
      </c>
      <c r="P28" s="63">
        <v>0</v>
      </c>
      <c r="Q28" s="63">
        <v>0</v>
      </c>
      <c r="R28" s="63">
        <v>0</v>
      </c>
      <c r="S28" s="63">
        <v>0</v>
      </c>
      <c r="T28" s="63">
        <v>1</v>
      </c>
      <c r="U28" s="63">
        <v>0</v>
      </c>
      <c r="V28" s="63">
        <v>4</v>
      </c>
      <c r="W28" s="63">
        <v>0.23100000000000001</v>
      </c>
      <c r="X28" s="63">
        <v>0.25900000000000001</v>
      </c>
      <c r="Y28" s="63">
        <v>0.5</v>
      </c>
      <c r="Z28" s="63">
        <v>66.7</v>
      </c>
    </row>
    <row r="29" spans="1:26" ht="17" x14ac:dyDescent="0.2">
      <c r="A29" s="13" t="s">
        <v>150</v>
      </c>
      <c r="B29" s="63">
        <v>6</v>
      </c>
      <c r="C29" s="63">
        <v>6</v>
      </c>
      <c r="D29" s="63">
        <v>26</v>
      </c>
      <c r="E29" s="63">
        <v>26</v>
      </c>
      <c r="F29" s="63">
        <v>2</v>
      </c>
      <c r="G29" s="63">
        <v>6</v>
      </c>
      <c r="H29" s="63">
        <v>2</v>
      </c>
      <c r="I29" s="63">
        <v>0</v>
      </c>
      <c r="J29" s="63">
        <v>0</v>
      </c>
      <c r="K29" s="63">
        <v>2</v>
      </c>
      <c r="L29" s="63">
        <v>0</v>
      </c>
      <c r="M29" s="63">
        <v>0</v>
      </c>
      <c r="N29" s="63">
        <v>0</v>
      </c>
      <c r="O29" s="63">
        <v>5</v>
      </c>
      <c r="P29" s="63">
        <v>0</v>
      </c>
      <c r="Q29" s="63">
        <v>0</v>
      </c>
      <c r="R29" s="63">
        <v>0</v>
      </c>
      <c r="S29" s="63">
        <v>0</v>
      </c>
      <c r="T29" s="63">
        <v>0</v>
      </c>
      <c r="U29" s="63">
        <v>0</v>
      </c>
      <c r="V29" s="63">
        <v>5</v>
      </c>
      <c r="W29" s="63">
        <v>0.23100000000000001</v>
      </c>
      <c r="X29" s="63">
        <v>0.23100000000000001</v>
      </c>
      <c r="Y29" s="63">
        <v>0.308</v>
      </c>
      <c r="Z29" s="63">
        <v>83.3</v>
      </c>
    </row>
    <row r="30" spans="1:26" ht="17" x14ac:dyDescent="0.2">
      <c r="A30" s="13" t="s">
        <v>379</v>
      </c>
      <c r="B30" s="63">
        <v>6</v>
      </c>
      <c r="C30" s="63">
        <v>6</v>
      </c>
      <c r="D30" s="63">
        <v>31</v>
      </c>
      <c r="E30" s="63">
        <v>25</v>
      </c>
      <c r="F30" s="63">
        <v>3</v>
      </c>
      <c r="G30" s="63">
        <v>8</v>
      </c>
      <c r="H30" s="63">
        <v>2</v>
      </c>
      <c r="I30" s="63">
        <v>0</v>
      </c>
      <c r="J30" s="63">
        <v>0</v>
      </c>
      <c r="K30" s="63">
        <v>3</v>
      </c>
      <c r="L30" s="63">
        <v>6</v>
      </c>
      <c r="M30" s="63">
        <v>0</v>
      </c>
      <c r="N30" s="63">
        <v>0</v>
      </c>
      <c r="O30" s="63">
        <v>3</v>
      </c>
      <c r="P30" s="63">
        <v>1</v>
      </c>
      <c r="Q30" s="63">
        <v>0</v>
      </c>
      <c r="R30" s="63">
        <v>0</v>
      </c>
      <c r="S30" s="63">
        <v>0</v>
      </c>
      <c r="T30" s="63">
        <v>0</v>
      </c>
      <c r="U30" s="63">
        <v>0</v>
      </c>
      <c r="V30" s="63">
        <v>6</v>
      </c>
      <c r="W30" s="63">
        <v>0.32</v>
      </c>
      <c r="X30" s="63">
        <v>0.45200000000000001</v>
      </c>
      <c r="Y30" s="63">
        <v>0.4</v>
      </c>
      <c r="Z30" s="63">
        <v>100</v>
      </c>
    </row>
    <row r="31" spans="1:26" ht="17" x14ac:dyDescent="0.2">
      <c r="A31" s="13" t="s">
        <v>257</v>
      </c>
      <c r="B31" s="63">
        <v>7</v>
      </c>
      <c r="C31" s="63">
        <v>7</v>
      </c>
      <c r="D31" s="63">
        <v>29</v>
      </c>
      <c r="E31" s="63">
        <v>25</v>
      </c>
      <c r="F31" s="63">
        <v>4</v>
      </c>
      <c r="G31" s="63">
        <v>9</v>
      </c>
      <c r="H31" s="63">
        <v>0</v>
      </c>
      <c r="I31" s="63">
        <v>0</v>
      </c>
      <c r="J31" s="63">
        <v>0</v>
      </c>
      <c r="K31" s="63">
        <v>0</v>
      </c>
      <c r="L31" s="63">
        <v>3</v>
      </c>
      <c r="M31" s="63">
        <v>0</v>
      </c>
      <c r="N31" s="63">
        <v>0</v>
      </c>
      <c r="O31" s="63">
        <v>3</v>
      </c>
      <c r="P31" s="63">
        <v>2</v>
      </c>
      <c r="Q31" s="63">
        <v>3</v>
      </c>
      <c r="R31" s="63">
        <v>1</v>
      </c>
      <c r="S31" s="63">
        <v>0</v>
      </c>
      <c r="T31" s="63">
        <v>0</v>
      </c>
      <c r="U31" s="63">
        <v>0</v>
      </c>
      <c r="V31" s="63">
        <v>6</v>
      </c>
      <c r="W31" s="63">
        <v>0.36</v>
      </c>
      <c r="X31" s="63">
        <v>0.42899999999999999</v>
      </c>
      <c r="Y31" s="63">
        <v>0.36</v>
      </c>
      <c r="Z31" s="63">
        <v>85.7</v>
      </c>
    </row>
    <row r="32" spans="1:26" ht="17" x14ac:dyDescent="0.2">
      <c r="A32" s="13" t="s">
        <v>428</v>
      </c>
      <c r="B32" s="63">
        <v>6</v>
      </c>
      <c r="C32" s="63">
        <v>6</v>
      </c>
      <c r="D32" s="63">
        <v>29</v>
      </c>
      <c r="E32" s="63">
        <v>25</v>
      </c>
      <c r="F32" s="63">
        <v>6</v>
      </c>
      <c r="G32" s="63">
        <v>6</v>
      </c>
      <c r="H32" s="63">
        <v>1</v>
      </c>
      <c r="I32" s="63">
        <v>0</v>
      </c>
      <c r="J32" s="63">
        <v>2</v>
      </c>
      <c r="K32" s="63">
        <v>5</v>
      </c>
      <c r="L32" s="63">
        <v>3</v>
      </c>
      <c r="M32" s="63">
        <v>0</v>
      </c>
      <c r="N32" s="63">
        <v>1</v>
      </c>
      <c r="O32" s="63">
        <v>3</v>
      </c>
      <c r="P32" s="63">
        <v>0</v>
      </c>
      <c r="Q32" s="63">
        <v>0</v>
      </c>
      <c r="R32" s="63">
        <v>0</v>
      </c>
      <c r="S32" s="63">
        <v>0</v>
      </c>
      <c r="T32" s="63">
        <v>0</v>
      </c>
      <c r="U32" s="63">
        <v>0</v>
      </c>
      <c r="V32" s="63">
        <v>5</v>
      </c>
      <c r="W32" s="63">
        <v>0.24</v>
      </c>
      <c r="X32" s="63">
        <v>0.34499999999999997</v>
      </c>
      <c r="Y32" s="63">
        <v>0.52</v>
      </c>
      <c r="Z32" s="63">
        <v>83.3</v>
      </c>
    </row>
    <row r="33" spans="1:26" ht="17" x14ac:dyDescent="0.2">
      <c r="A33" s="13" t="s">
        <v>260</v>
      </c>
      <c r="B33" s="63">
        <v>6</v>
      </c>
      <c r="C33" s="63">
        <v>6</v>
      </c>
      <c r="D33" s="63">
        <v>29</v>
      </c>
      <c r="E33" s="63">
        <v>25</v>
      </c>
      <c r="F33" s="63">
        <v>7</v>
      </c>
      <c r="G33" s="63">
        <v>12</v>
      </c>
      <c r="H33" s="63">
        <v>1</v>
      </c>
      <c r="I33" s="63">
        <v>1</v>
      </c>
      <c r="J33" s="63">
        <v>2</v>
      </c>
      <c r="K33" s="63">
        <v>12</v>
      </c>
      <c r="L33" s="63">
        <v>3</v>
      </c>
      <c r="M33" s="63">
        <v>0</v>
      </c>
      <c r="N33" s="63">
        <v>0</v>
      </c>
      <c r="O33" s="63">
        <v>4</v>
      </c>
      <c r="P33" s="63">
        <v>1</v>
      </c>
      <c r="Q33" s="63">
        <v>1</v>
      </c>
      <c r="R33" s="63">
        <v>0</v>
      </c>
      <c r="S33" s="63">
        <v>1</v>
      </c>
      <c r="T33" s="63">
        <v>2</v>
      </c>
      <c r="U33" s="63">
        <v>0</v>
      </c>
      <c r="V33" s="63">
        <v>6</v>
      </c>
      <c r="W33" s="63">
        <v>0.48</v>
      </c>
      <c r="X33" s="63">
        <v>0.51700000000000002</v>
      </c>
      <c r="Y33" s="63">
        <v>0.84</v>
      </c>
      <c r="Z33" s="63">
        <v>100</v>
      </c>
    </row>
    <row r="34" spans="1:26" ht="17" x14ac:dyDescent="0.2">
      <c r="A34" s="13" t="s">
        <v>651</v>
      </c>
      <c r="B34" s="63">
        <v>6</v>
      </c>
      <c r="C34" s="63">
        <v>6</v>
      </c>
      <c r="D34" s="63">
        <v>28</v>
      </c>
      <c r="E34" s="63">
        <v>25</v>
      </c>
      <c r="F34" s="63">
        <v>4</v>
      </c>
      <c r="G34" s="63">
        <v>8</v>
      </c>
      <c r="H34" s="63">
        <v>3</v>
      </c>
      <c r="I34" s="63">
        <v>0</v>
      </c>
      <c r="J34" s="63">
        <v>0</v>
      </c>
      <c r="K34" s="63">
        <v>1</v>
      </c>
      <c r="L34" s="63">
        <v>2</v>
      </c>
      <c r="M34" s="63">
        <v>0</v>
      </c>
      <c r="N34" s="63">
        <v>0</v>
      </c>
      <c r="O34" s="63">
        <v>3</v>
      </c>
      <c r="P34" s="63">
        <v>3</v>
      </c>
      <c r="Q34" s="63">
        <v>0</v>
      </c>
      <c r="R34" s="63">
        <v>1</v>
      </c>
      <c r="S34" s="63">
        <v>0</v>
      </c>
      <c r="T34" s="63">
        <v>0</v>
      </c>
      <c r="U34" s="63">
        <v>0</v>
      </c>
      <c r="V34" s="63">
        <v>6</v>
      </c>
      <c r="W34" s="63">
        <v>0.32</v>
      </c>
      <c r="X34" s="63">
        <v>0.37</v>
      </c>
      <c r="Y34" s="63">
        <v>0.44</v>
      </c>
      <c r="Z34" s="63">
        <v>100</v>
      </c>
    </row>
    <row r="35" spans="1:26" ht="17" x14ac:dyDescent="0.2">
      <c r="A35" s="13" t="s">
        <v>185</v>
      </c>
      <c r="B35" s="63">
        <v>6</v>
      </c>
      <c r="C35" s="63">
        <v>6</v>
      </c>
      <c r="D35" s="63">
        <v>27</v>
      </c>
      <c r="E35" s="63">
        <v>25</v>
      </c>
      <c r="F35" s="63">
        <v>4</v>
      </c>
      <c r="G35" s="63">
        <v>6</v>
      </c>
      <c r="H35" s="63">
        <v>1</v>
      </c>
      <c r="I35" s="63">
        <v>0</v>
      </c>
      <c r="J35" s="63">
        <v>3</v>
      </c>
      <c r="K35" s="63">
        <v>8</v>
      </c>
      <c r="L35" s="63">
        <v>2</v>
      </c>
      <c r="M35" s="63">
        <v>1</v>
      </c>
      <c r="N35" s="63">
        <v>0</v>
      </c>
      <c r="O35" s="63">
        <v>6</v>
      </c>
      <c r="P35" s="63">
        <v>0</v>
      </c>
      <c r="Q35" s="63">
        <v>0</v>
      </c>
      <c r="R35" s="63">
        <v>0</v>
      </c>
      <c r="S35" s="63">
        <v>0</v>
      </c>
      <c r="T35" s="63">
        <v>1</v>
      </c>
      <c r="U35" s="63">
        <v>0</v>
      </c>
      <c r="V35" s="63">
        <v>4</v>
      </c>
      <c r="W35" s="63">
        <v>0.24</v>
      </c>
      <c r="X35" s="63">
        <v>0.29599999999999999</v>
      </c>
      <c r="Y35" s="63">
        <v>0.64</v>
      </c>
      <c r="Z35" s="63">
        <v>66.7</v>
      </c>
    </row>
    <row r="36" spans="1:26" ht="17" x14ac:dyDescent="0.2">
      <c r="A36" s="13" t="s">
        <v>534</v>
      </c>
      <c r="B36" s="63">
        <v>6</v>
      </c>
      <c r="C36" s="63">
        <v>5</v>
      </c>
      <c r="D36" s="63">
        <v>27</v>
      </c>
      <c r="E36" s="63">
        <v>25</v>
      </c>
      <c r="F36" s="63">
        <v>4</v>
      </c>
      <c r="G36" s="63">
        <v>8</v>
      </c>
      <c r="H36" s="63">
        <v>1</v>
      </c>
      <c r="I36" s="63">
        <v>0</v>
      </c>
      <c r="J36" s="63">
        <v>0</v>
      </c>
      <c r="K36" s="63">
        <v>1</v>
      </c>
      <c r="L36" s="63">
        <v>1</v>
      </c>
      <c r="M36" s="63">
        <v>0</v>
      </c>
      <c r="N36" s="63">
        <v>1</v>
      </c>
      <c r="O36" s="63">
        <v>2</v>
      </c>
      <c r="P36" s="63">
        <v>4</v>
      </c>
      <c r="Q36" s="63">
        <v>1</v>
      </c>
      <c r="R36" s="63">
        <v>0</v>
      </c>
      <c r="S36" s="63">
        <v>0</v>
      </c>
      <c r="T36" s="63">
        <v>1</v>
      </c>
      <c r="U36" s="63">
        <v>0</v>
      </c>
      <c r="V36" s="63">
        <v>6</v>
      </c>
      <c r="W36" s="63">
        <v>0.32</v>
      </c>
      <c r="X36" s="63">
        <v>0.37</v>
      </c>
      <c r="Y36" s="63">
        <v>0.36</v>
      </c>
      <c r="Z36" s="63">
        <v>100</v>
      </c>
    </row>
    <row r="37" spans="1:26" ht="17" x14ac:dyDescent="0.2">
      <c r="A37" s="13" t="s">
        <v>222</v>
      </c>
      <c r="B37" s="63">
        <v>7</v>
      </c>
      <c r="C37" s="63">
        <v>7</v>
      </c>
      <c r="D37" s="63">
        <v>27</v>
      </c>
      <c r="E37" s="63">
        <v>25</v>
      </c>
      <c r="F37" s="63">
        <v>2</v>
      </c>
      <c r="G37" s="63">
        <v>2</v>
      </c>
      <c r="H37" s="63">
        <v>0</v>
      </c>
      <c r="I37" s="63">
        <v>0</v>
      </c>
      <c r="J37" s="63">
        <v>1</v>
      </c>
      <c r="K37" s="63">
        <v>1</v>
      </c>
      <c r="L37" s="63">
        <v>2</v>
      </c>
      <c r="M37" s="63">
        <v>0</v>
      </c>
      <c r="N37" s="63">
        <v>0</v>
      </c>
      <c r="O37" s="63">
        <v>6</v>
      </c>
      <c r="P37" s="63">
        <v>0</v>
      </c>
      <c r="Q37" s="63">
        <v>0</v>
      </c>
      <c r="R37" s="63">
        <v>0</v>
      </c>
      <c r="S37" s="63">
        <v>0</v>
      </c>
      <c r="T37" s="63">
        <v>0</v>
      </c>
      <c r="U37" s="63">
        <v>0</v>
      </c>
      <c r="V37" s="63">
        <v>2</v>
      </c>
      <c r="W37" s="63">
        <v>0.08</v>
      </c>
      <c r="X37" s="63">
        <v>0.14799999999999999</v>
      </c>
      <c r="Y37" s="63">
        <v>0.2</v>
      </c>
      <c r="Z37" s="63">
        <v>28.6</v>
      </c>
    </row>
    <row r="38" spans="1:26" ht="17" x14ac:dyDescent="0.2">
      <c r="A38" s="13" t="s">
        <v>19</v>
      </c>
      <c r="B38" s="63">
        <v>7</v>
      </c>
      <c r="C38" s="63">
        <v>7</v>
      </c>
      <c r="D38" s="63">
        <v>27</v>
      </c>
      <c r="E38" s="63">
        <v>25</v>
      </c>
      <c r="F38" s="63">
        <v>5</v>
      </c>
      <c r="G38" s="63">
        <v>10</v>
      </c>
      <c r="H38" s="63">
        <v>5</v>
      </c>
      <c r="I38" s="63">
        <v>0</v>
      </c>
      <c r="J38" s="63">
        <v>3</v>
      </c>
      <c r="K38" s="63">
        <v>13</v>
      </c>
      <c r="L38" s="63">
        <v>2</v>
      </c>
      <c r="M38" s="63">
        <v>0</v>
      </c>
      <c r="N38" s="63">
        <v>0</v>
      </c>
      <c r="O38" s="63">
        <v>7</v>
      </c>
      <c r="P38" s="63">
        <v>0</v>
      </c>
      <c r="Q38" s="63">
        <v>0</v>
      </c>
      <c r="R38" s="63">
        <v>0</v>
      </c>
      <c r="S38" s="63">
        <v>0</v>
      </c>
      <c r="T38" s="63">
        <v>0</v>
      </c>
      <c r="U38" s="63">
        <v>0</v>
      </c>
      <c r="V38" s="63">
        <v>6</v>
      </c>
      <c r="W38" s="63">
        <v>0.4</v>
      </c>
      <c r="X38" s="63">
        <v>0.44400000000000001</v>
      </c>
      <c r="Y38" s="63">
        <v>0.96</v>
      </c>
      <c r="Z38" s="63">
        <v>85.7</v>
      </c>
    </row>
    <row r="39" spans="1:26" ht="17" x14ac:dyDescent="0.2">
      <c r="A39" s="13" t="s">
        <v>186</v>
      </c>
      <c r="B39" s="63">
        <v>6</v>
      </c>
      <c r="C39" s="63">
        <v>6</v>
      </c>
      <c r="D39" s="63">
        <v>27</v>
      </c>
      <c r="E39" s="63">
        <v>25</v>
      </c>
      <c r="F39" s="63">
        <v>5</v>
      </c>
      <c r="G39" s="63">
        <v>10</v>
      </c>
      <c r="H39" s="63">
        <v>1</v>
      </c>
      <c r="I39" s="63">
        <v>1</v>
      </c>
      <c r="J39" s="63">
        <v>0</v>
      </c>
      <c r="K39" s="63">
        <v>6</v>
      </c>
      <c r="L39" s="63">
        <v>2</v>
      </c>
      <c r="M39" s="63">
        <v>0</v>
      </c>
      <c r="N39" s="63">
        <v>0</v>
      </c>
      <c r="O39" s="63">
        <v>2</v>
      </c>
      <c r="P39" s="63">
        <v>3</v>
      </c>
      <c r="Q39" s="63">
        <v>0</v>
      </c>
      <c r="R39" s="63">
        <v>0</v>
      </c>
      <c r="S39" s="63">
        <v>0</v>
      </c>
      <c r="T39" s="63">
        <v>0</v>
      </c>
      <c r="U39" s="63">
        <v>0</v>
      </c>
      <c r="V39" s="63">
        <v>5</v>
      </c>
      <c r="W39" s="63">
        <v>0.4</v>
      </c>
      <c r="X39" s="63">
        <v>0.44400000000000001</v>
      </c>
      <c r="Y39" s="63">
        <v>0.52</v>
      </c>
      <c r="Z39" s="63">
        <v>83.3</v>
      </c>
    </row>
    <row r="40" spans="1:26" ht="17" x14ac:dyDescent="0.2">
      <c r="A40" s="13" t="s">
        <v>166</v>
      </c>
      <c r="B40" s="63">
        <v>6</v>
      </c>
      <c r="C40" s="63">
        <v>6</v>
      </c>
      <c r="D40" s="63">
        <v>27</v>
      </c>
      <c r="E40" s="63">
        <v>25</v>
      </c>
      <c r="F40" s="63">
        <v>5</v>
      </c>
      <c r="G40" s="63">
        <v>9</v>
      </c>
      <c r="H40" s="63">
        <v>1</v>
      </c>
      <c r="I40" s="63">
        <v>0</v>
      </c>
      <c r="J40" s="63">
        <v>1</v>
      </c>
      <c r="K40" s="63">
        <v>3</v>
      </c>
      <c r="L40" s="63">
        <v>2</v>
      </c>
      <c r="M40" s="63">
        <v>0</v>
      </c>
      <c r="N40" s="63">
        <v>0</v>
      </c>
      <c r="O40" s="63">
        <v>3</v>
      </c>
      <c r="P40" s="63">
        <v>0</v>
      </c>
      <c r="Q40" s="63">
        <v>0</v>
      </c>
      <c r="R40" s="63">
        <v>0</v>
      </c>
      <c r="S40" s="63">
        <v>0</v>
      </c>
      <c r="T40" s="63">
        <v>0</v>
      </c>
      <c r="U40" s="63">
        <v>0</v>
      </c>
      <c r="V40" s="63">
        <v>5</v>
      </c>
      <c r="W40" s="63">
        <v>0.36</v>
      </c>
      <c r="X40" s="63">
        <v>0.40699999999999997</v>
      </c>
      <c r="Y40" s="63">
        <v>0.52</v>
      </c>
      <c r="Z40" s="63">
        <v>83.3</v>
      </c>
    </row>
    <row r="41" spans="1:26" ht="17" x14ac:dyDescent="0.2">
      <c r="A41" s="13" t="s">
        <v>484</v>
      </c>
      <c r="B41" s="63">
        <v>6</v>
      </c>
      <c r="C41" s="63">
        <v>6</v>
      </c>
      <c r="D41" s="63">
        <v>27</v>
      </c>
      <c r="E41" s="63">
        <v>25</v>
      </c>
      <c r="F41" s="63">
        <v>3</v>
      </c>
      <c r="G41" s="63">
        <v>6</v>
      </c>
      <c r="H41" s="63">
        <v>1</v>
      </c>
      <c r="I41" s="63">
        <v>0</v>
      </c>
      <c r="J41" s="63">
        <v>1</v>
      </c>
      <c r="K41" s="63">
        <v>9</v>
      </c>
      <c r="L41" s="63">
        <v>1</v>
      </c>
      <c r="M41" s="63">
        <v>0</v>
      </c>
      <c r="N41" s="63">
        <v>0</v>
      </c>
      <c r="O41" s="63">
        <v>4</v>
      </c>
      <c r="P41" s="63">
        <v>0</v>
      </c>
      <c r="Q41" s="63">
        <v>0</v>
      </c>
      <c r="R41" s="63">
        <v>0</v>
      </c>
      <c r="S41" s="63">
        <v>1</v>
      </c>
      <c r="T41" s="63">
        <v>2</v>
      </c>
      <c r="U41" s="63">
        <v>0</v>
      </c>
      <c r="V41" s="63">
        <v>3</v>
      </c>
      <c r="W41" s="63">
        <v>0.24</v>
      </c>
      <c r="X41" s="63">
        <v>0.25900000000000001</v>
      </c>
      <c r="Y41" s="63">
        <v>0.4</v>
      </c>
      <c r="Z41" s="63">
        <v>50</v>
      </c>
    </row>
    <row r="42" spans="1:26" ht="17" x14ac:dyDescent="0.2">
      <c r="A42" s="13" t="s">
        <v>457</v>
      </c>
      <c r="B42" s="63">
        <v>7</v>
      </c>
      <c r="C42" s="63">
        <v>7</v>
      </c>
      <c r="D42" s="63">
        <v>27</v>
      </c>
      <c r="E42" s="63">
        <v>25</v>
      </c>
      <c r="F42" s="63">
        <v>3</v>
      </c>
      <c r="G42" s="63">
        <v>6</v>
      </c>
      <c r="H42" s="63">
        <v>2</v>
      </c>
      <c r="I42" s="63">
        <v>0</v>
      </c>
      <c r="J42" s="63">
        <v>1</v>
      </c>
      <c r="K42" s="63">
        <v>4</v>
      </c>
      <c r="L42" s="63">
        <v>2</v>
      </c>
      <c r="M42" s="63">
        <v>0</v>
      </c>
      <c r="N42" s="63">
        <v>0</v>
      </c>
      <c r="O42" s="63">
        <v>4</v>
      </c>
      <c r="P42" s="63">
        <v>0</v>
      </c>
      <c r="Q42" s="63">
        <v>0</v>
      </c>
      <c r="R42" s="63">
        <v>0</v>
      </c>
      <c r="S42" s="63">
        <v>0</v>
      </c>
      <c r="T42" s="63">
        <v>0</v>
      </c>
      <c r="U42" s="63">
        <v>0</v>
      </c>
      <c r="V42" s="63">
        <v>6</v>
      </c>
      <c r="W42" s="63">
        <v>0.24</v>
      </c>
      <c r="X42" s="63">
        <v>0.29599999999999999</v>
      </c>
      <c r="Y42" s="63">
        <v>0.44</v>
      </c>
      <c r="Z42" s="63">
        <v>85.7</v>
      </c>
    </row>
    <row r="43" spans="1:26" ht="17" x14ac:dyDescent="0.2">
      <c r="A43" s="62" t="s">
        <v>24</v>
      </c>
      <c r="B43" s="62" t="s">
        <v>25</v>
      </c>
      <c r="C43" s="62" t="s">
        <v>26</v>
      </c>
      <c r="D43" s="62" t="s">
        <v>127</v>
      </c>
      <c r="E43" s="62" t="s">
        <v>22</v>
      </c>
      <c r="F43" s="62" t="s">
        <v>20</v>
      </c>
      <c r="G43" s="62" t="s">
        <v>27</v>
      </c>
      <c r="H43" s="62" t="s">
        <v>9</v>
      </c>
      <c r="I43" s="62" t="s">
        <v>10</v>
      </c>
      <c r="J43" s="62" t="s">
        <v>1</v>
      </c>
      <c r="K43" s="62" t="s">
        <v>2</v>
      </c>
      <c r="L43" s="62" t="s">
        <v>28</v>
      </c>
      <c r="M43" s="62" t="s">
        <v>29</v>
      </c>
      <c r="N43" s="62" t="s">
        <v>30</v>
      </c>
      <c r="O43" s="62" t="s">
        <v>31</v>
      </c>
      <c r="P43" s="62" t="s">
        <v>3</v>
      </c>
      <c r="Q43" s="62" t="s">
        <v>32</v>
      </c>
      <c r="R43" s="62" t="s">
        <v>33</v>
      </c>
      <c r="S43" s="62" t="s">
        <v>34</v>
      </c>
      <c r="T43" s="62" t="s">
        <v>35</v>
      </c>
      <c r="U43" s="62" t="s">
        <v>36</v>
      </c>
      <c r="V43" s="62" t="s">
        <v>128</v>
      </c>
      <c r="W43" s="62" t="s">
        <v>0</v>
      </c>
      <c r="X43" s="62" t="s">
        <v>37</v>
      </c>
      <c r="Y43" s="62" t="s">
        <v>38</v>
      </c>
      <c r="Z43" s="62" t="s">
        <v>129</v>
      </c>
    </row>
    <row r="44" spans="1:26" ht="17" x14ac:dyDescent="0.2">
      <c r="A44" s="13" t="s">
        <v>430</v>
      </c>
      <c r="B44" s="63">
        <v>6</v>
      </c>
      <c r="C44" s="63">
        <v>6</v>
      </c>
      <c r="D44" s="63">
        <v>26</v>
      </c>
      <c r="E44" s="63">
        <v>25</v>
      </c>
      <c r="F44" s="63">
        <v>4</v>
      </c>
      <c r="G44" s="63">
        <v>6</v>
      </c>
      <c r="H44" s="63">
        <v>0</v>
      </c>
      <c r="I44" s="63">
        <v>0</v>
      </c>
      <c r="J44" s="63">
        <v>0</v>
      </c>
      <c r="K44" s="63">
        <v>2</v>
      </c>
      <c r="L44" s="63">
        <v>1</v>
      </c>
      <c r="M44" s="63">
        <v>1</v>
      </c>
      <c r="N44" s="63">
        <v>0</v>
      </c>
      <c r="O44" s="63">
        <v>2</v>
      </c>
      <c r="P44" s="63">
        <v>1</v>
      </c>
      <c r="Q44" s="63">
        <v>0</v>
      </c>
      <c r="R44" s="63">
        <v>0</v>
      </c>
      <c r="S44" s="63">
        <v>0</v>
      </c>
      <c r="T44" s="63">
        <v>0</v>
      </c>
      <c r="U44" s="63">
        <v>0</v>
      </c>
      <c r="V44" s="63">
        <v>4</v>
      </c>
      <c r="W44" s="63">
        <v>0.24</v>
      </c>
      <c r="X44" s="63">
        <v>0.26900000000000002</v>
      </c>
      <c r="Y44" s="63">
        <v>0.24</v>
      </c>
      <c r="Z44" s="63">
        <v>66.7</v>
      </c>
    </row>
    <row r="45" spans="1:26" ht="17" x14ac:dyDescent="0.2">
      <c r="A45" s="13" t="s">
        <v>106</v>
      </c>
      <c r="B45" s="63">
        <v>6</v>
      </c>
      <c r="C45" s="63">
        <v>6</v>
      </c>
      <c r="D45" s="63">
        <v>26</v>
      </c>
      <c r="E45" s="63">
        <v>25</v>
      </c>
      <c r="F45" s="63">
        <v>5</v>
      </c>
      <c r="G45" s="63">
        <v>10</v>
      </c>
      <c r="H45" s="63">
        <v>2</v>
      </c>
      <c r="I45" s="63">
        <v>1</v>
      </c>
      <c r="J45" s="63">
        <v>0</v>
      </c>
      <c r="K45" s="63">
        <v>1</v>
      </c>
      <c r="L45" s="63">
        <v>1</v>
      </c>
      <c r="M45" s="63">
        <v>0</v>
      </c>
      <c r="N45" s="63">
        <v>0</v>
      </c>
      <c r="O45" s="63">
        <v>4</v>
      </c>
      <c r="P45" s="63">
        <v>0</v>
      </c>
      <c r="Q45" s="63">
        <v>0</v>
      </c>
      <c r="R45" s="63">
        <v>0</v>
      </c>
      <c r="S45" s="63">
        <v>0</v>
      </c>
      <c r="T45" s="63">
        <v>1</v>
      </c>
      <c r="U45" s="63">
        <v>0</v>
      </c>
      <c r="V45" s="63">
        <v>6</v>
      </c>
      <c r="W45" s="63">
        <v>0.4</v>
      </c>
      <c r="X45" s="63">
        <v>0.42299999999999999</v>
      </c>
      <c r="Y45" s="63">
        <v>0.56000000000000005</v>
      </c>
      <c r="Z45" s="63">
        <v>100</v>
      </c>
    </row>
    <row r="46" spans="1:26" ht="17" x14ac:dyDescent="0.2">
      <c r="A46" s="13" t="s">
        <v>146</v>
      </c>
      <c r="B46" s="63">
        <v>6</v>
      </c>
      <c r="C46" s="63">
        <v>6</v>
      </c>
      <c r="D46" s="63">
        <v>26</v>
      </c>
      <c r="E46" s="63">
        <v>25</v>
      </c>
      <c r="F46" s="63">
        <v>4</v>
      </c>
      <c r="G46" s="63">
        <v>9</v>
      </c>
      <c r="H46" s="63">
        <v>1</v>
      </c>
      <c r="I46" s="63">
        <v>0</v>
      </c>
      <c r="J46" s="63">
        <v>2</v>
      </c>
      <c r="K46" s="63">
        <v>8</v>
      </c>
      <c r="L46" s="63">
        <v>1</v>
      </c>
      <c r="M46" s="63">
        <v>0</v>
      </c>
      <c r="N46" s="63">
        <v>0</v>
      </c>
      <c r="O46" s="63">
        <v>4</v>
      </c>
      <c r="P46" s="63">
        <v>0</v>
      </c>
      <c r="Q46" s="63">
        <v>1</v>
      </c>
      <c r="R46" s="63">
        <v>0</v>
      </c>
      <c r="S46" s="63">
        <v>0</v>
      </c>
      <c r="T46" s="63">
        <v>1</v>
      </c>
      <c r="U46" s="63">
        <v>0</v>
      </c>
      <c r="V46" s="63">
        <v>6</v>
      </c>
      <c r="W46" s="63">
        <v>0.36</v>
      </c>
      <c r="X46" s="63">
        <v>0.38500000000000001</v>
      </c>
      <c r="Y46" s="63">
        <v>0.64</v>
      </c>
      <c r="Z46" s="63">
        <v>100</v>
      </c>
    </row>
    <row r="47" spans="1:26" ht="17" x14ac:dyDescent="0.2">
      <c r="A47" s="13" t="s">
        <v>238</v>
      </c>
      <c r="B47" s="63">
        <v>7</v>
      </c>
      <c r="C47" s="63">
        <v>6</v>
      </c>
      <c r="D47" s="63">
        <v>26</v>
      </c>
      <c r="E47" s="63">
        <v>25</v>
      </c>
      <c r="F47" s="63">
        <v>1</v>
      </c>
      <c r="G47" s="63">
        <v>4</v>
      </c>
      <c r="H47" s="63">
        <v>1</v>
      </c>
      <c r="I47" s="63">
        <v>0</v>
      </c>
      <c r="J47" s="63">
        <v>0</v>
      </c>
      <c r="K47" s="63">
        <v>0</v>
      </c>
      <c r="L47" s="63">
        <v>1</v>
      </c>
      <c r="M47" s="63">
        <v>0</v>
      </c>
      <c r="N47" s="63">
        <v>0</v>
      </c>
      <c r="O47" s="63">
        <v>3</v>
      </c>
      <c r="P47" s="63">
        <v>0</v>
      </c>
      <c r="Q47" s="63">
        <v>0</v>
      </c>
      <c r="R47" s="63">
        <v>0</v>
      </c>
      <c r="S47" s="63">
        <v>0</v>
      </c>
      <c r="T47" s="63">
        <v>1</v>
      </c>
      <c r="U47" s="63">
        <v>0</v>
      </c>
      <c r="V47" s="63">
        <v>3</v>
      </c>
      <c r="W47" s="63">
        <v>0.16</v>
      </c>
      <c r="X47" s="63">
        <v>0.192</v>
      </c>
      <c r="Y47" s="63">
        <v>0.2</v>
      </c>
      <c r="Z47" s="63">
        <v>42.9</v>
      </c>
    </row>
    <row r="48" spans="1:26" ht="17" x14ac:dyDescent="0.2">
      <c r="A48" s="13" t="s">
        <v>181</v>
      </c>
      <c r="B48" s="63">
        <v>6</v>
      </c>
      <c r="C48" s="63">
        <v>6</v>
      </c>
      <c r="D48" s="63">
        <v>29</v>
      </c>
      <c r="E48" s="63">
        <v>24</v>
      </c>
      <c r="F48" s="63">
        <v>3</v>
      </c>
      <c r="G48" s="63">
        <v>6</v>
      </c>
      <c r="H48" s="63">
        <v>0</v>
      </c>
      <c r="I48" s="63">
        <v>0</v>
      </c>
      <c r="J48" s="63">
        <v>0</v>
      </c>
      <c r="K48" s="63">
        <v>2</v>
      </c>
      <c r="L48" s="63">
        <v>5</v>
      </c>
      <c r="M48" s="63">
        <v>0</v>
      </c>
      <c r="N48" s="63">
        <v>0</v>
      </c>
      <c r="O48" s="63">
        <v>4</v>
      </c>
      <c r="P48" s="63">
        <v>0</v>
      </c>
      <c r="Q48" s="63">
        <v>1</v>
      </c>
      <c r="R48" s="63">
        <v>0</v>
      </c>
      <c r="S48" s="63">
        <v>0</v>
      </c>
      <c r="T48" s="63">
        <v>1</v>
      </c>
      <c r="U48" s="63">
        <v>0</v>
      </c>
      <c r="V48" s="63">
        <v>5</v>
      </c>
      <c r="W48" s="63">
        <v>0.25</v>
      </c>
      <c r="X48" s="63">
        <v>0.379</v>
      </c>
      <c r="Y48" s="63">
        <v>0.25</v>
      </c>
      <c r="Z48" s="63">
        <v>83.3</v>
      </c>
    </row>
    <row r="49" spans="1:26" ht="17" x14ac:dyDescent="0.2">
      <c r="A49" s="13" t="s">
        <v>234</v>
      </c>
      <c r="B49" s="63">
        <v>6</v>
      </c>
      <c r="C49" s="63">
        <v>6</v>
      </c>
      <c r="D49" s="63">
        <v>29</v>
      </c>
      <c r="E49" s="63">
        <v>24</v>
      </c>
      <c r="F49" s="63">
        <v>8</v>
      </c>
      <c r="G49" s="63">
        <v>9</v>
      </c>
      <c r="H49" s="63">
        <v>3</v>
      </c>
      <c r="I49" s="63">
        <v>0</v>
      </c>
      <c r="J49" s="63">
        <v>3</v>
      </c>
      <c r="K49" s="63">
        <v>5</v>
      </c>
      <c r="L49" s="63">
        <v>5</v>
      </c>
      <c r="M49" s="63">
        <v>0</v>
      </c>
      <c r="N49" s="63">
        <v>0</v>
      </c>
      <c r="O49" s="63">
        <v>5</v>
      </c>
      <c r="P49" s="63">
        <v>0</v>
      </c>
      <c r="Q49" s="63">
        <v>0</v>
      </c>
      <c r="R49" s="63">
        <v>0</v>
      </c>
      <c r="S49" s="63">
        <v>0</v>
      </c>
      <c r="T49" s="63">
        <v>1</v>
      </c>
      <c r="U49" s="63">
        <v>0</v>
      </c>
      <c r="V49" s="63">
        <v>4</v>
      </c>
      <c r="W49" s="63">
        <v>0.375</v>
      </c>
      <c r="X49" s="63">
        <v>0.48299999999999998</v>
      </c>
      <c r="Y49" s="63">
        <v>0.875</v>
      </c>
      <c r="Z49" s="63">
        <v>66.7</v>
      </c>
    </row>
    <row r="50" spans="1:26" ht="17" x14ac:dyDescent="0.2">
      <c r="A50" s="13" t="s">
        <v>161</v>
      </c>
      <c r="B50" s="63">
        <v>6</v>
      </c>
      <c r="C50" s="63">
        <v>6</v>
      </c>
      <c r="D50" s="63">
        <v>28</v>
      </c>
      <c r="E50" s="63">
        <v>24</v>
      </c>
      <c r="F50" s="63">
        <v>3</v>
      </c>
      <c r="G50" s="63">
        <v>8</v>
      </c>
      <c r="H50" s="63">
        <v>1</v>
      </c>
      <c r="I50" s="63">
        <v>0</v>
      </c>
      <c r="J50" s="63">
        <v>1</v>
      </c>
      <c r="K50" s="63">
        <v>5</v>
      </c>
      <c r="L50" s="63">
        <v>3</v>
      </c>
      <c r="M50" s="63">
        <v>0</v>
      </c>
      <c r="N50" s="63">
        <v>0</v>
      </c>
      <c r="O50" s="63">
        <v>5</v>
      </c>
      <c r="P50" s="63">
        <v>0</v>
      </c>
      <c r="Q50" s="63">
        <v>0</v>
      </c>
      <c r="R50" s="63">
        <v>0</v>
      </c>
      <c r="S50" s="63">
        <v>1</v>
      </c>
      <c r="T50" s="63">
        <v>1</v>
      </c>
      <c r="U50" s="63">
        <v>0</v>
      </c>
      <c r="V50" s="63">
        <v>6</v>
      </c>
      <c r="W50" s="63">
        <v>0.33300000000000002</v>
      </c>
      <c r="X50" s="63">
        <v>0.39300000000000002</v>
      </c>
      <c r="Y50" s="63">
        <v>0.5</v>
      </c>
      <c r="Z50" s="63">
        <v>100</v>
      </c>
    </row>
    <row r="51" spans="1:26" ht="17" x14ac:dyDescent="0.2">
      <c r="A51" s="13" t="s">
        <v>219</v>
      </c>
      <c r="B51" s="63">
        <v>6</v>
      </c>
      <c r="C51" s="63">
        <v>6</v>
      </c>
      <c r="D51" s="63">
        <v>27</v>
      </c>
      <c r="E51" s="63">
        <v>24</v>
      </c>
      <c r="F51" s="63">
        <v>6</v>
      </c>
      <c r="G51" s="63">
        <v>7</v>
      </c>
      <c r="H51" s="63">
        <v>1</v>
      </c>
      <c r="I51" s="63">
        <v>0</v>
      </c>
      <c r="J51" s="63">
        <v>0</v>
      </c>
      <c r="K51" s="63">
        <v>1</v>
      </c>
      <c r="L51" s="63">
        <v>2</v>
      </c>
      <c r="M51" s="63">
        <v>0</v>
      </c>
      <c r="N51" s="63">
        <v>0</v>
      </c>
      <c r="O51" s="63">
        <v>4</v>
      </c>
      <c r="P51" s="63">
        <v>0</v>
      </c>
      <c r="Q51" s="63">
        <v>0</v>
      </c>
      <c r="R51" s="63">
        <v>1</v>
      </c>
      <c r="S51" s="63">
        <v>0</v>
      </c>
      <c r="T51" s="63">
        <v>1</v>
      </c>
      <c r="U51" s="63">
        <v>0</v>
      </c>
      <c r="V51" s="63">
        <v>4</v>
      </c>
      <c r="W51" s="63">
        <v>0.29199999999999998</v>
      </c>
      <c r="X51" s="63">
        <v>0.34599999999999997</v>
      </c>
      <c r="Y51" s="63">
        <v>0.33300000000000002</v>
      </c>
      <c r="Z51" s="63">
        <v>66.7</v>
      </c>
    </row>
    <row r="52" spans="1:26" ht="17" x14ac:dyDescent="0.2">
      <c r="A52" s="13" t="s">
        <v>138</v>
      </c>
      <c r="B52" s="63">
        <v>6</v>
      </c>
      <c r="C52" s="63">
        <v>6</v>
      </c>
      <c r="D52" s="63">
        <v>27</v>
      </c>
      <c r="E52" s="63">
        <v>24</v>
      </c>
      <c r="F52" s="63">
        <v>4</v>
      </c>
      <c r="G52" s="63">
        <v>7</v>
      </c>
      <c r="H52" s="63">
        <v>2</v>
      </c>
      <c r="I52" s="63">
        <v>0</v>
      </c>
      <c r="J52" s="63">
        <v>1</v>
      </c>
      <c r="K52" s="63">
        <v>2</v>
      </c>
      <c r="L52" s="63">
        <v>2</v>
      </c>
      <c r="M52" s="63">
        <v>1</v>
      </c>
      <c r="N52" s="63">
        <v>1</v>
      </c>
      <c r="O52" s="63">
        <v>4</v>
      </c>
      <c r="P52" s="63">
        <v>1</v>
      </c>
      <c r="Q52" s="63">
        <v>0</v>
      </c>
      <c r="R52" s="63">
        <v>0</v>
      </c>
      <c r="S52" s="63">
        <v>0</v>
      </c>
      <c r="T52" s="63">
        <v>1</v>
      </c>
      <c r="U52" s="63">
        <v>0</v>
      </c>
      <c r="V52" s="63">
        <v>5</v>
      </c>
      <c r="W52" s="63">
        <v>0.29199999999999998</v>
      </c>
      <c r="X52" s="63">
        <v>0.37</v>
      </c>
      <c r="Y52" s="63">
        <v>0.5</v>
      </c>
      <c r="Z52" s="63">
        <v>83.3</v>
      </c>
    </row>
    <row r="53" spans="1:26" ht="17" x14ac:dyDescent="0.2">
      <c r="A53" s="13" t="s">
        <v>132</v>
      </c>
      <c r="B53" s="63">
        <v>6</v>
      </c>
      <c r="C53" s="63">
        <v>6</v>
      </c>
      <c r="D53" s="63">
        <v>26</v>
      </c>
      <c r="E53" s="63">
        <v>24</v>
      </c>
      <c r="F53" s="63">
        <v>2</v>
      </c>
      <c r="G53" s="63">
        <v>6</v>
      </c>
      <c r="H53" s="63">
        <v>0</v>
      </c>
      <c r="I53" s="63">
        <v>0</v>
      </c>
      <c r="J53" s="63">
        <v>2</v>
      </c>
      <c r="K53" s="63">
        <v>5</v>
      </c>
      <c r="L53" s="63">
        <v>2</v>
      </c>
      <c r="M53" s="63">
        <v>0</v>
      </c>
      <c r="N53" s="63">
        <v>0</v>
      </c>
      <c r="O53" s="63">
        <v>9</v>
      </c>
      <c r="P53" s="63">
        <v>0</v>
      </c>
      <c r="Q53" s="63">
        <v>0</v>
      </c>
      <c r="R53" s="63">
        <v>0</v>
      </c>
      <c r="S53" s="63">
        <v>0</v>
      </c>
      <c r="T53" s="63">
        <v>0</v>
      </c>
      <c r="U53" s="63">
        <v>0</v>
      </c>
      <c r="V53" s="63">
        <v>5</v>
      </c>
      <c r="W53" s="63">
        <v>0.25</v>
      </c>
      <c r="X53" s="63">
        <v>0.308</v>
      </c>
      <c r="Y53" s="63">
        <v>0.5</v>
      </c>
      <c r="Z53" s="63">
        <v>83.3</v>
      </c>
    </row>
    <row r="54" spans="1:26" ht="17" x14ac:dyDescent="0.2">
      <c r="A54" s="13" t="s">
        <v>86</v>
      </c>
      <c r="B54" s="63">
        <v>6</v>
      </c>
      <c r="C54" s="63">
        <v>6</v>
      </c>
      <c r="D54" s="63">
        <v>25</v>
      </c>
      <c r="E54" s="63">
        <v>24</v>
      </c>
      <c r="F54" s="63">
        <v>4</v>
      </c>
      <c r="G54" s="63">
        <v>5</v>
      </c>
      <c r="H54" s="63">
        <v>0</v>
      </c>
      <c r="I54" s="63">
        <v>0</v>
      </c>
      <c r="J54" s="63">
        <v>1</v>
      </c>
      <c r="K54" s="63">
        <v>3</v>
      </c>
      <c r="L54" s="63">
        <v>1</v>
      </c>
      <c r="M54" s="63">
        <v>0</v>
      </c>
      <c r="N54" s="63">
        <v>0</v>
      </c>
      <c r="O54" s="63">
        <v>5</v>
      </c>
      <c r="P54" s="63">
        <v>0</v>
      </c>
      <c r="Q54" s="63">
        <v>0</v>
      </c>
      <c r="R54" s="63">
        <v>0</v>
      </c>
      <c r="S54" s="63">
        <v>0</v>
      </c>
      <c r="T54" s="63">
        <v>1</v>
      </c>
      <c r="U54" s="63">
        <v>0</v>
      </c>
      <c r="V54" s="63">
        <v>4</v>
      </c>
      <c r="W54" s="63">
        <v>0.20799999999999999</v>
      </c>
      <c r="X54" s="63">
        <v>0.24</v>
      </c>
      <c r="Y54" s="63">
        <v>0.33300000000000002</v>
      </c>
      <c r="Z54" s="63">
        <v>66.7</v>
      </c>
    </row>
    <row r="55" spans="1:26" ht="17" x14ac:dyDescent="0.2">
      <c r="A55" s="13" t="s">
        <v>586</v>
      </c>
      <c r="B55" s="63">
        <v>6</v>
      </c>
      <c r="C55" s="63">
        <v>6</v>
      </c>
      <c r="D55" s="63">
        <v>25</v>
      </c>
      <c r="E55" s="63">
        <v>24</v>
      </c>
      <c r="F55" s="63">
        <v>6</v>
      </c>
      <c r="G55" s="63">
        <v>7</v>
      </c>
      <c r="H55" s="63">
        <v>1</v>
      </c>
      <c r="I55" s="63">
        <v>0</v>
      </c>
      <c r="J55" s="63">
        <v>0</v>
      </c>
      <c r="K55" s="63">
        <v>2</v>
      </c>
      <c r="L55" s="63">
        <v>1</v>
      </c>
      <c r="M55" s="63">
        <v>0</v>
      </c>
      <c r="N55" s="63">
        <v>0</v>
      </c>
      <c r="O55" s="63">
        <v>2</v>
      </c>
      <c r="P55" s="63">
        <v>0</v>
      </c>
      <c r="Q55" s="63">
        <v>1</v>
      </c>
      <c r="R55" s="63">
        <v>0</v>
      </c>
      <c r="S55" s="63">
        <v>0</v>
      </c>
      <c r="T55" s="63">
        <v>1</v>
      </c>
      <c r="U55" s="63">
        <v>0</v>
      </c>
      <c r="V55" s="63">
        <v>3</v>
      </c>
      <c r="W55" s="63">
        <v>0.29199999999999998</v>
      </c>
      <c r="X55" s="63">
        <v>0.32</v>
      </c>
      <c r="Y55" s="63">
        <v>0.33300000000000002</v>
      </c>
      <c r="Z55" s="63">
        <v>50</v>
      </c>
    </row>
    <row r="56" spans="1:26" ht="17" x14ac:dyDescent="0.2">
      <c r="A56" s="13" t="s">
        <v>491</v>
      </c>
      <c r="B56" s="63">
        <v>6</v>
      </c>
      <c r="C56" s="63">
        <v>6</v>
      </c>
      <c r="D56" s="63">
        <v>24</v>
      </c>
      <c r="E56" s="63">
        <v>24</v>
      </c>
      <c r="F56" s="63">
        <v>6</v>
      </c>
      <c r="G56" s="63">
        <v>9</v>
      </c>
      <c r="H56" s="63">
        <v>2</v>
      </c>
      <c r="I56" s="63">
        <v>0</v>
      </c>
      <c r="J56" s="63">
        <v>1</v>
      </c>
      <c r="K56" s="63">
        <v>4</v>
      </c>
      <c r="L56" s="63">
        <v>0</v>
      </c>
      <c r="M56" s="63">
        <v>0</v>
      </c>
      <c r="N56" s="63">
        <v>0</v>
      </c>
      <c r="O56" s="63">
        <v>3</v>
      </c>
      <c r="P56" s="63">
        <v>0</v>
      </c>
      <c r="Q56" s="63">
        <v>1</v>
      </c>
      <c r="R56" s="63">
        <v>0</v>
      </c>
      <c r="S56" s="63">
        <v>0</v>
      </c>
      <c r="T56" s="63">
        <v>1</v>
      </c>
      <c r="U56" s="63">
        <v>0</v>
      </c>
      <c r="V56" s="63">
        <v>4</v>
      </c>
      <c r="W56" s="63">
        <v>0.375</v>
      </c>
      <c r="X56" s="63">
        <v>0.375</v>
      </c>
      <c r="Y56" s="63">
        <v>0.58299999999999996</v>
      </c>
      <c r="Z56" s="63">
        <v>66.7</v>
      </c>
    </row>
    <row r="57" spans="1:26" ht="17" x14ac:dyDescent="0.2">
      <c r="A57" s="13" t="s">
        <v>193</v>
      </c>
      <c r="B57" s="63">
        <v>6</v>
      </c>
      <c r="C57" s="63">
        <v>6</v>
      </c>
      <c r="D57" s="63">
        <v>28</v>
      </c>
      <c r="E57" s="63">
        <v>23</v>
      </c>
      <c r="F57" s="63">
        <v>6</v>
      </c>
      <c r="G57" s="63">
        <v>10</v>
      </c>
      <c r="H57" s="63">
        <v>3</v>
      </c>
      <c r="I57" s="63">
        <v>1</v>
      </c>
      <c r="J57" s="63">
        <v>1</v>
      </c>
      <c r="K57" s="63">
        <v>7</v>
      </c>
      <c r="L57" s="63">
        <v>5</v>
      </c>
      <c r="M57" s="63">
        <v>1</v>
      </c>
      <c r="N57" s="63">
        <v>0</v>
      </c>
      <c r="O57" s="63">
        <v>1</v>
      </c>
      <c r="P57" s="63">
        <v>0</v>
      </c>
      <c r="Q57" s="63">
        <v>1</v>
      </c>
      <c r="R57" s="63">
        <v>0</v>
      </c>
      <c r="S57" s="63">
        <v>0</v>
      </c>
      <c r="T57" s="63">
        <v>0</v>
      </c>
      <c r="U57" s="63">
        <v>0</v>
      </c>
      <c r="V57" s="63">
        <v>6</v>
      </c>
      <c r="W57" s="63">
        <v>0.435</v>
      </c>
      <c r="X57" s="63">
        <v>0.53600000000000003</v>
      </c>
      <c r="Y57" s="63">
        <v>0.78300000000000003</v>
      </c>
      <c r="Z57" s="63">
        <v>100</v>
      </c>
    </row>
    <row r="58" spans="1:26" ht="17" x14ac:dyDescent="0.2">
      <c r="A58" s="13" t="s">
        <v>420</v>
      </c>
      <c r="B58" s="63">
        <v>6</v>
      </c>
      <c r="C58" s="63">
        <v>6</v>
      </c>
      <c r="D58" s="63">
        <v>28</v>
      </c>
      <c r="E58" s="63">
        <v>23</v>
      </c>
      <c r="F58" s="63">
        <v>4</v>
      </c>
      <c r="G58" s="63">
        <v>9</v>
      </c>
      <c r="H58" s="63">
        <v>0</v>
      </c>
      <c r="I58" s="63">
        <v>0</v>
      </c>
      <c r="J58" s="63">
        <v>1</v>
      </c>
      <c r="K58" s="63">
        <v>5</v>
      </c>
      <c r="L58" s="63">
        <v>5</v>
      </c>
      <c r="M58" s="63">
        <v>2</v>
      </c>
      <c r="N58" s="63">
        <v>0</v>
      </c>
      <c r="O58" s="63">
        <v>3</v>
      </c>
      <c r="P58" s="63">
        <v>6</v>
      </c>
      <c r="Q58" s="63">
        <v>0</v>
      </c>
      <c r="R58" s="63">
        <v>0</v>
      </c>
      <c r="S58" s="63">
        <v>0</v>
      </c>
      <c r="T58" s="63">
        <v>1</v>
      </c>
      <c r="U58" s="63">
        <v>0</v>
      </c>
      <c r="V58" s="63">
        <v>4</v>
      </c>
      <c r="W58" s="63">
        <v>0.39100000000000001</v>
      </c>
      <c r="X58" s="63">
        <v>0.5</v>
      </c>
      <c r="Y58" s="63">
        <v>0.52200000000000002</v>
      </c>
      <c r="Z58" s="63">
        <v>66.7</v>
      </c>
    </row>
    <row r="59" spans="1:26" ht="17" x14ac:dyDescent="0.2">
      <c r="A59" s="13" t="s">
        <v>204</v>
      </c>
      <c r="B59" s="63">
        <v>5</v>
      </c>
      <c r="C59" s="63">
        <v>5</v>
      </c>
      <c r="D59" s="63">
        <v>27</v>
      </c>
      <c r="E59" s="63">
        <v>23</v>
      </c>
      <c r="F59" s="63">
        <v>3</v>
      </c>
      <c r="G59" s="63">
        <v>5</v>
      </c>
      <c r="H59" s="63">
        <v>2</v>
      </c>
      <c r="I59" s="63">
        <v>0</v>
      </c>
      <c r="J59" s="63">
        <v>0</v>
      </c>
      <c r="K59" s="63">
        <v>1</v>
      </c>
      <c r="L59" s="63">
        <v>4</v>
      </c>
      <c r="M59" s="63">
        <v>0</v>
      </c>
      <c r="N59" s="63">
        <v>0</v>
      </c>
      <c r="O59" s="63">
        <v>3</v>
      </c>
      <c r="P59" s="63">
        <v>1</v>
      </c>
      <c r="Q59" s="63">
        <v>1</v>
      </c>
      <c r="R59" s="63">
        <v>0</v>
      </c>
      <c r="S59" s="63">
        <v>0</v>
      </c>
      <c r="T59" s="63">
        <v>0</v>
      </c>
      <c r="U59" s="63">
        <v>0</v>
      </c>
      <c r="V59" s="63">
        <v>3</v>
      </c>
      <c r="W59" s="63">
        <v>0.217</v>
      </c>
      <c r="X59" s="63">
        <v>0.33300000000000002</v>
      </c>
      <c r="Y59" s="63">
        <v>0.30399999999999999</v>
      </c>
      <c r="Z59" s="63">
        <v>60</v>
      </c>
    </row>
    <row r="60" spans="1:26" ht="17" x14ac:dyDescent="0.2">
      <c r="A60" s="13" t="s">
        <v>189</v>
      </c>
      <c r="B60" s="63">
        <v>6</v>
      </c>
      <c r="C60" s="63">
        <v>6</v>
      </c>
      <c r="D60" s="63">
        <v>27</v>
      </c>
      <c r="E60" s="63">
        <v>23</v>
      </c>
      <c r="F60" s="63">
        <v>5</v>
      </c>
      <c r="G60" s="63">
        <v>9</v>
      </c>
      <c r="H60" s="63">
        <v>1</v>
      </c>
      <c r="I60" s="63">
        <v>1</v>
      </c>
      <c r="J60" s="63">
        <v>2</v>
      </c>
      <c r="K60" s="63">
        <v>5</v>
      </c>
      <c r="L60" s="63">
        <v>3</v>
      </c>
      <c r="M60" s="63">
        <v>0</v>
      </c>
      <c r="N60" s="63">
        <v>0</v>
      </c>
      <c r="O60" s="63">
        <v>5</v>
      </c>
      <c r="P60" s="63">
        <v>0</v>
      </c>
      <c r="Q60" s="63">
        <v>0</v>
      </c>
      <c r="R60" s="63">
        <v>0</v>
      </c>
      <c r="S60" s="63">
        <v>1</v>
      </c>
      <c r="T60" s="63">
        <v>2</v>
      </c>
      <c r="U60" s="63">
        <v>0</v>
      </c>
      <c r="V60" s="63">
        <v>6</v>
      </c>
      <c r="W60" s="63">
        <v>0.39100000000000001</v>
      </c>
      <c r="X60" s="63">
        <v>0.44400000000000001</v>
      </c>
      <c r="Y60" s="63">
        <v>0.78300000000000003</v>
      </c>
      <c r="Z60" s="63">
        <v>100</v>
      </c>
    </row>
    <row r="61" spans="1:26" ht="17" x14ac:dyDescent="0.2">
      <c r="A61" s="13" t="s">
        <v>489</v>
      </c>
      <c r="B61" s="63">
        <v>5</v>
      </c>
      <c r="C61" s="63">
        <v>5</v>
      </c>
      <c r="D61" s="63">
        <v>26</v>
      </c>
      <c r="E61" s="63">
        <v>23</v>
      </c>
      <c r="F61" s="63">
        <v>4</v>
      </c>
      <c r="G61" s="63">
        <v>5</v>
      </c>
      <c r="H61" s="63">
        <v>1</v>
      </c>
      <c r="I61" s="63">
        <v>0</v>
      </c>
      <c r="J61" s="63">
        <v>0</v>
      </c>
      <c r="K61" s="63">
        <v>2</v>
      </c>
      <c r="L61" s="63">
        <v>2</v>
      </c>
      <c r="M61" s="63">
        <v>0</v>
      </c>
      <c r="N61" s="63">
        <v>0</v>
      </c>
      <c r="O61" s="63">
        <v>0</v>
      </c>
      <c r="P61" s="63">
        <v>1</v>
      </c>
      <c r="Q61" s="63">
        <v>0</v>
      </c>
      <c r="R61" s="63">
        <v>0</v>
      </c>
      <c r="S61" s="63">
        <v>1</v>
      </c>
      <c r="T61" s="63">
        <v>0</v>
      </c>
      <c r="U61" s="63">
        <v>0</v>
      </c>
      <c r="V61" s="63">
        <v>3</v>
      </c>
      <c r="W61" s="63">
        <v>0.217</v>
      </c>
      <c r="X61" s="63">
        <v>0.26900000000000002</v>
      </c>
      <c r="Y61" s="63">
        <v>0.26100000000000001</v>
      </c>
      <c r="Z61" s="63">
        <v>60</v>
      </c>
    </row>
    <row r="62" spans="1:26" ht="17" x14ac:dyDescent="0.2">
      <c r="A62" s="13" t="s">
        <v>262</v>
      </c>
      <c r="B62" s="63">
        <v>6</v>
      </c>
      <c r="C62" s="63">
        <v>5</v>
      </c>
      <c r="D62" s="63">
        <v>24</v>
      </c>
      <c r="E62" s="63">
        <v>23</v>
      </c>
      <c r="F62" s="63">
        <v>2</v>
      </c>
      <c r="G62" s="63">
        <v>7</v>
      </c>
      <c r="H62" s="63">
        <v>1</v>
      </c>
      <c r="I62" s="63">
        <v>1</v>
      </c>
      <c r="J62" s="63">
        <v>0</v>
      </c>
      <c r="K62" s="63">
        <v>1</v>
      </c>
      <c r="L62" s="63">
        <v>1</v>
      </c>
      <c r="M62" s="63">
        <v>0</v>
      </c>
      <c r="N62" s="63">
        <v>0</v>
      </c>
      <c r="O62" s="63">
        <v>2</v>
      </c>
      <c r="P62" s="63">
        <v>2</v>
      </c>
      <c r="Q62" s="63">
        <v>1</v>
      </c>
      <c r="R62" s="63">
        <v>0</v>
      </c>
      <c r="S62" s="63">
        <v>0</v>
      </c>
      <c r="T62" s="63">
        <v>1</v>
      </c>
      <c r="U62" s="63">
        <v>0</v>
      </c>
      <c r="V62" s="63">
        <v>5</v>
      </c>
      <c r="W62" s="63">
        <v>0.30399999999999999</v>
      </c>
      <c r="X62" s="63">
        <v>0.33300000000000002</v>
      </c>
      <c r="Y62" s="63">
        <v>0.435</v>
      </c>
      <c r="Z62" s="63">
        <v>83.3</v>
      </c>
    </row>
    <row r="63" spans="1:26" ht="17" x14ac:dyDescent="0.2">
      <c r="A63" s="13" t="s">
        <v>64</v>
      </c>
      <c r="B63" s="63">
        <v>5</v>
      </c>
      <c r="C63" s="63">
        <v>5</v>
      </c>
      <c r="D63" s="63">
        <v>24</v>
      </c>
      <c r="E63" s="63">
        <v>23</v>
      </c>
      <c r="F63" s="63">
        <v>4</v>
      </c>
      <c r="G63" s="63">
        <v>8</v>
      </c>
      <c r="H63" s="63">
        <v>0</v>
      </c>
      <c r="I63" s="63">
        <v>0</v>
      </c>
      <c r="J63" s="63">
        <v>0</v>
      </c>
      <c r="K63" s="63">
        <v>3</v>
      </c>
      <c r="L63" s="63">
        <v>0</v>
      </c>
      <c r="M63" s="63">
        <v>0</v>
      </c>
      <c r="N63" s="63">
        <v>0</v>
      </c>
      <c r="O63" s="63">
        <v>3</v>
      </c>
      <c r="P63" s="63">
        <v>0</v>
      </c>
      <c r="Q63" s="63">
        <v>0</v>
      </c>
      <c r="R63" s="63">
        <v>0</v>
      </c>
      <c r="S63" s="63">
        <v>1</v>
      </c>
      <c r="T63" s="63">
        <v>0</v>
      </c>
      <c r="U63" s="63">
        <v>0</v>
      </c>
      <c r="V63" s="63">
        <v>4</v>
      </c>
      <c r="W63" s="63">
        <v>0.34799999999999998</v>
      </c>
      <c r="X63" s="63">
        <v>0.33300000000000002</v>
      </c>
      <c r="Y63" s="63">
        <v>0.34799999999999998</v>
      </c>
      <c r="Z63" s="63">
        <v>80</v>
      </c>
    </row>
    <row r="64" spans="1:26" ht="17" x14ac:dyDescent="0.2">
      <c r="A64" s="62" t="s">
        <v>24</v>
      </c>
      <c r="B64" s="62" t="s">
        <v>25</v>
      </c>
      <c r="C64" s="62" t="s">
        <v>26</v>
      </c>
      <c r="D64" s="62" t="s">
        <v>127</v>
      </c>
      <c r="E64" s="62" t="s">
        <v>22</v>
      </c>
      <c r="F64" s="62" t="s">
        <v>20</v>
      </c>
      <c r="G64" s="62" t="s">
        <v>27</v>
      </c>
      <c r="H64" s="62" t="s">
        <v>9</v>
      </c>
      <c r="I64" s="62" t="s">
        <v>10</v>
      </c>
      <c r="J64" s="62" t="s">
        <v>1</v>
      </c>
      <c r="K64" s="62" t="s">
        <v>2</v>
      </c>
      <c r="L64" s="62" t="s">
        <v>28</v>
      </c>
      <c r="M64" s="62" t="s">
        <v>29</v>
      </c>
      <c r="N64" s="62" t="s">
        <v>30</v>
      </c>
      <c r="O64" s="62" t="s">
        <v>31</v>
      </c>
      <c r="P64" s="62" t="s">
        <v>3</v>
      </c>
      <c r="Q64" s="62" t="s">
        <v>32</v>
      </c>
      <c r="R64" s="62" t="s">
        <v>33</v>
      </c>
      <c r="S64" s="62" t="s">
        <v>34</v>
      </c>
      <c r="T64" s="62" t="s">
        <v>35</v>
      </c>
      <c r="U64" s="62" t="s">
        <v>36</v>
      </c>
      <c r="V64" s="62" t="s">
        <v>128</v>
      </c>
      <c r="W64" s="62" t="s">
        <v>0</v>
      </c>
      <c r="X64" s="62" t="s">
        <v>37</v>
      </c>
      <c r="Y64" s="62" t="s">
        <v>38</v>
      </c>
      <c r="Z64" s="62" t="s">
        <v>129</v>
      </c>
    </row>
    <row r="65" spans="1:26" ht="17" x14ac:dyDescent="0.2">
      <c r="A65" s="13" t="s">
        <v>569</v>
      </c>
      <c r="B65" s="63">
        <v>6</v>
      </c>
      <c r="C65" s="63">
        <v>5</v>
      </c>
      <c r="D65" s="63">
        <v>24</v>
      </c>
      <c r="E65" s="63">
        <v>23</v>
      </c>
      <c r="F65" s="63">
        <v>2</v>
      </c>
      <c r="G65" s="63">
        <v>7</v>
      </c>
      <c r="H65" s="63">
        <v>0</v>
      </c>
      <c r="I65" s="63">
        <v>0</v>
      </c>
      <c r="J65" s="63">
        <v>0</v>
      </c>
      <c r="K65" s="63">
        <v>2</v>
      </c>
      <c r="L65" s="63">
        <v>0</v>
      </c>
      <c r="M65" s="63">
        <v>0</v>
      </c>
      <c r="N65" s="63">
        <v>0</v>
      </c>
      <c r="O65" s="63">
        <v>4</v>
      </c>
      <c r="P65" s="63">
        <v>1</v>
      </c>
      <c r="Q65" s="63">
        <v>0</v>
      </c>
      <c r="R65" s="63">
        <v>0</v>
      </c>
      <c r="S65" s="63">
        <v>1</v>
      </c>
      <c r="T65" s="63">
        <v>1</v>
      </c>
      <c r="U65" s="63">
        <v>0</v>
      </c>
      <c r="V65" s="63">
        <v>5</v>
      </c>
      <c r="W65" s="63">
        <v>0.30399999999999999</v>
      </c>
      <c r="X65" s="63">
        <v>0.29199999999999998</v>
      </c>
      <c r="Y65" s="63">
        <v>0.30399999999999999</v>
      </c>
      <c r="Z65" s="63">
        <v>83.3</v>
      </c>
    </row>
    <row r="66" spans="1:26" ht="17" x14ac:dyDescent="0.2">
      <c r="A66" s="13" t="s">
        <v>248</v>
      </c>
      <c r="B66" s="63">
        <v>5</v>
      </c>
      <c r="C66" s="63">
        <v>5</v>
      </c>
      <c r="D66" s="63">
        <v>23</v>
      </c>
      <c r="E66" s="63">
        <v>23</v>
      </c>
      <c r="F66" s="63">
        <v>1</v>
      </c>
      <c r="G66" s="63">
        <v>2</v>
      </c>
      <c r="H66" s="63">
        <v>1</v>
      </c>
      <c r="I66" s="63">
        <v>0</v>
      </c>
      <c r="J66" s="63">
        <v>0</v>
      </c>
      <c r="K66" s="63">
        <v>0</v>
      </c>
      <c r="L66" s="63">
        <v>0</v>
      </c>
      <c r="M66" s="63">
        <v>0</v>
      </c>
      <c r="N66" s="63">
        <v>0</v>
      </c>
      <c r="O66" s="63">
        <v>10</v>
      </c>
      <c r="P66" s="63">
        <v>0</v>
      </c>
      <c r="Q66" s="63">
        <v>0</v>
      </c>
      <c r="R66" s="63">
        <v>0</v>
      </c>
      <c r="S66" s="63">
        <v>0</v>
      </c>
      <c r="T66" s="63">
        <v>0</v>
      </c>
      <c r="U66" s="63">
        <v>0</v>
      </c>
      <c r="V66" s="63">
        <v>2</v>
      </c>
      <c r="W66" s="63">
        <v>8.6999999999999994E-2</v>
      </c>
      <c r="X66" s="63">
        <v>8.6999999999999994E-2</v>
      </c>
      <c r="Y66" s="63">
        <v>0.13</v>
      </c>
      <c r="Z66" s="63">
        <v>40</v>
      </c>
    </row>
    <row r="67" spans="1:26" ht="17" x14ac:dyDescent="0.2">
      <c r="A67" s="13" t="s">
        <v>513</v>
      </c>
      <c r="B67" s="63">
        <v>5</v>
      </c>
      <c r="C67" s="63">
        <v>5</v>
      </c>
      <c r="D67" s="63">
        <v>23</v>
      </c>
      <c r="E67" s="63">
        <v>23</v>
      </c>
      <c r="F67" s="63">
        <v>1</v>
      </c>
      <c r="G67" s="63">
        <v>1</v>
      </c>
      <c r="H67" s="63">
        <v>1</v>
      </c>
      <c r="I67" s="63">
        <v>0</v>
      </c>
      <c r="J67" s="63">
        <v>0</v>
      </c>
      <c r="K67" s="63">
        <v>4</v>
      </c>
      <c r="L67" s="63">
        <v>0</v>
      </c>
      <c r="M67" s="63">
        <v>0</v>
      </c>
      <c r="N67" s="63">
        <v>0</v>
      </c>
      <c r="O67" s="63">
        <v>2</v>
      </c>
      <c r="P67" s="63">
        <v>0</v>
      </c>
      <c r="Q67" s="63">
        <v>0</v>
      </c>
      <c r="R67" s="63">
        <v>0</v>
      </c>
      <c r="S67" s="63">
        <v>0</v>
      </c>
      <c r="T67" s="63">
        <v>1</v>
      </c>
      <c r="U67" s="63">
        <v>0</v>
      </c>
      <c r="V67" s="63">
        <v>1</v>
      </c>
      <c r="W67" s="63">
        <v>4.2999999999999997E-2</v>
      </c>
      <c r="X67" s="63">
        <v>4.2999999999999997E-2</v>
      </c>
      <c r="Y67" s="63">
        <v>8.6999999999999994E-2</v>
      </c>
      <c r="Z67" s="63">
        <v>20</v>
      </c>
    </row>
    <row r="68" spans="1:26" ht="17" x14ac:dyDescent="0.2">
      <c r="A68" s="13" t="s">
        <v>582</v>
      </c>
      <c r="B68" s="63">
        <v>7</v>
      </c>
      <c r="C68" s="63">
        <v>6</v>
      </c>
      <c r="D68" s="63">
        <v>23</v>
      </c>
      <c r="E68" s="63">
        <v>23</v>
      </c>
      <c r="F68" s="63">
        <v>0</v>
      </c>
      <c r="G68" s="63">
        <v>3</v>
      </c>
      <c r="H68" s="63">
        <v>2</v>
      </c>
      <c r="I68" s="63">
        <v>0</v>
      </c>
      <c r="J68" s="63">
        <v>0</v>
      </c>
      <c r="K68" s="63">
        <v>1</v>
      </c>
      <c r="L68" s="63">
        <v>0</v>
      </c>
      <c r="M68" s="63">
        <v>0</v>
      </c>
      <c r="N68" s="63">
        <v>0</v>
      </c>
      <c r="O68" s="63">
        <v>4</v>
      </c>
      <c r="P68" s="63">
        <v>0</v>
      </c>
      <c r="Q68" s="63">
        <v>0</v>
      </c>
      <c r="R68" s="63">
        <v>0</v>
      </c>
      <c r="S68" s="63">
        <v>0</v>
      </c>
      <c r="T68" s="63">
        <v>1</v>
      </c>
      <c r="U68" s="63">
        <v>0</v>
      </c>
      <c r="V68" s="63">
        <v>2</v>
      </c>
      <c r="W68" s="63">
        <v>0.13</v>
      </c>
      <c r="X68" s="63">
        <v>0.13</v>
      </c>
      <c r="Y68" s="63">
        <v>0.217</v>
      </c>
      <c r="Z68" s="63">
        <v>28.6</v>
      </c>
    </row>
    <row r="69" spans="1:26" ht="17" x14ac:dyDescent="0.2">
      <c r="A69" s="13" t="s">
        <v>157</v>
      </c>
      <c r="B69" s="63">
        <v>6</v>
      </c>
      <c r="C69" s="63">
        <v>6</v>
      </c>
      <c r="D69" s="63">
        <v>30</v>
      </c>
      <c r="E69" s="63">
        <v>22</v>
      </c>
      <c r="F69" s="63">
        <v>8</v>
      </c>
      <c r="G69" s="63">
        <v>8</v>
      </c>
      <c r="H69" s="63">
        <v>2</v>
      </c>
      <c r="I69" s="63">
        <v>0</v>
      </c>
      <c r="J69" s="63">
        <v>0</v>
      </c>
      <c r="K69" s="63">
        <v>1</v>
      </c>
      <c r="L69" s="63">
        <v>8</v>
      </c>
      <c r="M69" s="63">
        <v>1</v>
      </c>
      <c r="N69" s="63">
        <v>0</v>
      </c>
      <c r="O69" s="63">
        <v>2</v>
      </c>
      <c r="P69" s="63">
        <v>0</v>
      </c>
      <c r="Q69" s="63">
        <v>0</v>
      </c>
      <c r="R69" s="63">
        <v>0</v>
      </c>
      <c r="S69" s="63">
        <v>0</v>
      </c>
      <c r="T69" s="63">
        <v>1</v>
      </c>
      <c r="U69" s="63">
        <v>0</v>
      </c>
      <c r="V69" s="63">
        <v>6</v>
      </c>
      <c r="W69" s="63">
        <v>0.36399999999999999</v>
      </c>
      <c r="X69" s="63">
        <v>0.53300000000000003</v>
      </c>
      <c r="Y69" s="63">
        <v>0.45500000000000002</v>
      </c>
      <c r="Z69" s="63">
        <v>100</v>
      </c>
    </row>
    <row r="70" spans="1:26" ht="17" x14ac:dyDescent="0.2">
      <c r="A70" s="13" t="s">
        <v>147</v>
      </c>
      <c r="B70" s="63">
        <v>6</v>
      </c>
      <c r="C70" s="63">
        <v>6</v>
      </c>
      <c r="D70" s="63">
        <v>29</v>
      </c>
      <c r="E70" s="63">
        <v>22</v>
      </c>
      <c r="F70" s="63">
        <v>5</v>
      </c>
      <c r="G70" s="63">
        <v>6</v>
      </c>
      <c r="H70" s="63">
        <v>0</v>
      </c>
      <c r="I70" s="63">
        <v>0</v>
      </c>
      <c r="J70" s="63">
        <v>1</v>
      </c>
      <c r="K70" s="63">
        <v>3</v>
      </c>
      <c r="L70" s="63">
        <v>5</v>
      </c>
      <c r="M70" s="63">
        <v>0</v>
      </c>
      <c r="N70" s="63">
        <v>1</v>
      </c>
      <c r="O70" s="63">
        <v>5</v>
      </c>
      <c r="P70" s="63">
        <v>2</v>
      </c>
      <c r="Q70" s="63">
        <v>1</v>
      </c>
      <c r="R70" s="63">
        <v>1</v>
      </c>
      <c r="S70" s="63">
        <v>0</v>
      </c>
      <c r="T70" s="63">
        <v>0</v>
      </c>
      <c r="U70" s="63">
        <v>0</v>
      </c>
      <c r="V70" s="63">
        <v>4</v>
      </c>
      <c r="W70" s="63">
        <v>0.27300000000000002</v>
      </c>
      <c r="X70" s="63">
        <v>0.42899999999999999</v>
      </c>
      <c r="Y70" s="63">
        <v>0.40899999999999997</v>
      </c>
      <c r="Z70" s="63">
        <v>66.7</v>
      </c>
    </row>
    <row r="71" spans="1:26" ht="17" x14ac:dyDescent="0.2">
      <c r="A71" s="13" t="s">
        <v>176</v>
      </c>
      <c r="B71" s="63">
        <v>5</v>
      </c>
      <c r="C71" s="63">
        <v>5</v>
      </c>
      <c r="D71" s="63">
        <v>26</v>
      </c>
      <c r="E71" s="63">
        <v>22</v>
      </c>
      <c r="F71" s="63">
        <v>4</v>
      </c>
      <c r="G71" s="63">
        <v>9</v>
      </c>
      <c r="H71" s="63">
        <v>3</v>
      </c>
      <c r="I71" s="63">
        <v>0</v>
      </c>
      <c r="J71" s="63">
        <v>0</v>
      </c>
      <c r="K71" s="63">
        <v>4</v>
      </c>
      <c r="L71" s="63">
        <v>3</v>
      </c>
      <c r="M71" s="63">
        <v>0</v>
      </c>
      <c r="N71" s="63">
        <v>0</v>
      </c>
      <c r="O71" s="63">
        <v>2</v>
      </c>
      <c r="P71" s="63">
        <v>0</v>
      </c>
      <c r="Q71" s="63">
        <v>1</v>
      </c>
      <c r="R71" s="63">
        <v>0</v>
      </c>
      <c r="S71" s="63">
        <v>1</v>
      </c>
      <c r="T71" s="63">
        <v>0</v>
      </c>
      <c r="U71" s="63">
        <v>0</v>
      </c>
      <c r="V71" s="63">
        <v>5</v>
      </c>
      <c r="W71" s="63">
        <v>0.40899999999999997</v>
      </c>
      <c r="X71" s="63">
        <v>0.46200000000000002</v>
      </c>
      <c r="Y71" s="63">
        <v>0.54500000000000004</v>
      </c>
      <c r="Z71" s="63">
        <v>100</v>
      </c>
    </row>
    <row r="72" spans="1:26" ht="17" x14ac:dyDescent="0.2">
      <c r="A72" s="13" t="s">
        <v>198</v>
      </c>
      <c r="B72" s="63">
        <v>6</v>
      </c>
      <c r="C72" s="63">
        <v>6</v>
      </c>
      <c r="D72" s="63">
        <v>26</v>
      </c>
      <c r="E72" s="63">
        <v>22</v>
      </c>
      <c r="F72" s="63">
        <v>1</v>
      </c>
      <c r="G72" s="63">
        <v>2</v>
      </c>
      <c r="H72" s="63">
        <v>0</v>
      </c>
      <c r="I72" s="63">
        <v>0</v>
      </c>
      <c r="J72" s="63">
        <v>0</v>
      </c>
      <c r="K72" s="63">
        <v>0</v>
      </c>
      <c r="L72" s="63">
        <v>3</v>
      </c>
      <c r="M72" s="63">
        <v>0</v>
      </c>
      <c r="N72" s="63">
        <v>0</v>
      </c>
      <c r="O72" s="63">
        <v>2</v>
      </c>
      <c r="P72" s="63">
        <v>1</v>
      </c>
      <c r="Q72" s="63">
        <v>0</v>
      </c>
      <c r="R72" s="63">
        <v>1</v>
      </c>
      <c r="S72" s="63">
        <v>0</v>
      </c>
      <c r="T72" s="63">
        <v>0</v>
      </c>
      <c r="U72" s="63">
        <v>0</v>
      </c>
      <c r="V72" s="63">
        <v>2</v>
      </c>
      <c r="W72" s="63">
        <v>9.0999999999999998E-2</v>
      </c>
      <c r="X72" s="63">
        <v>0.2</v>
      </c>
      <c r="Y72" s="63">
        <v>9.0999999999999998E-2</v>
      </c>
      <c r="Z72" s="63">
        <v>33.299999999999997</v>
      </c>
    </row>
    <row r="73" spans="1:26" ht="17" x14ac:dyDescent="0.2">
      <c r="A73" s="13" t="s">
        <v>160</v>
      </c>
      <c r="B73" s="63">
        <v>6</v>
      </c>
      <c r="C73" s="63">
        <v>6</v>
      </c>
      <c r="D73" s="63">
        <v>26</v>
      </c>
      <c r="E73" s="63">
        <v>22</v>
      </c>
      <c r="F73" s="63">
        <v>3</v>
      </c>
      <c r="G73" s="63">
        <v>6</v>
      </c>
      <c r="H73" s="63">
        <v>0</v>
      </c>
      <c r="I73" s="63">
        <v>0</v>
      </c>
      <c r="J73" s="63">
        <v>0</v>
      </c>
      <c r="K73" s="63">
        <v>4</v>
      </c>
      <c r="L73" s="63">
        <v>4</v>
      </c>
      <c r="M73" s="63">
        <v>0</v>
      </c>
      <c r="N73" s="63">
        <v>0</v>
      </c>
      <c r="O73" s="63">
        <v>11</v>
      </c>
      <c r="P73" s="63">
        <v>1</v>
      </c>
      <c r="Q73" s="63">
        <v>0</v>
      </c>
      <c r="R73" s="63">
        <v>0</v>
      </c>
      <c r="S73" s="63">
        <v>0</v>
      </c>
      <c r="T73" s="63">
        <v>0</v>
      </c>
      <c r="U73" s="63">
        <v>0</v>
      </c>
      <c r="V73" s="63">
        <v>4</v>
      </c>
      <c r="W73" s="63">
        <v>0.27300000000000002</v>
      </c>
      <c r="X73" s="63">
        <v>0.38500000000000001</v>
      </c>
      <c r="Y73" s="63">
        <v>0.27300000000000002</v>
      </c>
      <c r="Z73" s="63">
        <v>66.7</v>
      </c>
    </row>
    <row r="74" spans="1:26" ht="17" x14ac:dyDescent="0.2">
      <c r="A74" s="13" t="s">
        <v>388</v>
      </c>
      <c r="B74" s="63">
        <v>6</v>
      </c>
      <c r="C74" s="63">
        <v>6</v>
      </c>
      <c r="D74" s="63">
        <v>26</v>
      </c>
      <c r="E74" s="63">
        <v>22</v>
      </c>
      <c r="F74" s="63">
        <v>6</v>
      </c>
      <c r="G74" s="63">
        <v>7</v>
      </c>
      <c r="H74" s="63">
        <v>2</v>
      </c>
      <c r="I74" s="63">
        <v>0</v>
      </c>
      <c r="J74" s="63">
        <v>1</v>
      </c>
      <c r="K74" s="63">
        <v>3</v>
      </c>
      <c r="L74" s="63">
        <v>2</v>
      </c>
      <c r="M74" s="63">
        <v>0</v>
      </c>
      <c r="N74" s="63">
        <v>2</v>
      </c>
      <c r="O74" s="63">
        <v>1</v>
      </c>
      <c r="P74" s="63">
        <v>0</v>
      </c>
      <c r="Q74" s="63">
        <v>0</v>
      </c>
      <c r="R74" s="63">
        <v>0</v>
      </c>
      <c r="S74" s="63">
        <v>0</v>
      </c>
      <c r="T74" s="63">
        <v>0</v>
      </c>
      <c r="U74" s="63">
        <v>0</v>
      </c>
      <c r="V74" s="63">
        <v>4</v>
      </c>
      <c r="W74" s="63">
        <v>0.318</v>
      </c>
      <c r="X74" s="63">
        <v>0.42299999999999999</v>
      </c>
      <c r="Y74" s="63">
        <v>0.54500000000000004</v>
      </c>
      <c r="Z74" s="63">
        <v>66.7</v>
      </c>
    </row>
    <row r="75" spans="1:26" ht="17" x14ac:dyDescent="0.2">
      <c r="A75" s="13" t="s">
        <v>145</v>
      </c>
      <c r="B75" s="63">
        <v>7</v>
      </c>
      <c r="C75" s="63">
        <v>6</v>
      </c>
      <c r="D75" s="63">
        <v>25</v>
      </c>
      <c r="E75" s="63">
        <v>22</v>
      </c>
      <c r="F75" s="63">
        <v>1</v>
      </c>
      <c r="G75" s="63">
        <v>4</v>
      </c>
      <c r="H75" s="63">
        <v>1</v>
      </c>
      <c r="I75" s="63">
        <v>0</v>
      </c>
      <c r="J75" s="63">
        <v>0</v>
      </c>
      <c r="K75" s="63">
        <v>2</v>
      </c>
      <c r="L75" s="63">
        <v>2</v>
      </c>
      <c r="M75" s="63">
        <v>0</v>
      </c>
      <c r="N75" s="63">
        <v>0</v>
      </c>
      <c r="O75" s="63">
        <v>1</v>
      </c>
      <c r="P75" s="63">
        <v>1</v>
      </c>
      <c r="Q75" s="63">
        <v>1</v>
      </c>
      <c r="R75" s="63">
        <v>0</v>
      </c>
      <c r="S75" s="63">
        <v>1</v>
      </c>
      <c r="T75" s="63">
        <v>0</v>
      </c>
      <c r="U75" s="63">
        <v>0</v>
      </c>
      <c r="V75" s="63">
        <v>3</v>
      </c>
      <c r="W75" s="63">
        <v>0.182</v>
      </c>
      <c r="X75" s="63">
        <v>0.24</v>
      </c>
      <c r="Y75" s="63">
        <v>0.22700000000000001</v>
      </c>
      <c r="Z75" s="63">
        <v>42.9</v>
      </c>
    </row>
    <row r="76" spans="1:26" ht="17" x14ac:dyDescent="0.2">
      <c r="A76" s="13" t="s">
        <v>431</v>
      </c>
      <c r="B76" s="63">
        <v>6</v>
      </c>
      <c r="C76" s="63">
        <v>6</v>
      </c>
      <c r="D76" s="63">
        <v>25</v>
      </c>
      <c r="E76" s="63">
        <v>22</v>
      </c>
      <c r="F76" s="63">
        <v>3</v>
      </c>
      <c r="G76" s="63">
        <v>4</v>
      </c>
      <c r="H76" s="63">
        <v>1</v>
      </c>
      <c r="I76" s="63">
        <v>0</v>
      </c>
      <c r="J76" s="63">
        <v>1</v>
      </c>
      <c r="K76" s="63">
        <v>3</v>
      </c>
      <c r="L76" s="63">
        <v>3</v>
      </c>
      <c r="M76" s="63">
        <v>0</v>
      </c>
      <c r="N76" s="63">
        <v>0</v>
      </c>
      <c r="O76" s="63">
        <v>0</v>
      </c>
      <c r="P76" s="63">
        <v>0</v>
      </c>
      <c r="Q76" s="63">
        <v>0</v>
      </c>
      <c r="R76" s="63">
        <v>0</v>
      </c>
      <c r="S76" s="63">
        <v>0</v>
      </c>
      <c r="T76" s="63">
        <v>0</v>
      </c>
      <c r="U76" s="63">
        <v>0</v>
      </c>
      <c r="V76" s="63">
        <v>3</v>
      </c>
      <c r="W76" s="63">
        <v>0.182</v>
      </c>
      <c r="X76" s="63">
        <v>0.28000000000000003</v>
      </c>
      <c r="Y76" s="63">
        <v>0.36399999999999999</v>
      </c>
      <c r="Z76" s="63">
        <v>50</v>
      </c>
    </row>
    <row r="77" spans="1:26" ht="17" x14ac:dyDescent="0.2">
      <c r="A77" s="13" t="s">
        <v>196</v>
      </c>
      <c r="B77" s="63">
        <v>5</v>
      </c>
      <c r="C77" s="63">
        <v>5</v>
      </c>
      <c r="D77" s="63">
        <v>25</v>
      </c>
      <c r="E77" s="63">
        <v>22</v>
      </c>
      <c r="F77" s="63">
        <v>5</v>
      </c>
      <c r="G77" s="63">
        <v>5</v>
      </c>
      <c r="H77" s="63">
        <v>1</v>
      </c>
      <c r="I77" s="63">
        <v>1</v>
      </c>
      <c r="J77" s="63">
        <v>1</v>
      </c>
      <c r="K77" s="63">
        <v>4</v>
      </c>
      <c r="L77" s="63">
        <v>2</v>
      </c>
      <c r="M77" s="63">
        <v>0</v>
      </c>
      <c r="N77" s="63">
        <v>0</v>
      </c>
      <c r="O77" s="63">
        <v>6</v>
      </c>
      <c r="P77" s="63">
        <v>0</v>
      </c>
      <c r="Q77" s="63">
        <v>0</v>
      </c>
      <c r="R77" s="63">
        <v>0</v>
      </c>
      <c r="S77" s="63">
        <v>1</v>
      </c>
      <c r="T77" s="63">
        <v>0</v>
      </c>
      <c r="U77" s="63">
        <v>0</v>
      </c>
      <c r="V77" s="63">
        <v>4</v>
      </c>
      <c r="W77" s="63">
        <v>0.22700000000000001</v>
      </c>
      <c r="X77" s="63">
        <v>0.28000000000000003</v>
      </c>
      <c r="Y77" s="63">
        <v>0.5</v>
      </c>
      <c r="Z77" s="63">
        <v>80</v>
      </c>
    </row>
    <row r="78" spans="1:26" ht="17" x14ac:dyDescent="0.2">
      <c r="A78" s="13" t="s">
        <v>600</v>
      </c>
      <c r="B78" s="63">
        <v>5</v>
      </c>
      <c r="C78" s="63">
        <v>5</v>
      </c>
      <c r="D78" s="63">
        <v>25</v>
      </c>
      <c r="E78" s="63">
        <v>22</v>
      </c>
      <c r="F78" s="63">
        <v>4</v>
      </c>
      <c r="G78" s="63">
        <v>6</v>
      </c>
      <c r="H78" s="63">
        <v>0</v>
      </c>
      <c r="I78" s="63">
        <v>0</v>
      </c>
      <c r="J78" s="63">
        <v>1</v>
      </c>
      <c r="K78" s="63">
        <v>3</v>
      </c>
      <c r="L78" s="63">
        <v>3</v>
      </c>
      <c r="M78" s="63">
        <v>0</v>
      </c>
      <c r="N78" s="63">
        <v>0</v>
      </c>
      <c r="O78" s="63">
        <v>5</v>
      </c>
      <c r="P78" s="63">
        <v>0</v>
      </c>
      <c r="Q78" s="63">
        <v>0</v>
      </c>
      <c r="R78" s="63">
        <v>0</v>
      </c>
      <c r="S78" s="63">
        <v>0</v>
      </c>
      <c r="T78" s="63">
        <v>0</v>
      </c>
      <c r="U78" s="63">
        <v>0</v>
      </c>
      <c r="V78" s="63">
        <v>3</v>
      </c>
      <c r="W78" s="63">
        <v>0.27300000000000002</v>
      </c>
      <c r="X78" s="63">
        <v>0.36</v>
      </c>
      <c r="Y78" s="63">
        <v>0.40899999999999997</v>
      </c>
      <c r="Z78" s="63">
        <v>60</v>
      </c>
    </row>
    <row r="79" spans="1:26" ht="17" x14ac:dyDescent="0.2">
      <c r="A79" s="13" t="s">
        <v>190</v>
      </c>
      <c r="B79" s="63">
        <v>6</v>
      </c>
      <c r="C79" s="63">
        <v>6</v>
      </c>
      <c r="D79" s="63">
        <v>24</v>
      </c>
      <c r="E79" s="63">
        <v>22</v>
      </c>
      <c r="F79" s="63">
        <v>1</v>
      </c>
      <c r="G79" s="63">
        <v>4</v>
      </c>
      <c r="H79" s="63">
        <v>2</v>
      </c>
      <c r="I79" s="63">
        <v>0</v>
      </c>
      <c r="J79" s="63">
        <v>0</v>
      </c>
      <c r="K79" s="63">
        <v>3</v>
      </c>
      <c r="L79" s="63">
        <v>1</v>
      </c>
      <c r="M79" s="63">
        <v>0</v>
      </c>
      <c r="N79" s="63">
        <v>1</v>
      </c>
      <c r="O79" s="63">
        <v>6</v>
      </c>
      <c r="P79" s="63">
        <v>0</v>
      </c>
      <c r="Q79" s="63">
        <v>1</v>
      </c>
      <c r="R79" s="63">
        <v>0</v>
      </c>
      <c r="S79" s="63">
        <v>0</v>
      </c>
      <c r="T79" s="63">
        <v>0</v>
      </c>
      <c r="U79" s="63">
        <v>0</v>
      </c>
      <c r="V79" s="63">
        <v>4</v>
      </c>
      <c r="W79" s="63">
        <v>0.182</v>
      </c>
      <c r="X79" s="63">
        <v>0.25</v>
      </c>
      <c r="Y79" s="63">
        <v>0.27300000000000002</v>
      </c>
      <c r="Z79" s="63">
        <v>66.7</v>
      </c>
    </row>
    <row r="80" spans="1:26" ht="17" x14ac:dyDescent="0.2">
      <c r="A80" s="13" t="s">
        <v>214</v>
      </c>
      <c r="B80" s="63">
        <v>6</v>
      </c>
      <c r="C80" s="63">
        <v>6</v>
      </c>
      <c r="D80" s="63">
        <v>24</v>
      </c>
      <c r="E80" s="63">
        <v>22</v>
      </c>
      <c r="F80" s="63">
        <v>2</v>
      </c>
      <c r="G80" s="63">
        <v>4</v>
      </c>
      <c r="H80" s="63">
        <v>0</v>
      </c>
      <c r="I80" s="63">
        <v>0</v>
      </c>
      <c r="J80" s="63">
        <v>1</v>
      </c>
      <c r="K80" s="63">
        <v>3</v>
      </c>
      <c r="L80" s="63">
        <v>2</v>
      </c>
      <c r="M80" s="63">
        <v>0</v>
      </c>
      <c r="N80" s="63">
        <v>0</v>
      </c>
      <c r="O80" s="63">
        <v>6</v>
      </c>
      <c r="P80" s="63">
        <v>0</v>
      </c>
      <c r="Q80" s="63">
        <v>0</v>
      </c>
      <c r="R80" s="63">
        <v>0</v>
      </c>
      <c r="S80" s="63">
        <v>0</v>
      </c>
      <c r="T80" s="63">
        <v>0</v>
      </c>
      <c r="U80" s="63">
        <v>0</v>
      </c>
      <c r="V80" s="63">
        <v>4</v>
      </c>
      <c r="W80" s="63">
        <v>0.182</v>
      </c>
      <c r="X80" s="63">
        <v>0.25</v>
      </c>
      <c r="Y80" s="63">
        <v>0.318</v>
      </c>
      <c r="Z80" s="63">
        <v>66.7</v>
      </c>
    </row>
    <row r="81" spans="1:26" ht="17" x14ac:dyDescent="0.2">
      <c r="A81" s="13" t="s">
        <v>499</v>
      </c>
      <c r="B81" s="63">
        <v>6</v>
      </c>
      <c r="C81" s="63">
        <v>6</v>
      </c>
      <c r="D81" s="63">
        <v>24</v>
      </c>
      <c r="E81" s="63">
        <v>22</v>
      </c>
      <c r="F81" s="63">
        <v>1</v>
      </c>
      <c r="G81" s="63">
        <v>6</v>
      </c>
      <c r="H81" s="63">
        <v>2</v>
      </c>
      <c r="I81" s="63">
        <v>0</v>
      </c>
      <c r="J81" s="63">
        <v>1</v>
      </c>
      <c r="K81" s="63">
        <v>2</v>
      </c>
      <c r="L81" s="63">
        <v>2</v>
      </c>
      <c r="M81" s="63">
        <v>0</v>
      </c>
      <c r="N81" s="63">
        <v>0</v>
      </c>
      <c r="O81" s="63">
        <v>5</v>
      </c>
      <c r="P81" s="63">
        <v>0</v>
      </c>
      <c r="Q81" s="63">
        <v>0</v>
      </c>
      <c r="R81" s="63">
        <v>0</v>
      </c>
      <c r="S81" s="63">
        <v>0</v>
      </c>
      <c r="T81" s="63">
        <v>2</v>
      </c>
      <c r="U81" s="63">
        <v>0</v>
      </c>
      <c r="V81" s="63">
        <v>4</v>
      </c>
      <c r="W81" s="63">
        <v>0.27300000000000002</v>
      </c>
      <c r="X81" s="63">
        <v>0.33300000000000002</v>
      </c>
      <c r="Y81" s="63">
        <v>0.5</v>
      </c>
      <c r="Z81" s="63">
        <v>66.7</v>
      </c>
    </row>
    <row r="82" spans="1:26" ht="17" x14ac:dyDescent="0.2">
      <c r="A82" s="13" t="s">
        <v>402</v>
      </c>
      <c r="B82" s="63">
        <v>5</v>
      </c>
      <c r="C82" s="63">
        <v>5</v>
      </c>
      <c r="D82" s="63">
        <v>24</v>
      </c>
      <c r="E82" s="63">
        <v>22</v>
      </c>
      <c r="F82" s="63">
        <v>2</v>
      </c>
      <c r="G82" s="63">
        <v>6</v>
      </c>
      <c r="H82" s="63">
        <v>0</v>
      </c>
      <c r="I82" s="63">
        <v>0</v>
      </c>
      <c r="J82" s="63">
        <v>1</v>
      </c>
      <c r="K82" s="63">
        <v>3</v>
      </c>
      <c r="L82" s="63">
        <v>1</v>
      </c>
      <c r="M82" s="63">
        <v>0</v>
      </c>
      <c r="N82" s="63">
        <v>0</v>
      </c>
      <c r="O82" s="63">
        <v>4</v>
      </c>
      <c r="P82" s="63">
        <v>2</v>
      </c>
      <c r="Q82" s="63">
        <v>1</v>
      </c>
      <c r="R82" s="63">
        <v>0</v>
      </c>
      <c r="S82" s="63">
        <v>1</v>
      </c>
      <c r="T82" s="63">
        <v>1</v>
      </c>
      <c r="U82" s="63">
        <v>0</v>
      </c>
      <c r="V82" s="63">
        <v>5</v>
      </c>
      <c r="W82" s="63">
        <v>0.27300000000000002</v>
      </c>
      <c r="X82" s="63">
        <v>0.29199999999999998</v>
      </c>
      <c r="Y82" s="63">
        <v>0.40899999999999997</v>
      </c>
      <c r="Z82" s="63">
        <v>100</v>
      </c>
    </row>
    <row r="83" spans="1:26" ht="17" x14ac:dyDescent="0.2">
      <c r="A83" s="13" t="s">
        <v>69</v>
      </c>
      <c r="B83" s="63">
        <v>5</v>
      </c>
      <c r="C83" s="63">
        <v>5</v>
      </c>
      <c r="D83" s="63">
        <v>23</v>
      </c>
      <c r="E83" s="63">
        <v>22</v>
      </c>
      <c r="F83" s="63">
        <v>4</v>
      </c>
      <c r="G83" s="63">
        <v>5</v>
      </c>
      <c r="H83" s="63">
        <v>0</v>
      </c>
      <c r="I83" s="63">
        <v>0</v>
      </c>
      <c r="J83" s="63">
        <v>0</v>
      </c>
      <c r="K83" s="63">
        <v>2</v>
      </c>
      <c r="L83" s="63">
        <v>1</v>
      </c>
      <c r="M83" s="63">
        <v>1</v>
      </c>
      <c r="N83" s="63">
        <v>0</v>
      </c>
      <c r="O83" s="63">
        <v>2</v>
      </c>
      <c r="P83" s="63">
        <v>0</v>
      </c>
      <c r="Q83" s="63">
        <v>0</v>
      </c>
      <c r="R83" s="63">
        <v>0</v>
      </c>
      <c r="S83" s="63">
        <v>0</v>
      </c>
      <c r="T83" s="63">
        <v>2</v>
      </c>
      <c r="U83" s="63">
        <v>0</v>
      </c>
      <c r="V83" s="63">
        <v>3</v>
      </c>
      <c r="W83" s="63">
        <v>0.22700000000000001</v>
      </c>
      <c r="X83" s="63">
        <v>0.26100000000000001</v>
      </c>
      <c r="Y83" s="63">
        <v>0.22700000000000001</v>
      </c>
      <c r="Z83" s="63">
        <v>60</v>
      </c>
    </row>
    <row r="84" spans="1:26" ht="17" x14ac:dyDescent="0.2">
      <c r="A84" s="13" t="s">
        <v>386</v>
      </c>
      <c r="B84" s="63">
        <v>6</v>
      </c>
      <c r="C84" s="63">
        <v>6</v>
      </c>
      <c r="D84" s="63">
        <v>26</v>
      </c>
      <c r="E84" s="63">
        <v>21</v>
      </c>
      <c r="F84" s="63">
        <v>2</v>
      </c>
      <c r="G84" s="63">
        <v>8</v>
      </c>
      <c r="H84" s="63">
        <v>3</v>
      </c>
      <c r="I84" s="63">
        <v>0</v>
      </c>
      <c r="J84" s="63">
        <v>0</v>
      </c>
      <c r="K84" s="63">
        <v>3</v>
      </c>
      <c r="L84" s="63">
        <v>5</v>
      </c>
      <c r="M84" s="63">
        <v>0</v>
      </c>
      <c r="N84" s="63">
        <v>0</v>
      </c>
      <c r="O84" s="63">
        <v>3</v>
      </c>
      <c r="P84" s="63">
        <v>0</v>
      </c>
      <c r="Q84" s="63">
        <v>0</v>
      </c>
      <c r="R84" s="63">
        <v>0</v>
      </c>
      <c r="S84" s="63">
        <v>0</v>
      </c>
      <c r="T84" s="63">
        <v>0</v>
      </c>
      <c r="U84" s="63">
        <v>0</v>
      </c>
      <c r="V84" s="63">
        <v>6</v>
      </c>
      <c r="W84" s="63">
        <v>0.38100000000000001</v>
      </c>
      <c r="X84" s="63">
        <v>0.5</v>
      </c>
      <c r="Y84" s="63">
        <v>0.52400000000000002</v>
      </c>
      <c r="Z84" s="63">
        <v>100</v>
      </c>
    </row>
    <row r="85" spans="1:26" ht="17" x14ac:dyDescent="0.2">
      <c r="A85" s="62" t="s">
        <v>24</v>
      </c>
      <c r="B85" s="62" t="s">
        <v>25</v>
      </c>
      <c r="C85" s="62" t="s">
        <v>26</v>
      </c>
      <c r="D85" s="62" t="s">
        <v>127</v>
      </c>
      <c r="E85" s="62" t="s">
        <v>22</v>
      </c>
      <c r="F85" s="62" t="s">
        <v>20</v>
      </c>
      <c r="G85" s="62" t="s">
        <v>27</v>
      </c>
      <c r="H85" s="62" t="s">
        <v>9</v>
      </c>
      <c r="I85" s="62" t="s">
        <v>10</v>
      </c>
      <c r="J85" s="62" t="s">
        <v>1</v>
      </c>
      <c r="K85" s="62" t="s">
        <v>2</v>
      </c>
      <c r="L85" s="62" t="s">
        <v>28</v>
      </c>
      <c r="M85" s="62" t="s">
        <v>29</v>
      </c>
      <c r="N85" s="62" t="s">
        <v>30</v>
      </c>
      <c r="O85" s="62" t="s">
        <v>31</v>
      </c>
      <c r="P85" s="62" t="s">
        <v>3</v>
      </c>
      <c r="Q85" s="62" t="s">
        <v>32</v>
      </c>
      <c r="R85" s="62" t="s">
        <v>33</v>
      </c>
      <c r="S85" s="62" t="s">
        <v>34</v>
      </c>
      <c r="T85" s="62" t="s">
        <v>35</v>
      </c>
      <c r="U85" s="62" t="s">
        <v>36</v>
      </c>
      <c r="V85" s="62" t="s">
        <v>128</v>
      </c>
      <c r="W85" s="62" t="s">
        <v>0</v>
      </c>
      <c r="X85" s="62" t="s">
        <v>37</v>
      </c>
      <c r="Y85" s="62" t="s">
        <v>38</v>
      </c>
      <c r="Z85" s="62" t="s">
        <v>129</v>
      </c>
    </row>
    <row r="86" spans="1:26" ht="17" x14ac:dyDescent="0.2">
      <c r="A86" s="13" t="s">
        <v>144</v>
      </c>
      <c r="B86" s="63">
        <v>6</v>
      </c>
      <c r="C86" s="63">
        <v>6</v>
      </c>
      <c r="D86" s="63">
        <v>25</v>
      </c>
      <c r="E86" s="63">
        <v>21</v>
      </c>
      <c r="F86" s="63">
        <v>3</v>
      </c>
      <c r="G86" s="63">
        <v>6</v>
      </c>
      <c r="H86" s="63">
        <v>2</v>
      </c>
      <c r="I86" s="63">
        <v>0</v>
      </c>
      <c r="J86" s="63">
        <v>0</v>
      </c>
      <c r="K86" s="63">
        <v>2</v>
      </c>
      <c r="L86" s="63">
        <v>3</v>
      </c>
      <c r="M86" s="63">
        <v>0</v>
      </c>
      <c r="N86" s="63">
        <v>0</v>
      </c>
      <c r="O86" s="63">
        <v>6</v>
      </c>
      <c r="P86" s="63">
        <v>0</v>
      </c>
      <c r="Q86" s="63">
        <v>0</v>
      </c>
      <c r="R86" s="63">
        <v>0</v>
      </c>
      <c r="S86" s="63">
        <v>1</v>
      </c>
      <c r="T86" s="63">
        <v>0</v>
      </c>
      <c r="U86" s="63">
        <v>0</v>
      </c>
      <c r="V86" s="63">
        <v>4</v>
      </c>
      <c r="W86" s="63">
        <v>0.28599999999999998</v>
      </c>
      <c r="X86" s="63">
        <v>0.36</v>
      </c>
      <c r="Y86" s="63">
        <v>0.38100000000000001</v>
      </c>
      <c r="Z86" s="63">
        <v>66.7</v>
      </c>
    </row>
    <row r="87" spans="1:26" ht="17" x14ac:dyDescent="0.2">
      <c r="A87" s="13" t="s">
        <v>427</v>
      </c>
      <c r="B87" s="63">
        <v>6</v>
      </c>
      <c r="C87" s="63">
        <v>6</v>
      </c>
      <c r="D87" s="63">
        <v>24</v>
      </c>
      <c r="E87" s="63">
        <v>21</v>
      </c>
      <c r="F87" s="63">
        <v>1</v>
      </c>
      <c r="G87" s="63">
        <v>5</v>
      </c>
      <c r="H87" s="63">
        <v>2</v>
      </c>
      <c r="I87" s="63">
        <v>0</v>
      </c>
      <c r="J87" s="63">
        <v>0</v>
      </c>
      <c r="K87" s="63">
        <v>0</v>
      </c>
      <c r="L87" s="63">
        <v>3</v>
      </c>
      <c r="M87" s="63">
        <v>3</v>
      </c>
      <c r="N87" s="63">
        <v>0</v>
      </c>
      <c r="O87" s="63">
        <v>1</v>
      </c>
      <c r="P87" s="63">
        <v>0</v>
      </c>
      <c r="Q87" s="63">
        <v>0</v>
      </c>
      <c r="R87" s="63">
        <v>0</v>
      </c>
      <c r="S87" s="63">
        <v>0</v>
      </c>
      <c r="T87" s="63">
        <v>0</v>
      </c>
      <c r="U87" s="63">
        <v>0</v>
      </c>
      <c r="V87" s="63">
        <v>4</v>
      </c>
      <c r="W87" s="63">
        <v>0.23799999999999999</v>
      </c>
      <c r="X87" s="63">
        <v>0.33300000000000002</v>
      </c>
      <c r="Y87" s="63">
        <v>0.33300000000000002</v>
      </c>
      <c r="Z87" s="63">
        <v>66.7</v>
      </c>
    </row>
    <row r="88" spans="1:26" ht="17" x14ac:dyDescent="0.2">
      <c r="A88" s="13" t="s">
        <v>179</v>
      </c>
      <c r="B88" s="63">
        <v>6</v>
      </c>
      <c r="C88" s="63">
        <v>5</v>
      </c>
      <c r="D88" s="63">
        <v>24</v>
      </c>
      <c r="E88" s="63">
        <v>21</v>
      </c>
      <c r="F88" s="63">
        <v>6</v>
      </c>
      <c r="G88" s="63">
        <v>5</v>
      </c>
      <c r="H88" s="63">
        <v>2</v>
      </c>
      <c r="I88" s="63">
        <v>0</v>
      </c>
      <c r="J88" s="63">
        <v>2</v>
      </c>
      <c r="K88" s="63">
        <v>7</v>
      </c>
      <c r="L88" s="63">
        <v>3</v>
      </c>
      <c r="M88" s="63">
        <v>0</v>
      </c>
      <c r="N88" s="63">
        <v>0</v>
      </c>
      <c r="O88" s="63">
        <v>8</v>
      </c>
      <c r="P88" s="63">
        <v>0</v>
      </c>
      <c r="Q88" s="63">
        <v>0</v>
      </c>
      <c r="R88" s="63">
        <v>0</v>
      </c>
      <c r="S88" s="63">
        <v>0</v>
      </c>
      <c r="T88" s="63">
        <v>0</v>
      </c>
      <c r="U88" s="63">
        <v>0</v>
      </c>
      <c r="V88" s="63">
        <v>3</v>
      </c>
      <c r="W88" s="63">
        <v>0.23799999999999999</v>
      </c>
      <c r="X88" s="63">
        <v>0.33300000000000002</v>
      </c>
      <c r="Y88" s="63">
        <v>0.61899999999999999</v>
      </c>
      <c r="Z88" s="63">
        <v>50</v>
      </c>
    </row>
    <row r="89" spans="1:26" ht="17" x14ac:dyDescent="0.2">
      <c r="A89" s="13" t="s">
        <v>474</v>
      </c>
      <c r="B89" s="63">
        <v>7</v>
      </c>
      <c r="C89" s="63">
        <v>6</v>
      </c>
      <c r="D89" s="63">
        <v>24</v>
      </c>
      <c r="E89" s="63">
        <v>21</v>
      </c>
      <c r="F89" s="63">
        <v>1</v>
      </c>
      <c r="G89" s="63">
        <v>4</v>
      </c>
      <c r="H89" s="63">
        <v>1</v>
      </c>
      <c r="I89" s="63">
        <v>0</v>
      </c>
      <c r="J89" s="63">
        <v>0</v>
      </c>
      <c r="K89" s="63">
        <v>2</v>
      </c>
      <c r="L89" s="63">
        <v>1</v>
      </c>
      <c r="M89" s="63">
        <v>0</v>
      </c>
      <c r="N89" s="63">
        <v>0</v>
      </c>
      <c r="O89" s="63">
        <v>7</v>
      </c>
      <c r="P89" s="63">
        <v>0</v>
      </c>
      <c r="Q89" s="63">
        <v>0</v>
      </c>
      <c r="R89" s="63">
        <v>1</v>
      </c>
      <c r="S89" s="63">
        <v>1</v>
      </c>
      <c r="T89" s="63">
        <v>1</v>
      </c>
      <c r="U89" s="63">
        <v>0</v>
      </c>
      <c r="V89" s="63">
        <v>3</v>
      </c>
      <c r="W89" s="63">
        <v>0.19</v>
      </c>
      <c r="X89" s="63">
        <v>0.217</v>
      </c>
      <c r="Y89" s="63">
        <v>0.23799999999999999</v>
      </c>
      <c r="Z89" s="63">
        <v>42.9</v>
      </c>
    </row>
    <row r="90" spans="1:26" ht="17" x14ac:dyDescent="0.2">
      <c r="A90" s="13" t="s">
        <v>390</v>
      </c>
      <c r="B90" s="63">
        <v>5</v>
      </c>
      <c r="C90" s="63">
        <v>5</v>
      </c>
      <c r="D90" s="63">
        <v>24</v>
      </c>
      <c r="E90" s="63">
        <v>21</v>
      </c>
      <c r="F90" s="63">
        <v>2</v>
      </c>
      <c r="G90" s="63">
        <v>2</v>
      </c>
      <c r="H90" s="63">
        <v>0</v>
      </c>
      <c r="I90" s="63">
        <v>0</v>
      </c>
      <c r="J90" s="63">
        <v>0</v>
      </c>
      <c r="K90" s="63">
        <v>1</v>
      </c>
      <c r="L90" s="63">
        <v>2</v>
      </c>
      <c r="M90" s="63">
        <v>0</v>
      </c>
      <c r="N90" s="63">
        <v>1</v>
      </c>
      <c r="O90" s="63">
        <v>1</v>
      </c>
      <c r="P90" s="63">
        <v>0</v>
      </c>
      <c r="Q90" s="63">
        <v>0</v>
      </c>
      <c r="R90" s="63">
        <v>0</v>
      </c>
      <c r="S90" s="63">
        <v>0</v>
      </c>
      <c r="T90" s="63">
        <v>0</v>
      </c>
      <c r="U90" s="63">
        <v>0</v>
      </c>
      <c r="V90" s="63">
        <v>2</v>
      </c>
      <c r="W90" s="63">
        <v>9.5000000000000001E-2</v>
      </c>
      <c r="X90" s="63">
        <v>0.20799999999999999</v>
      </c>
      <c r="Y90" s="63">
        <v>9.5000000000000001E-2</v>
      </c>
      <c r="Z90" s="63">
        <v>40</v>
      </c>
    </row>
    <row r="91" spans="1:26" ht="17" x14ac:dyDescent="0.2">
      <c r="A91" s="13" t="s">
        <v>418</v>
      </c>
      <c r="B91" s="63">
        <v>6</v>
      </c>
      <c r="C91" s="63">
        <v>6</v>
      </c>
      <c r="D91" s="63">
        <v>23</v>
      </c>
      <c r="E91" s="63">
        <v>21</v>
      </c>
      <c r="F91" s="63">
        <v>4</v>
      </c>
      <c r="G91" s="63">
        <v>6</v>
      </c>
      <c r="H91" s="63">
        <v>3</v>
      </c>
      <c r="I91" s="63">
        <v>0</v>
      </c>
      <c r="J91" s="63">
        <v>0</v>
      </c>
      <c r="K91" s="63">
        <v>2</v>
      </c>
      <c r="L91" s="63">
        <v>1</v>
      </c>
      <c r="M91" s="63">
        <v>0</v>
      </c>
      <c r="N91" s="63">
        <v>0</v>
      </c>
      <c r="O91" s="63">
        <v>2</v>
      </c>
      <c r="P91" s="63">
        <v>0</v>
      </c>
      <c r="Q91" s="63">
        <v>1</v>
      </c>
      <c r="R91" s="63">
        <v>1</v>
      </c>
      <c r="S91" s="63">
        <v>0</v>
      </c>
      <c r="T91" s="63">
        <v>1</v>
      </c>
      <c r="U91" s="63">
        <v>0</v>
      </c>
      <c r="V91" s="63">
        <v>5</v>
      </c>
      <c r="W91" s="63">
        <v>0.28599999999999998</v>
      </c>
      <c r="X91" s="63">
        <v>0.318</v>
      </c>
      <c r="Y91" s="63">
        <v>0.42899999999999999</v>
      </c>
      <c r="Z91" s="63">
        <v>83.3</v>
      </c>
    </row>
    <row r="92" spans="1:26" ht="17" x14ac:dyDescent="0.2">
      <c r="A92" s="13" t="s">
        <v>121</v>
      </c>
      <c r="B92" s="63">
        <v>5</v>
      </c>
      <c r="C92" s="63">
        <v>5</v>
      </c>
      <c r="D92" s="63">
        <v>22</v>
      </c>
      <c r="E92" s="63">
        <v>21</v>
      </c>
      <c r="F92" s="63">
        <v>4</v>
      </c>
      <c r="G92" s="63">
        <v>8</v>
      </c>
      <c r="H92" s="63">
        <v>1</v>
      </c>
      <c r="I92" s="63">
        <v>0</v>
      </c>
      <c r="J92" s="63">
        <v>0</v>
      </c>
      <c r="K92" s="63">
        <v>3</v>
      </c>
      <c r="L92" s="63">
        <v>1</v>
      </c>
      <c r="M92" s="63">
        <v>0</v>
      </c>
      <c r="N92" s="63">
        <v>0</v>
      </c>
      <c r="O92" s="63">
        <v>1</v>
      </c>
      <c r="P92" s="63">
        <v>0</v>
      </c>
      <c r="Q92" s="63">
        <v>0</v>
      </c>
      <c r="R92" s="63">
        <v>0</v>
      </c>
      <c r="S92" s="63">
        <v>0</v>
      </c>
      <c r="T92" s="63">
        <v>0</v>
      </c>
      <c r="U92" s="63">
        <v>0</v>
      </c>
      <c r="V92" s="63">
        <v>5</v>
      </c>
      <c r="W92" s="63">
        <v>0.38100000000000001</v>
      </c>
      <c r="X92" s="63">
        <v>0.40899999999999997</v>
      </c>
      <c r="Y92" s="63">
        <v>0.42899999999999999</v>
      </c>
      <c r="Z92" s="63">
        <v>100</v>
      </c>
    </row>
    <row r="93" spans="1:26" ht="17" x14ac:dyDescent="0.2">
      <c r="A93" s="13" t="s">
        <v>444</v>
      </c>
      <c r="B93" s="63">
        <v>7</v>
      </c>
      <c r="C93" s="63">
        <v>7</v>
      </c>
      <c r="D93" s="63">
        <v>22</v>
      </c>
      <c r="E93" s="63">
        <v>21</v>
      </c>
      <c r="F93" s="63">
        <v>0</v>
      </c>
      <c r="G93" s="63">
        <v>3</v>
      </c>
      <c r="H93" s="63">
        <v>1</v>
      </c>
      <c r="I93" s="63">
        <v>1</v>
      </c>
      <c r="J93" s="63">
        <v>0</v>
      </c>
      <c r="K93" s="63">
        <v>2</v>
      </c>
      <c r="L93" s="63">
        <v>1</v>
      </c>
      <c r="M93" s="63">
        <v>0</v>
      </c>
      <c r="N93" s="63">
        <v>0</v>
      </c>
      <c r="O93" s="63">
        <v>10</v>
      </c>
      <c r="P93" s="63">
        <v>0</v>
      </c>
      <c r="Q93" s="63">
        <v>0</v>
      </c>
      <c r="R93" s="63">
        <v>0</v>
      </c>
      <c r="S93" s="63">
        <v>0</v>
      </c>
      <c r="T93" s="63">
        <v>1</v>
      </c>
      <c r="U93" s="63">
        <v>0</v>
      </c>
      <c r="V93" s="63">
        <v>2</v>
      </c>
      <c r="W93" s="63">
        <v>0.14299999999999999</v>
      </c>
      <c r="X93" s="63">
        <v>0.182</v>
      </c>
      <c r="Y93" s="63">
        <v>0.28599999999999998</v>
      </c>
      <c r="Z93" s="63">
        <v>28.6</v>
      </c>
    </row>
    <row r="94" spans="1:26" ht="17" x14ac:dyDescent="0.2">
      <c r="A94" s="13" t="s">
        <v>165</v>
      </c>
      <c r="B94" s="63">
        <v>5</v>
      </c>
      <c r="C94" s="63">
        <v>5</v>
      </c>
      <c r="D94" s="63">
        <v>22</v>
      </c>
      <c r="E94" s="63">
        <v>21</v>
      </c>
      <c r="F94" s="63">
        <v>1</v>
      </c>
      <c r="G94" s="63">
        <v>4</v>
      </c>
      <c r="H94" s="63">
        <v>0</v>
      </c>
      <c r="I94" s="63">
        <v>0</v>
      </c>
      <c r="J94" s="63">
        <v>0</v>
      </c>
      <c r="K94" s="63">
        <v>2</v>
      </c>
      <c r="L94" s="63">
        <v>1</v>
      </c>
      <c r="M94" s="63">
        <v>0</v>
      </c>
      <c r="N94" s="63">
        <v>0</v>
      </c>
      <c r="O94" s="63">
        <v>6</v>
      </c>
      <c r="P94" s="63">
        <v>0</v>
      </c>
      <c r="Q94" s="63">
        <v>0</v>
      </c>
      <c r="R94" s="63">
        <v>0</v>
      </c>
      <c r="S94" s="63">
        <v>0</v>
      </c>
      <c r="T94" s="63">
        <v>3</v>
      </c>
      <c r="U94" s="63">
        <v>0</v>
      </c>
      <c r="V94" s="63">
        <v>3</v>
      </c>
      <c r="W94" s="63">
        <v>0.19</v>
      </c>
      <c r="X94" s="63">
        <v>0.22700000000000001</v>
      </c>
      <c r="Y94" s="63">
        <v>0.19</v>
      </c>
      <c r="Z94" s="63">
        <v>60</v>
      </c>
    </row>
    <row r="95" spans="1:26" ht="17" x14ac:dyDescent="0.2">
      <c r="A95" s="13" t="s">
        <v>258</v>
      </c>
      <c r="B95" s="63">
        <v>5</v>
      </c>
      <c r="C95" s="63">
        <v>5</v>
      </c>
      <c r="D95" s="63">
        <v>21</v>
      </c>
      <c r="E95" s="63">
        <v>21</v>
      </c>
      <c r="F95" s="63">
        <v>2</v>
      </c>
      <c r="G95" s="63">
        <v>4</v>
      </c>
      <c r="H95" s="63">
        <v>1</v>
      </c>
      <c r="I95" s="63">
        <v>0</v>
      </c>
      <c r="J95" s="63">
        <v>0</v>
      </c>
      <c r="K95" s="63">
        <v>1</v>
      </c>
      <c r="L95" s="63">
        <v>0</v>
      </c>
      <c r="M95" s="63">
        <v>0</v>
      </c>
      <c r="N95" s="63">
        <v>0</v>
      </c>
      <c r="O95" s="63">
        <v>2</v>
      </c>
      <c r="P95" s="63">
        <v>0</v>
      </c>
      <c r="Q95" s="63">
        <v>0</v>
      </c>
      <c r="R95" s="63">
        <v>0</v>
      </c>
      <c r="S95" s="63">
        <v>0</v>
      </c>
      <c r="T95" s="63">
        <v>1</v>
      </c>
      <c r="U95" s="63">
        <v>0</v>
      </c>
      <c r="V95" s="63">
        <v>2</v>
      </c>
      <c r="W95" s="63">
        <v>0.19</v>
      </c>
      <c r="X95" s="63">
        <v>0.19</v>
      </c>
      <c r="Y95" s="63">
        <v>0.23799999999999999</v>
      </c>
      <c r="Z95" s="63">
        <v>40</v>
      </c>
    </row>
    <row r="96" spans="1:26" ht="17" x14ac:dyDescent="0.2">
      <c r="A96" s="13" t="s">
        <v>295</v>
      </c>
      <c r="B96" s="63">
        <v>6</v>
      </c>
      <c r="C96" s="63">
        <v>5</v>
      </c>
      <c r="D96" s="63">
        <v>21</v>
      </c>
      <c r="E96" s="63">
        <v>21</v>
      </c>
      <c r="F96" s="63">
        <v>4</v>
      </c>
      <c r="G96" s="63">
        <v>4</v>
      </c>
      <c r="H96" s="63">
        <v>0</v>
      </c>
      <c r="I96" s="63">
        <v>0</v>
      </c>
      <c r="J96" s="63">
        <v>2</v>
      </c>
      <c r="K96" s="63">
        <v>2</v>
      </c>
      <c r="L96" s="63">
        <v>0</v>
      </c>
      <c r="M96" s="63">
        <v>0</v>
      </c>
      <c r="N96" s="63">
        <v>0</v>
      </c>
      <c r="O96" s="63">
        <v>6</v>
      </c>
      <c r="P96" s="63">
        <v>0</v>
      </c>
      <c r="Q96" s="63">
        <v>0</v>
      </c>
      <c r="R96" s="63">
        <v>0</v>
      </c>
      <c r="S96" s="63">
        <v>0</v>
      </c>
      <c r="T96" s="63">
        <v>0</v>
      </c>
      <c r="U96" s="63">
        <v>0</v>
      </c>
      <c r="V96" s="63">
        <v>2</v>
      </c>
      <c r="W96" s="63">
        <v>0.19</v>
      </c>
      <c r="X96" s="63">
        <v>0.19</v>
      </c>
      <c r="Y96" s="63">
        <v>0.47599999999999998</v>
      </c>
      <c r="Z96" s="63">
        <v>33.299999999999997</v>
      </c>
    </row>
    <row r="97" spans="1:26" ht="17" x14ac:dyDescent="0.2">
      <c r="A97" s="13" t="s">
        <v>85</v>
      </c>
      <c r="B97" s="63">
        <v>6</v>
      </c>
      <c r="C97" s="63">
        <v>6</v>
      </c>
      <c r="D97" s="63">
        <v>27</v>
      </c>
      <c r="E97" s="63">
        <v>20</v>
      </c>
      <c r="F97" s="63">
        <v>6</v>
      </c>
      <c r="G97" s="63">
        <v>8</v>
      </c>
      <c r="H97" s="63">
        <v>0</v>
      </c>
      <c r="I97" s="63">
        <v>0</v>
      </c>
      <c r="J97" s="63">
        <v>1</v>
      </c>
      <c r="K97" s="63">
        <v>4</v>
      </c>
      <c r="L97" s="63">
        <v>6</v>
      </c>
      <c r="M97" s="63">
        <v>0</v>
      </c>
      <c r="N97" s="63">
        <v>0</v>
      </c>
      <c r="O97" s="63">
        <v>1</v>
      </c>
      <c r="P97" s="63">
        <v>0</v>
      </c>
      <c r="Q97" s="63">
        <v>0</v>
      </c>
      <c r="R97" s="63">
        <v>0</v>
      </c>
      <c r="S97" s="63">
        <v>1</v>
      </c>
      <c r="T97" s="63">
        <v>1</v>
      </c>
      <c r="U97" s="63">
        <v>0</v>
      </c>
      <c r="V97" s="63">
        <v>5</v>
      </c>
      <c r="W97" s="63">
        <v>0.4</v>
      </c>
      <c r="X97" s="63">
        <v>0.51900000000000002</v>
      </c>
      <c r="Y97" s="63">
        <v>0.55000000000000004</v>
      </c>
      <c r="Z97" s="63">
        <v>83.3</v>
      </c>
    </row>
    <row r="98" spans="1:26" ht="17" x14ac:dyDescent="0.2">
      <c r="A98" s="13" t="s">
        <v>194</v>
      </c>
      <c r="B98" s="63">
        <v>6</v>
      </c>
      <c r="C98" s="63">
        <v>6</v>
      </c>
      <c r="D98" s="63">
        <v>26</v>
      </c>
      <c r="E98" s="63">
        <v>20</v>
      </c>
      <c r="F98" s="63">
        <v>0</v>
      </c>
      <c r="G98" s="63">
        <v>5</v>
      </c>
      <c r="H98" s="63">
        <v>2</v>
      </c>
      <c r="I98" s="63">
        <v>0</v>
      </c>
      <c r="J98" s="63">
        <v>0</v>
      </c>
      <c r="K98" s="63">
        <v>2</v>
      </c>
      <c r="L98" s="63">
        <v>5</v>
      </c>
      <c r="M98" s="63">
        <v>0</v>
      </c>
      <c r="N98" s="63">
        <v>0</v>
      </c>
      <c r="O98" s="63">
        <v>3</v>
      </c>
      <c r="P98" s="63">
        <v>0</v>
      </c>
      <c r="Q98" s="63">
        <v>0</v>
      </c>
      <c r="R98" s="63">
        <v>0</v>
      </c>
      <c r="S98" s="63">
        <v>1</v>
      </c>
      <c r="T98" s="63">
        <v>0</v>
      </c>
      <c r="U98" s="63">
        <v>0</v>
      </c>
      <c r="V98" s="63">
        <v>4</v>
      </c>
      <c r="W98" s="63">
        <v>0.25</v>
      </c>
      <c r="X98" s="63">
        <v>0.38500000000000001</v>
      </c>
      <c r="Y98" s="63">
        <v>0.35</v>
      </c>
      <c r="Z98" s="63">
        <v>66.7</v>
      </c>
    </row>
    <row r="99" spans="1:26" ht="17" x14ac:dyDescent="0.2">
      <c r="A99" s="13" t="s">
        <v>182</v>
      </c>
      <c r="B99" s="63">
        <v>6</v>
      </c>
      <c r="C99" s="63">
        <v>6</v>
      </c>
      <c r="D99" s="63">
        <v>26</v>
      </c>
      <c r="E99" s="63">
        <v>20</v>
      </c>
      <c r="F99" s="63">
        <v>4</v>
      </c>
      <c r="G99" s="63">
        <v>5</v>
      </c>
      <c r="H99" s="63">
        <v>0</v>
      </c>
      <c r="I99" s="63">
        <v>0</v>
      </c>
      <c r="J99" s="63">
        <v>3</v>
      </c>
      <c r="K99" s="63">
        <v>4</v>
      </c>
      <c r="L99" s="63">
        <v>5</v>
      </c>
      <c r="M99" s="63">
        <v>1</v>
      </c>
      <c r="N99" s="63">
        <v>1</v>
      </c>
      <c r="O99" s="63">
        <v>8</v>
      </c>
      <c r="P99" s="63">
        <v>0</v>
      </c>
      <c r="Q99" s="63">
        <v>2</v>
      </c>
      <c r="R99" s="63">
        <v>0</v>
      </c>
      <c r="S99" s="63">
        <v>0</v>
      </c>
      <c r="T99" s="63">
        <v>0</v>
      </c>
      <c r="U99" s="63">
        <v>0</v>
      </c>
      <c r="V99" s="63">
        <v>3</v>
      </c>
      <c r="W99" s="63">
        <v>0.25</v>
      </c>
      <c r="X99" s="63">
        <v>0.42299999999999999</v>
      </c>
      <c r="Y99" s="63">
        <v>0.7</v>
      </c>
      <c r="Z99" s="63">
        <v>50</v>
      </c>
    </row>
    <row r="100" spans="1:26" ht="17" x14ac:dyDescent="0.2">
      <c r="A100" s="13" t="s">
        <v>472</v>
      </c>
      <c r="B100" s="63">
        <v>6</v>
      </c>
      <c r="C100" s="63">
        <v>6</v>
      </c>
      <c r="D100" s="63">
        <v>26</v>
      </c>
      <c r="E100" s="63">
        <v>20</v>
      </c>
      <c r="F100" s="63">
        <v>4</v>
      </c>
      <c r="G100" s="63">
        <v>6</v>
      </c>
      <c r="H100" s="63">
        <v>0</v>
      </c>
      <c r="I100" s="63">
        <v>0</v>
      </c>
      <c r="J100" s="63">
        <v>0</v>
      </c>
      <c r="K100" s="63">
        <v>3</v>
      </c>
      <c r="L100" s="63">
        <v>6</v>
      </c>
      <c r="M100" s="63">
        <v>1</v>
      </c>
      <c r="N100" s="63">
        <v>0</v>
      </c>
      <c r="O100" s="63">
        <v>2</v>
      </c>
      <c r="P100" s="63">
        <v>1</v>
      </c>
      <c r="Q100" s="63">
        <v>1</v>
      </c>
      <c r="R100" s="63">
        <v>0</v>
      </c>
      <c r="S100" s="63">
        <v>0</v>
      </c>
      <c r="T100" s="63">
        <v>0</v>
      </c>
      <c r="U100" s="63">
        <v>0</v>
      </c>
      <c r="V100" s="63">
        <v>4</v>
      </c>
      <c r="W100" s="63">
        <v>0.3</v>
      </c>
      <c r="X100" s="63">
        <v>0.46200000000000002</v>
      </c>
      <c r="Y100" s="63">
        <v>0.3</v>
      </c>
      <c r="Z100" s="63">
        <v>66.7</v>
      </c>
    </row>
    <row r="101" spans="1:26" ht="17" x14ac:dyDescent="0.2">
      <c r="A101" s="13" t="s">
        <v>406</v>
      </c>
      <c r="B101" s="63">
        <v>6</v>
      </c>
      <c r="C101" s="63">
        <v>5</v>
      </c>
      <c r="D101" s="63">
        <v>24</v>
      </c>
      <c r="E101" s="63">
        <v>20</v>
      </c>
      <c r="F101" s="63">
        <v>2</v>
      </c>
      <c r="G101" s="63">
        <v>4</v>
      </c>
      <c r="H101" s="63">
        <v>1</v>
      </c>
      <c r="I101" s="63">
        <v>0</v>
      </c>
      <c r="J101" s="63">
        <v>0</v>
      </c>
      <c r="K101" s="63">
        <v>3</v>
      </c>
      <c r="L101" s="63">
        <v>2</v>
      </c>
      <c r="M101" s="63">
        <v>0</v>
      </c>
      <c r="N101" s="63">
        <v>0</v>
      </c>
      <c r="O101" s="63">
        <v>4</v>
      </c>
      <c r="P101" s="63">
        <v>0</v>
      </c>
      <c r="Q101" s="63">
        <v>0</v>
      </c>
      <c r="R101" s="63">
        <v>0</v>
      </c>
      <c r="S101" s="63">
        <v>2</v>
      </c>
      <c r="T101" s="63">
        <v>0</v>
      </c>
      <c r="U101" s="63">
        <v>0</v>
      </c>
      <c r="V101" s="63">
        <v>4</v>
      </c>
      <c r="W101" s="63">
        <v>0.2</v>
      </c>
      <c r="X101" s="63">
        <v>0.25</v>
      </c>
      <c r="Y101" s="63">
        <v>0.25</v>
      </c>
      <c r="Z101" s="63">
        <v>66.7</v>
      </c>
    </row>
    <row r="102" spans="1:26" ht="17" x14ac:dyDescent="0.2">
      <c r="A102" s="13" t="s">
        <v>492</v>
      </c>
      <c r="B102" s="63">
        <v>6</v>
      </c>
      <c r="C102" s="63">
        <v>5</v>
      </c>
      <c r="D102" s="63">
        <v>24</v>
      </c>
      <c r="E102" s="63">
        <v>20</v>
      </c>
      <c r="F102" s="63">
        <v>1</v>
      </c>
      <c r="G102" s="63">
        <v>4</v>
      </c>
      <c r="H102" s="63">
        <v>0</v>
      </c>
      <c r="I102" s="63">
        <v>0</v>
      </c>
      <c r="J102" s="63">
        <v>0</v>
      </c>
      <c r="K102" s="63">
        <v>0</v>
      </c>
      <c r="L102" s="63">
        <v>3</v>
      </c>
      <c r="M102" s="63">
        <v>0</v>
      </c>
      <c r="N102" s="63">
        <v>1</v>
      </c>
      <c r="O102" s="63">
        <v>4</v>
      </c>
      <c r="P102" s="63">
        <v>0</v>
      </c>
      <c r="Q102" s="63">
        <v>1</v>
      </c>
      <c r="R102" s="63">
        <v>0</v>
      </c>
      <c r="S102" s="63">
        <v>0</v>
      </c>
      <c r="T102" s="63">
        <v>0</v>
      </c>
      <c r="U102" s="63">
        <v>0</v>
      </c>
      <c r="V102" s="63">
        <v>3</v>
      </c>
      <c r="W102" s="63">
        <v>0.2</v>
      </c>
      <c r="X102" s="63">
        <v>0.33300000000000002</v>
      </c>
      <c r="Y102" s="63">
        <v>0.2</v>
      </c>
      <c r="Z102" s="63">
        <v>50</v>
      </c>
    </row>
    <row r="103" spans="1:26" ht="17" x14ac:dyDescent="0.2">
      <c r="A103" s="13" t="s">
        <v>191</v>
      </c>
      <c r="B103" s="63">
        <v>5</v>
      </c>
      <c r="C103" s="63">
        <v>5</v>
      </c>
      <c r="D103" s="63">
        <v>23</v>
      </c>
      <c r="E103" s="63">
        <v>20</v>
      </c>
      <c r="F103" s="63">
        <v>3</v>
      </c>
      <c r="G103" s="63">
        <v>6</v>
      </c>
      <c r="H103" s="63">
        <v>2</v>
      </c>
      <c r="I103" s="63">
        <v>0</v>
      </c>
      <c r="J103" s="63">
        <v>3</v>
      </c>
      <c r="K103" s="63">
        <v>3</v>
      </c>
      <c r="L103" s="63">
        <v>3</v>
      </c>
      <c r="M103" s="63">
        <v>0</v>
      </c>
      <c r="N103" s="63">
        <v>0</v>
      </c>
      <c r="O103" s="63">
        <v>4</v>
      </c>
      <c r="P103" s="63">
        <v>2</v>
      </c>
      <c r="Q103" s="63">
        <v>1</v>
      </c>
      <c r="R103" s="63">
        <v>0</v>
      </c>
      <c r="S103" s="63">
        <v>0</v>
      </c>
      <c r="T103" s="63">
        <v>0</v>
      </c>
      <c r="U103" s="63">
        <v>0</v>
      </c>
      <c r="V103" s="63">
        <v>3</v>
      </c>
      <c r="W103" s="63">
        <v>0.3</v>
      </c>
      <c r="X103" s="63">
        <v>0.39100000000000001</v>
      </c>
      <c r="Y103" s="63">
        <v>0.85</v>
      </c>
      <c r="Z103" s="63">
        <v>60</v>
      </c>
    </row>
    <row r="104" spans="1:26" ht="17" x14ac:dyDescent="0.2">
      <c r="A104" s="13" t="s">
        <v>183</v>
      </c>
      <c r="B104" s="63">
        <v>6</v>
      </c>
      <c r="C104" s="63">
        <v>5</v>
      </c>
      <c r="D104" s="63">
        <v>23</v>
      </c>
      <c r="E104" s="63">
        <v>20</v>
      </c>
      <c r="F104" s="63">
        <v>1</v>
      </c>
      <c r="G104" s="63">
        <v>5</v>
      </c>
      <c r="H104" s="63">
        <v>1</v>
      </c>
      <c r="I104" s="63">
        <v>0</v>
      </c>
      <c r="J104" s="63">
        <v>0</v>
      </c>
      <c r="K104" s="63">
        <v>2</v>
      </c>
      <c r="L104" s="63">
        <v>1</v>
      </c>
      <c r="M104" s="63">
        <v>0</v>
      </c>
      <c r="N104" s="63">
        <v>1</v>
      </c>
      <c r="O104" s="63">
        <v>1</v>
      </c>
      <c r="P104" s="63">
        <v>0</v>
      </c>
      <c r="Q104" s="63">
        <v>0</v>
      </c>
      <c r="R104" s="63">
        <v>0</v>
      </c>
      <c r="S104" s="63">
        <v>1</v>
      </c>
      <c r="T104" s="63">
        <v>0</v>
      </c>
      <c r="U104" s="63">
        <v>0</v>
      </c>
      <c r="V104" s="63">
        <v>4</v>
      </c>
      <c r="W104" s="63">
        <v>0.25</v>
      </c>
      <c r="X104" s="63">
        <v>0.30399999999999999</v>
      </c>
      <c r="Y104" s="63">
        <v>0.3</v>
      </c>
      <c r="Z104" s="63">
        <v>66.7</v>
      </c>
    </row>
    <row r="105" spans="1:26" ht="17" x14ac:dyDescent="0.2">
      <c r="A105" s="13" t="s">
        <v>241</v>
      </c>
      <c r="B105" s="63">
        <v>5</v>
      </c>
      <c r="C105" s="63">
        <v>5</v>
      </c>
      <c r="D105" s="63">
        <v>23</v>
      </c>
      <c r="E105" s="63">
        <v>20</v>
      </c>
      <c r="F105" s="63">
        <v>1</v>
      </c>
      <c r="G105" s="63">
        <v>4</v>
      </c>
      <c r="H105" s="63">
        <v>0</v>
      </c>
      <c r="I105" s="63">
        <v>0</v>
      </c>
      <c r="J105" s="63">
        <v>0</v>
      </c>
      <c r="K105" s="63">
        <v>3</v>
      </c>
      <c r="L105" s="63">
        <v>2</v>
      </c>
      <c r="M105" s="63">
        <v>0</v>
      </c>
      <c r="N105" s="63">
        <v>0</v>
      </c>
      <c r="O105" s="63">
        <v>4</v>
      </c>
      <c r="P105" s="63">
        <v>0</v>
      </c>
      <c r="Q105" s="63">
        <v>0</v>
      </c>
      <c r="R105" s="63">
        <v>0</v>
      </c>
      <c r="S105" s="63">
        <v>1</v>
      </c>
      <c r="T105" s="63">
        <v>1</v>
      </c>
      <c r="U105" s="63">
        <v>0</v>
      </c>
      <c r="V105" s="63">
        <v>2</v>
      </c>
      <c r="W105" s="63">
        <v>0.2</v>
      </c>
      <c r="X105" s="63">
        <v>0.26100000000000001</v>
      </c>
      <c r="Y105" s="63">
        <v>0.2</v>
      </c>
      <c r="Z105" s="63">
        <v>40</v>
      </c>
    </row>
    <row r="106" spans="1:26" ht="17" x14ac:dyDescent="0.2">
      <c r="A106" s="62" t="s">
        <v>24</v>
      </c>
      <c r="B106" s="62" t="s">
        <v>25</v>
      </c>
      <c r="C106" s="62" t="s">
        <v>26</v>
      </c>
      <c r="D106" s="62" t="s">
        <v>127</v>
      </c>
      <c r="E106" s="62" t="s">
        <v>22</v>
      </c>
      <c r="F106" s="62" t="s">
        <v>20</v>
      </c>
      <c r="G106" s="62" t="s">
        <v>27</v>
      </c>
      <c r="H106" s="62" t="s">
        <v>9</v>
      </c>
      <c r="I106" s="62" t="s">
        <v>10</v>
      </c>
      <c r="J106" s="62" t="s">
        <v>1</v>
      </c>
      <c r="K106" s="62" t="s">
        <v>2</v>
      </c>
      <c r="L106" s="62" t="s">
        <v>28</v>
      </c>
      <c r="M106" s="62" t="s">
        <v>29</v>
      </c>
      <c r="N106" s="62" t="s">
        <v>30</v>
      </c>
      <c r="O106" s="62" t="s">
        <v>31</v>
      </c>
      <c r="P106" s="62" t="s">
        <v>3</v>
      </c>
      <c r="Q106" s="62" t="s">
        <v>32</v>
      </c>
      <c r="R106" s="62" t="s">
        <v>33</v>
      </c>
      <c r="S106" s="62" t="s">
        <v>34</v>
      </c>
      <c r="T106" s="62" t="s">
        <v>35</v>
      </c>
      <c r="U106" s="62" t="s">
        <v>36</v>
      </c>
      <c r="V106" s="62" t="s">
        <v>128</v>
      </c>
      <c r="W106" s="62" t="s">
        <v>0</v>
      </c>
      <c r="X106" s="62" t="s">
        <v>37</v>
      </c>
      <c r="Y106" s="62" t="s">
        <v>38</v>
      </c>
      <c r="Z106" s="62" t="s">
        <v>129</v>
      </c>
    </row>
    <row r="107" spans="1:26" ht="17" x14ac:dyDescent="0.2">
      <c r="A107" s="13" t="s">
        <v>493</v>
      </c>
      <c r="B107" s="63">
        <v>5</v>
      </c>
      <c r="C107" s="63">
        <v>5</v>
      </c>
      <c r="D107" s="63">
        <v>23</v>
      </c>
      <c r="E107" s="63">
        <v>20</v>
      </c>
      <c r="F107" s="63">
        <v>5</v>
      </c>
      <c r="G107" s="63">
        <v>5</v>
      </c>
      <c r="H107" s="63">
        <v>1</v>
      </c>
      <c r="I107" s="63">
        <v>1</v>
      </c>
      <c r="J107" s="63">
        <v>0</v>
      </c>
      <c r="K107" s="63">
        <v>3</v>
      </c>
      <c r="L107" s="63">
        <v>3</v>
      </c>
      <c r="M107" s="63">
        <v>0</v>
      </c>
      <c r="N107" s="63">
        <v>0</v>
      </c>
      <c r="O107" s="63">
        <v>0</v>
      </c>
      <c r="P107" s="63">
        <v>3</v>
      </c>
      <c r="Q107" s="63">
        <v>0</v>
      </c>
      <c r="R107" s="63">
        <v>0</v>
      </c>
      <c r="S107" s="63">
        <v>0</v>
      </c>
      <c r="T107" s="63">
        <v>0</v>
      </c>
      <c r="U107" s="63">
        <v>0</v>
      </c>
      <c r="V107" s="63">
        <v>4</v>
      </c>
      <c r="W107" s="63">
        <v>0.25</v>
      </c>
      <c r="X107" s="63">
        <v>0.34799999999999998</v>
      </c>
      <c r="Y107" s="63">
        <v>0.4</v>
      </c>
      <c r="Z107" s="63">
        <v>80</v>
      </c>
    </row>
    <row r="108" spans="1:26" ht="17" x14ac:dyDescent="0.2">
      <c r="A108" s="13" t="s">
        <v>187</v>
      </c>
      <c r="B108" s="63">
        <v>5</v>
      </c>
      <c r="C108" s="63">
        <v>5</v>
      </c>
      <c r="D108" s="63">
        <v>22</v>
      </c>
      <c r="E108" s="63">
        <v>20</v>
      </c>
      <c r="F108" s="63">
        <v>7</v>
      </c>
      <c r="G108" s="63">
        <v>9</v>
      </c>
      <c r="H108" s="63">
        <v>2</v>
      </c>
      <c r="I108" s="63">
        <v>0</v>
      </c>
      <c r="J108" s="63">
        <v>0</v>
      </c>
      <c r="K108" s="63">
        <v>1</v>
      </c>
      <c r="L108" s="63">
        <v>2</v>
      </c>
      <c r="M108" s="63">
        <v>0</v>
      </c>
      <c r="N108" s="63">
        <v>0</v>
      </c>
      <c r="O108" s="63">
        <v>1</v>
      </c>
      <c r="P108" s="63">
        <v>5</v>
      </c>
      <c r="Q108" s="63">
        <v>0</v>
      </c>
      <c r="R108" s="63">
        <v>0</v>
      </c>
      <c r="S108" s="63">
        <v>0</v>
      </c>
      <c r="T108" s="63">
        <v>0</v>
      </c>
      <c r="U108" s="63">
        <v>0</v>
      </c>
      <c r="V108" s="63">
        <v>5</v>
      </c>
      <c r="W108" s="63">
        <v>0.45</v>
      </c>
      <c r="X108" s="63">
        <v>0.5</v>
      </c>
      <c r="Y108" s="63">
        <v>0.55000000000000004</v>
      </c>
      <c r="Z108" s="63">
        <v>100</v>
      </c>
    </row>
    <row r="109" spans="1:26" ht="17" x14ac:dyDescent="0.2">
      <c r="A109" s="13" t="s">
        <v>175</v>
      </c>
      <c r="B109" s="63">
        <v>7</v>
      </c>
      <c r="C109" s="63">
        <v>6</v>
      </c>
      <c r="D109" s="63">
        <v>22</v>
      </c>
      <c r="E109" s="63">
        <v>20</v>
      </c>
      <c r="F109" s="63">
        <v>1</v>
      </c>
      <c r="G109" s="63">
        <v>4</v>
      </c>
      <c r="H109" s="63">
        <v>0</v>
      </c>
      <c r="I109" s="63">
        <v>0</v>
      </c>
      <c r="J109" s="63">
        <v>1</v>
      </c>
      <c r="K109" s="63">
        <v>1</v>
      </c>
      <c r="L109" s="63">
        <v>1</v>
      </c>
      <c r="M109" s="63">
        <v>1</v>
      </c>
      <c r="N109" s="63">
        <v>0</v>
      </c>
      <c r="O109" s="63">
        <v>3</v>
      </c>
      <c r="P109" s="63">
        <v>0</v>
      </c>
      <c r="Q109" s="63">
        <v>0</v>
      </c>
      <c r="R109" s="63">
        <v>1</v>
      </c>
      <c r="S109" s="63">
        <v>0</v>
      </c>
      <c r="T109" s="63">
        <v>0</v>
      </c>
      <c r="U109" s="63">
        <v>0</v>
      </c>
      <c r="V109" s="63">
        <v>3</v>
      </c>
      <c r="W109" s="63">
        <v>0.2</v>
      </c>
      <c r="X109" s="63">
        <v>0.23799999999999999</v>
      </c>
      <c r="Y109" s="63">
        <v>0.35</v>
      </c>
      <c r="Z109" s="63">
        <v>42.9</v>
      </c>
    </row>
    <row r="110" spans="1:26" ht="17" x14ac:dyDescent="0.2">
      <c r="A110" s="13" t="s">
        <v>154</v>
      </c>
      <c r="B110" s="63">
        <v>6</v>
      </c>
      <c r="C110" s="63">
        <v>5</v>
      </c>
      <c r="D110" s="63">
        <v>22</v>
      </c>
      <c r="E110" s="63">
        <v>20</v>
      </c>
      <c r="F110" s="63">
        <v>3</v>
      </c>
      <c r="G110" s="63">
        <v>7</v>
      </c>
      <c r="H110" s="63">
        <v>1</v>
      </c>
      <c r="I110" s="63">
        <v>0</v>
      </c>
      <c r="J110" s="63">
        <v>0</v>
      </c>
      <c r="K110" s="63">
        <v>1</v>
      </c>
      <c r="L110" s="63">
        <v>2</v>
      </c>
      <c r="M110" s="63">
        <v>0</v>
      </c>
      <c r="N110" s="63">
        <v>0</v>
      </c>
      <c r="O110" s="63">
        <v>2</v>
      </c>
      <c r="P110" s="63">
        <v>0</v>
      </c>
      <c r="Q110" s="63">
        <v>0</v>
      </c>
      <c r="R110" s="63">
        <v>0</v>
      </c>
      <c r="S110" s="63">
        <v>0</v>
      </c>
      <c r="T110" s="63">
        <v>1</v>
      </c>
      <c r="U110" s="63">
        <v>0</v>
      </c>
      <c r="V110" s="63">
        <v>4</v>
      </c>
      <c r="W110" s="63">
        <v>0.35</v>
      </c>
      <c r="X110" s="63">
        <v>0.40899999999999997</v>
      </c>
      <c r="Y110" s="63">
        <v>0.4</v>
      </c>
      <c r="Z110" s="63">
        <v>66.7</v>
      </c>
    </row>
    <row r="111" spans="1:26" ht="17" x14ac:dyDescent="0.2">
      <c r="A111" s="13" t="s">
        <v>656</v>
      </c>
      <c r="B111" s="63">
        <v>6</v>
      </c>
      <c r="C111" s="63">
        <v>5</v>
      </c>
      <c r="D111" s="63">
        <v>21</v>
      </c>
      <c r="E111" s="63">
        <v>20</v>
      </c>
      <c r="F111" s="63">
        <v>2</v>
      </c>
      <c r="G111" s="63">
        <v>2</v>
      </c>
      <c r="H111" s="63">
        <v>0</v>
      </c>
      <c r="I111" s="63">
        <v>0</v>
      </c>
      <c r="J111" s="63">
        <v>0</v>
      </c>
      <c r="K111" s="63">
        <v>2</v>
      </c>
      <c r="L111" s="63">
        <v>0</v>
      </c>
      <c r="M111" s="63">
        <v>0</v>
      </c>
      <c r="N111" s="63">
        <v>0</v>
      </c>
      <c r="O111" s="63">
        <v>2</v>
      </c>
      <c r="P111" s="63">
        <v>0</v>
      </c>
      <c r="Q111" s="63">
        <v>0</v>
      </c>
      <c r="R111" s="63">
        <v>1</v>
      </c>
      <c r="S111" s="63">
        <v>0</v>
      </c>
      <c r="T111" s="63">
        <v>0</v>
      </c>
      <c r="U111" s="63">
        <v>0</v>
      </c>
      <c r="V111" s="63">
        <v>2</v>
      </c>
      <c r="W111" s="63">
        <v>0.1</v>
      </c>
      <c r="X111" s="63">
        <v>0.1</v>
      </c>
      <c r="Y111" s="63">
        <v>0.1</v>
      </c>
      <c r="Z111" s="63">
        <v>33.299999999999997</v>
      </c>
    </row>
    <row r="112" spans="1:26" ht="17" x14ac:dyDescent="0.2">
      <c r="A112" s="13" t="s">
        <v>658</v>
      </c>
      <c r="B112" s="63">
        <v>6</v>
      </c>
      <c r="C112" s="63">
        <v>4</v>
      </c>
      <c r="D112" s="63">
        <v>21</v>
      </c>
      <c r="E112" s="63">
        <v>20</v>
      </c>
      <c r="F112" s="63">
        <v>4</v>
      </c>
      <c r="G112" s="63">
        <v>8</v>
      </c>
      <c r="H112" s="63">
        <v>2</v>
      </c>
      <c r="I112" s="63">
        <v>1</v>
      </c>
      <c r="J112" s="63">
        <v>0</v>
      </c>
      <c r="K112" s="63">
        <v>2</v>
      </c>
      <c r="L112" s="63">
        <v>1</v>
      </c>
      <c r="M112" s="63">
        <v>0</v>
      </c>
      <c r="N112" s="63">
        <v>0</v>
      </c>
      <c r="O112" s="63">
        <v>1</v>
      </c>
      <c r="P112" s="63">
        <v>1</v>
      </c>
      <c r="Q112" s="63">
        <v>0</v>
      </c>
      <c r="R112" s="63">
        <v>0</v>
      </c>
      <c r="S112" s="63">
        <v>0</v>
      </c>
      <c r="T112" s="63">
        <v>1</v>
      </c>
      <c r="U112" s="63">
        <v>0</v>
      </c>
      <c r="V112" s="63">
        <v>4</v>
      </c>
      <c r="W112" s="63">
        <v>0.4</v>
      </c>
      <c r="X112" s="63">
        <v>0.42899999999999999</v>
      </c>
      <c r="Y112" s="63">
        <v>0.6</v>
      </c>
      <c r="Z112" s="63">
        <v>66.7</v>
      </c>
    </row>
    <row r="113" spans="1:26" ht="17" x14ac:dyDescent="0.2">
      <c r="A113" s="13" t="s">
        <v>570</v>
      </c>
      <c r="B113" s="63">
        <v>5</v>
      </c>
      <c r="C113" s="63">
        <v>5</v>
      </c>
      <c r="D113" s="63">
        <v>21</v>
      </c>
      <c r="E113" s="63">
        <v>20</v>
      </c>
      <c r="F113" s="63">
        <v>1</v>
      </c>
      <c r="G113" s="63">
        <v>4</v>
      </c>
      <c r="H113" s="63">
        <v>2</v>
      </c>
      <c r="I113" s="63">
        <v>0</v>
      </c>
      <c r="J113" s="63">
        <v>0</v>
      </c>
      <c r="K113" s="63">
        <v>2</v>
      </c>
      <c r="L113" s="63">
        <v>0</v>
      </c>
      <c r="M113" s="63">
        <v>0</v>
      </c>
      <c r="N113" s="63">
        <v>1</v>
      </c>
      <c r="O113" s="63">
        <v>5</v>
      </c>
      <c r="P113" s="63">
        <v>0</v>
      </c>
      <c r="Q113" s="63">
        <v>0</v>
      </c>
      <c r="R113" s="63">
        <v>0</v>
      </c>
      <c r="S113" s="63">
        <v>0</v>
      </c>
      <c r="T113" s="63">
        <v>0</v>
      </c>
      <c r="U113" s="63">
        <v>0</v>
      </c>
      <c r="V113" s="63">
        <v>3</v>
      </c>
      <c r="W113" s="63">
        <v>0.2</v>
      </c>
      <c r="X113" s="63">
        <v>0.23799999999999999</v>
      </c>
      <c r="Y113" s="63">
        <v>0.3</v>
      </c>
      <c r="Z113" s="63">
        <v>60</v>
      </c>
    </row>
    <row r="114" spans="1:26" ht="17" x14ac:dyDescent="0.2">
      <c r="A114" s="13" t="s">
        <v>250</v>
      </c>
      <c r="B114" s="63">
        <v>5</v>
      </c>
      <c r="C114" s="63">
        <v>5</v>
      </c>
      <c r="D114" s="63">
        <v>21</v>
      </c>
      <c r="E114" s="63">
        <v>20</v>
      </c>
      <c r="F114" s="63">
        <v>1</v>
      </c>
      <c r="G114" s="63">
        <v>8</v>
      </c>
      <c r="H114" s="63">
        <v>1</v>
      </c>
      <c r="I114" s="63">
        <v>0</v>
      </c>
      <c r="J114" s="63">
        <v>0</v>
      </c>
      <c r="K114" s="63">
        <v>3</v>
      </c>
      <c r="L114" s="63">
        <v>1</v>
      </c>
      <c r="M114" s="63">
        <v>0</v>
      </c>
      <c r="N114" s="63">
        <v>0</v>
      </c>
      <c r="O114" s="63">
        <v>1</v>
      </c>
      <c r="P114" s="63">
        <v>0</v>
      </c>
      <c r="Q114" s="63">
        <v>0</v>
      </c>
      <c r="R114" s="63">
        <v>0</v>
      </c>
      <c r="S114" s="63">
        <v>0</v>
      </c>
      <c r="T114" s="63">
        <v>1</v>
      </c>
      <c r="U114" s="63">
        <v>0</v>
      </c>
      <c r="V114" s="63">
        <v>4</v>
      </c>
      <c r="W114" s="63">
        <v>0.4</v>
      </c>
      <c r="X114" s="63">
        <v>0.42899999999999999</v>
      </c>
      <c r="Y114" s="63">
        <v>0.45</v>
      </c>
      <c r="Z114" s="63">
        <v>80</v>
      </c>
    </row>
    <row r="115" spans="1:26" ht="17" x14ac:dyDescent="0.2">
      <c r="A115" s="13" t="s">
        <v>416</v>
      </c>
      <c r="B115" s="63">
        <v>6</v>
      </c>
      <c r="C115" s="63">
        <v>5</v>
      </c>
      <c r="D115" s="63">
        <v>21</v>
      </c>
      <c r="E115" s="63">
        <v>20</v>
      </c>
      <c r="F115" s="63">
        <v>1</v>
      </c>
      <c r="G115" s="63">
        <v>5</v>
      </c>
      <c r="H115" s="63">
        <v>0</v>
      </c>
      <c r="I115" s="63">
        <v>0</v>
      </c>
      <c r="J115" s="63">
        <v>0</v>
      </c>
      <c r="K115" s="63">
        <v>4</v>
      </c>
      <c r="L115" s="63">
        <v>0</v>
      </c>
      <c r="M115" s="63">
        <v>0</v>
      </c>
      <c r="N115" s="63">
        <v>1</v>
      </c>
      <c r="O115" s="63">
        <v>5</v>
      </c>
      <c r="P115" s="63">
        <v>0</v>
      </c>
      <c r="Q115" s="63">
        <v>0</v>
      </c>
      <c r="R115" s="63">
        <v>0</v>
      </c>
      <c r="S115" s="63">
        <v>0</v>
      </c>
      <c r="T115" s="63">
        <v>0</v>
      </c>
      <c r="U115" s="63">
        <v>0</v>
      </c>
      <c r="V115" s="63">
        <v>5</v>
      </c>
      <c r="W115" s="63">
        <v>0.25</v>
      </c>
      <c r="X115" s="63">
        <v>0.28599999999999998</v>
      </c>
      <c r="Y115" s="63">
        <v>0.25</v>
      </c>
      <c r="Z115" s="63">
        <v>83.3</v>
      </c>
    </row>
    <row r="116" spans="1:26" ht="17" x14ac:dyDescent="0.2">
      <c r="A116" s="13" t="s">
        <v>164</v>
      </c>
      <c r="B116" s="63">
        <v>5</v>
      </c>
      <c r="C116" s="63">
        <v>5</v>
      </c>
      <c r="D116" s="63">
        <v>20</v>
      </c>
      <c r="E116" s="63">
        <v>20</v>
      </c>
      <c r="F116" s="63">
        <v>1</v>
      </c>
      <c r="G116" s="63">
        <v>5</v>
      </c>
      <c r="H116" s="63">
        <v>1</v>
      </c>
      <c r="I116" s="63">
        <v>0</v>
      </c>
      <c r="J116" s="63">
        <v>0</v>
      </c>
      <c r="K116" s="63">
        <v>1</v>
      </c>
      <c r="L116" s="63">
        <v>0</v>
      </c>
      <c r="M116" s="63">
        <v>0</v>
      </c>
      <c r="N116" s="63">
        <v>0</v>
      </c>
      <c r="O116" s="63">
        <v>2</v>
      </c>
      <c r="P116" s="63">
        <v>0</v>
      </c>
      <c r="Q116" s="63">
        <v>0</v>
      </c>
      <c r="R116" s="63">
        <v>0</v>
      </c>
      <c r="S116" s="63">
        <v>0</v>
      </c>
      <c r="T116" s="63">
        <v>0</v>
      </c>
      <c r="U116" s="63">
        <v>0</v>
      </c>
      <c r="V116" s="63">
        <v>4</v>
      </c>
      <c r="W116" s="63">
        <v>0.25</v>
      </c>
      <c r="X116" s="63">
        <v>0.25</v>
      </c>
      <c r="Y116" s="63">
        <v>0.3</v>
      </c>
      <c r="Z116" s="63">
        <v>80</v>
      </c>
    </row>
    <row r="117" spans="1:26" ht="17" x14ac:dyDescent="0.2">
      <c r="A117" s="13" t="s">
        <v>68</v>
      </c>
      <c r="B117" s="63">
        <v>5</v>
      </c>
      <c r="C117" s="63">
        <v>5</v>
      </c>
      <c r="D117" s="63">
        <v>24</v>
      </c>
      <c r="E117" s="63">
        <v>19</v>
      </c>
      <c r="F117" s="63">
        <v>1</v>
      </c>
      <c r="G117" s="63">
        <v>3</v>
      </c>
      <c r="H117" s="63">
        <v>1</v>
      </c>
      <c r="I117" s="63">
        <v>0</v>
      </c>
      <c r="J117" s="63">
        <v>0</v>
      </c>
      <c r="K117" s="63">
        <v>1</v>
      </c>
      <c r="L117" s="63">
        <v>4</v>
      </c>
      <c r="M117" s="63">
        <v>0</v>
      </c>
      <c r="N117" s="63">
        <v>1</v>
      </c>
      <c r="O117" s="63">
        <v>0</v>
      </c>
      <c r="P117" s="63">
        <v>0</v>
      </c>
      <c r="Q117" s="63">
        <v>0</v>
      </c>
      <c r="R117" s="63">
        <v>0</v>
      </c>
      <c r="S117" s="63">
        <v>0</v>
      </c>
      <c r="T117" s="63">
        <v>1</v>
      </c>
      <c r="U117" s="63">
        <v>0</v>
      </c>
      <c r="V117" s="63">
        <v>2</v>
      </c>
      <c r="W117" s="63">
        <v>0.158</v>
      </c>
      <c r="X117" s="63">
        <v>0.33300000000000002</v>
      </c>
      <c r="Y117" s="63">
        <v>0.21099999999999999</v>
      </c>
      <c r="Z117" s="63">
        <v>40</v>
      </c>
    </row>
    <row r="118" spans="1:26" ht="17" x14ac:dyDescent="0.2">
      <c r="A118" s="13" t="s">
        <v>378</v>
      </c>
      <c r="B118" s="63">
        <v>5</v>
      </c>
      <c r="C118" s="63">
        <v>5</v>
      </c>
      <c r="D118" s="63">
        <v>24</v>
      </c>
      <c r="E118" s="63">
        <v>19</v>
      </c>
      <c r="F118" s="63">
        <v>2</v>
      </c>
      <c r="G118" s="63">
        <v>6</v>
      </c>
      <c r="H118" s="63">
        <v>0</v>
      </c>
      <c r="I118" s="63">
        <v>0</v>
      </c>
      <c r="J118" s="63">
        <v>0</v>
      </c>
      <c r="K118" s="63">
        <v>2</v>
      </c>
      <c r="L118" s="63">
        <v>4</v>
      </c>
      <c r="M118" s="63">
        <v>1</v>
      </c>
      <c r="N118" s="63">
        <v>1</v>
      </c>
      <c r="O118" s="63">
        <v>0</v>
      </c>
      <c r="P118" s="63">
        <v>0</v>
      </c>
      <c r="Q118" s="63">
        <v>0</v>
      </c>
      <c r="R118" s="63">
        <v>0</v>
      </c>
      <c r="S118" s="63">
        <v>0</v>
      </c>
      <c r="T118" s="63">
        <v>0</v>
      </c>
      <c r="U118" s="63">
        <v>0</v>
      </c>
      <c r="V118" s="63">
        <v>4</v>
      </c>
      <c r="W118" s="63">
        <v>0.316</v>
      </c>
      <c r="X118" s="63">
        <v>0.45800000000000002</v>
      </c>
      <c r="Y118" s="63">
        <v>0.316</v>
      </c>
      <c r="Z118" s="63">
        <v>80</v>
      </c>
    </row>
    <row r="119" spans="1:26" ht="17" x14ac:dyDescent="0.2">
      <c r="A119" s="13" t="s">
        <v>593</v>
      </c>
      <c r="B119" s="63">
        <v>6</v>
      </c>
      <c r="C119" s="63">
        <v>6</v>
      </c>
      <c r="D119" s="63">
        <v>23</v>
      </c>
      <c r="E119" s="63">
        <v>19</v>
      </c>
      <c r="F119" s="63">
        <v>4</v>
      </c>
      <c r="G119" s="63">
        <v>6</v>
      </c>
      <c r="H119" s="63">
        <v>0</v>
      </c>
      <c r="I119" s="63">
        <v>0</v>
      </c>
      <c r="J119" s="63">
        <v>2</v>
      </c>
      <c r="K119" s="63">
        <v>7</v>
      </c>
      <c r="L119" s="63">
        <v>2</v>
      </c>
      <c r="M119" s="63">
        <v>0</v>
      </c>
      <c r="N119" s="63">
        <v>1</v>
      </c>
      <c r="O119" s="63">
        <v>2</v>
      </c>
      <c r="P119" s="63">
        <v>0</v>
      </c>
      <c r="Q119" s="63">
        <v>0</v>
      </c>
      <c r="R119" s="63">
        <v>0</v>
      </c>
      <c r="S119" s="63">
        <v>1</v>
      </c>
      <c r="T119" s="63">
        <v>2</v>
      </c>
      <c r="U119" s="63">
        <v>0</v>
      </c>
      <c r="V119" s="63">
        <v>4</v>
      </c>
      <c r="W119" s="63">
        <v>0.316</v>
      </c>
      <c r="X119" s="63">
        <v>0.39100000000000001</v>
      </c>
      <c r="Y119" s="63">
        <v>0.63200000000000001</v>
      </c>
      <c r="Z119" s="63">
        <v>66.7</v>
      </c>
    </row>
    <row r="120" spans="1:26" ht="17" x14ac:dyDescent="0.2">
      <c r="A120" s="13" t="s">
        <v>137</v>
      </c>
      <c r="B120" s="63">
        <v>5</v>
      </c>
      <c r="C120" s="63">
        <v>5</v>
      </c>
      <c r="D120" s="63">
        <v>22</v>
      </c>
      <c r="E120" s="63">
        <v>19</v>
      </c>
      <c r="F120" s="63">
        <v>1</v>
      </c>
      <c r="G120" s="63">
        <v>4</v>
      </c>
      <c r="H120" s="63">
        <v>1</v>
      </c>
      <c r="I120" s="63">
        <v>0</v>
      </c>
      <c r="J120" s="63">
        <v>0</v>
      </c>
      <c r="K120" s="63">
        <v>2</v>
      </c>
      <c r="L120" s="63">
        <v>1</v>
      </c>
      <c r="M120" s="63">
        <v>0</v>
      </c>
      <c r="N120" s="63">
        <v>0</v>
      </c>
      <c r="O120" s="63">
        <v>1</v>
      </c>
      <c r="P120" s="63">
        <v>0</v>
      </c>
      <c r="Q120" s="63">
        <v>1</v>
      </c>
      <c r="R120" s="63">
        <v>1</v>
      </c>
      <c r="S120" s="63">
        <v>1</v>
      </c>
      <c r="T120" s="63">
        <v>0</v>
      </c>
      <c r="U120" s="63">
        <v>0</v>
      </c>
      <c r="V120" s="63">
        <v>3</v>
      </c>
      <c r="W120" s="63">
        <v>0.21099999999999999</v>
      </c>
      <c r="X120" s="63">
        <v>0.23799999999999999</v>
      </c>
      <c r="Y120" s="63">
        <v>0.26300000000000001</v>
      </c>
      <c r="Z120" s="63">
        <v>60</v>
      </c>
    </row>
    <row r="121" spans="1:26" ht="17" x14ac:dyDescent="0.2">
      <c r="A121" s="13" t="s">
        <v>167</v>
      </c>
      <c r="B121" s="63">
        <v>5</v>
      </c>
      <c r="C121" s="63">
        <v>5</v>
      </c>
      <c r="D121" s="63">
        <v>22</v>
      </c>
      <c r="E121" s="63">
        <v>19</v>
      </c>
      <c r="F121" s="63">
        <v>1</v>
      </c>
      <c r="G121" s="63">
        <v>4</v>
      </c>
      <c r="H121" s="63">
        <v>1</v>
      </c>
      <c r="I121" s="63">
        <v>0</v>
      </c>
      <c r="J121" s="63">
        <v>0</v>
      </c>
      <c r="K121" s="63">
        <v>3</v>
      </c>
      <c r="L121" s="63">
        <v>2</v>
      </c>
      <c r="M121" s="63">
        <v>0</v>
      </c>
      <c r="N121" s="63">
        <v>0</v>
      </c>
      <c r="O121" s="63">
        <v>5</v>
      </c>
      <c r="P121" s="63">
        <v>0</v>
      </c>
      <c r="Q121" s="63">
        <v>0</v>
      </c>
      <c r="R121" s="63">
        <v>0</v>
      </c>
      <c r="S121" s="63">
        <v>1</v>
      </c>
      <c r="T121" s="63">
        <v>0</v>
      </c>
      <c r="U121" s="63">
        <v>0</v>
      </c>
      <c r="V121" s="63">
        <v>3</v>
      </c>
      <c r="W121" s="63">
        <v>0.21099999999999999</v>
      </c>
      <c r="X121" s="63">
        <v>0.27300000000000002</v>
      </c>
      <c r="Y121" s="63">
        <v>0.26300000000000001</v>
      </c>
      <c r="Z121" s="63">
        <v>60</v>
      </c>
    </row>
    <row r="122" spans="1:26" ht="17" x14ac:dyDescent="0.2">
      <c r="A122" s="13" t="s">
        <v>119</v>
      </c>
      <c r="B122" s="63">
        <v>5</v>
      </c>
      <c r="C122" s="63">
        <v>5</v>
      </c>
      <c r="D122" s="63">
        <v>22</v>
      </c>
      <c r="E122" s="63">
        <v>19</v>
      </c>
      <c r="F122" s="63">
        <v>0</v>
      </c>
      <c r="G122" s="63">
        <v>6</v>
      </c>
      <c r="H122" s="63">
        <v>1</v>
      </c>
      <c r="I122" s="63">
        <v>0</v>
      </c>
      <c r="J122" s="63">
        <v>0</v>
      </c>
      <c r="K122" s="63">
        <v>4</v>
      </c>
      <c r="L122" s="63">
        <v>1</v>
      </c>
      <c r="M122" s="63">
        <v>0</v>
      </c>
      <c r="N122" s="63">
        <v>1</v>
      </c>
      <c r="O122" s="63">
        <v>1</v>
      </c>
      <c r="P122" s="63">
        <v>0</v>
      </c>
      <c r="Q122" s="63">
        <v>0</v>
      </c>
      <c r="R122" s="63">
        <v>1</v>
      </c>
      <c r="S122" s="63">
        <v>0</v>
      </c>
      <c r="T122" s="63">
        <v>0</v>
      </c>
      <c r="U122" s="63">
        <v>0</v>
      </c>
      <c r="V122" s="63">
        <v>4</v>
      </c>
      <c r="W122" s="63">
        <v>0.316</v>
      </c>
      <c r="X122" s="63">
        <v>0.38100000000000001</v>
      </c>
      <c r="Y122" s="63">
        <v>0.36799999999999999</v>
      </c>
      <c r="Z122" s="63">
        <v>80</v>
      </c>
    </row>
    <row r="123" spans="1:26" ht="17" x14ac:dyDescent="0.2">
      <c r="A123" s="13" t="s">
        <v>63</v>
      </c>
      <c r="B123" s="63">
        <v>5</v>
      </c>
      <c r="C123" s="63">
        <v>5</v>
      </c>
      <c r="D123" s="63">
        <v>21</v>
      </c>
      <c r="E123" s="63">
        <v>19</v>
      </c>
      <c r="F123" s="63">
        <v>1</v>
      </c>
      <c r="G123" s="63">
        <v>6</v>
      </c>
      <c r="H123" s="63">
        <v>2</v>
      </c>
      <c r="I123" s="63">
        <v>0</v>
      </c>
      <c r="J123" s="63">
        <v>0</v>
      </c>
      <c r="K123" s="63">
        <v>1</v>
      </c>
      <c r="L123" s="63">
        <v>2</v>
      </c>
      <c r="M123" s="63">
        <v>0</v>
      </c>
      <c r="N123" s="63">
        <v>0</v>
      </c>
      <c r="O123" s="63">
        <v>3</v>
      </c>
      <c r="P123" s="63">
        <v>0</v>
      </c>
      <c r="Q123" s="63">
        <v>0</v>
      </c>
      <c r="R123" s="63">
        <v>0</v>
      </c>
      <c r="S123" s="63">
        <v>0</v>
      </c>
      <c r="T123" s="63">
        <v>0</v>
      </c>
      <c r="U123" s="63">
        <v>0</v>
      </c>
      <c r="V123" s="63">
        <v>5</v>
      </c>
      <c r="W123" s="63">
        <v>0.316</v>
      </c>
      <c r="X123" s="63">
        <v>0.38100000000000001</v>
      </c>
      <c r="Y123" s="63">
        <v>0.42099999999999999</v>
      </c>
      <c r="Z123" s="63">
        <v>100</v>
      </c>
    </row>
    <row r="124" spans="1:26" ht="17" x14ac:dyDescent="0.2">
      <c r="A124" s="13" t="s">
        <v>151</v>
      </c>
      <c r="B124" s="63">
        <v>5</v>
      </c>
      <c r="C124" s="63">
        <v>5</v>
      </c>
      <c r="D124" s="63">
        <v>21</v>
      </c>
      <c r="E124" s="63">
        <v>19</v>
      </c>
      <c r="F124" s="63">
        <v>3</v>
      </c>
      <c r="G124" s="63">
        <v>3</v>
      </c>
      <c r="H124" s="63">
        <v>0</v>
      </c>
      <c r="I124" s="63">
        <v>0</v>
      </c>
      <c r="J124" s="63">
        <v>0</v>
      </c>
      <c r="K124" s="63">
        <v>1</v>
      </c>
      <c r="L124" s="63">
        <v>1</v>
      </c>
      <c r="M124" s="63">
        <v>0</v>
      </c>
      <c r="N124" s="63">
        <v>0</v>
      </c>
      <c r="O124" s="63">
        <v>6</v>
      </c>
      <c r="P124" s="63">
        <v>2</v>
      </c>
      <c r="Q124" s="63">
        <v>0</v>
      </c>
      <c r="R124" s="63">
        <v>0</v>
      </c>
      <c r="S124" s="63">
        <v>1</v>
      </c>
      <c r="T124" s="63">
        <v>0</v>
      </c>
      <c r="U124" s="63">
        <v>0</v>
      </c>
      <c r="V124" s="63">
        <v>3</v>
      </c>
      <c r="W124" s="63">
        <v>0.158</v>
      </c>
      <c r="X124" s="63">
        <v>0.19</v>
      </c>
      <c r="Y124" s="63">
        <v>0.158</v>
      </c>
      <c r="Z124" s="63">
        <v>60</v>
      </c>
    </row>
    <row r="125" spans="1:26" ht="17" x14ac:dyDescent="0.2">
      <c r="A125" s="13" t="s">
        <v>158</v>
      </c>
      <c r="B125" s="63">
        <v>7</v>
      </c>
      <c r="C125" s="63">
        <v>6</v>
      </c>
      <c r="D125" s="63">
        <v>21</v>
      </c>
      <c r="E125" s="63">
        <v>19</v>
      </c>
      <c r="F125" s="63">
        <v>0</v>
      </c>
      <c r="G125" s="63">
        <v>4</v>
      </c>
      <c r="H125" s="63">
        <v>1</v>
      </c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>
        <v>0</v>
      </c>
      <c r="O125" s="63">
        <v>2</v>
      </c>
      <c r="P125" s="63">
        <v>0</v>
      </c>
      <c r="Q125" s="63">
        <v>0</v>
      </c>
      <c r="R125" s="63">
        <v>2</v>
      </c>
      <c r="S125" s="63">
        <v>0</v>
      </c>
      <c r="T125" s="63">
        <v>0</v>
      </c>
      <c r="U125" s="63">
        <v>0</v>
      </c>
      <c r="V125" s="63">
        <v>3</v>
      </c>
      <c r="W125" s="63">
        <v>0.21099999999999999</v>
      </c>
      <c r="X125" s="63">
        <v>0.21099999999999999</v>
      </c>
      <c r="Y125" s="63">
        <v>0.26300000000000001</v>
      </c>
      <c r="Z125" s="63">
        <v>42.9</v>
      </c>
    </row>
    <row r="126" spans="1:26" ht="17" x14ac:dyDescent="0.2">
      <c r="A126" s="13" t="s">
        <v>401</v>
      </c>
      <c r="B126" s="63">
        <v>5</v>
      </c>
      <c r="C126" s="63">
        <v>5</v>
      </c>
      <c r="D126" s="63">
        <v>21</v>
      </c>
      <c r="E126" s="63">
        <v>19</v>
      </c>
      <c r="F126" s="63">
        <v>2</v>
      </c>
      <c r="G126" s="63">
        <v>4</v>
      </c>
      <c r="H126" s="63">
        <v>1</v>
      </c>
      <c r="I126" s="63">
        <v>0</v>
      </c>
      <c r="J126" s="63">
        <v>1</v>
      </c>
      <c r="K126" s="63">
        <v>2</v>
      </c>
      <c r="L126" s="63">
        <v>2</v>
      </c>
      <c r="M126" s="63">
        <v>0</v>
      </c>
      <c r="N126" s="63">
        <v>0</v>
      </c>
      <c r="O126" s="63">
        <v>2</v>
      </c>
      <c r="P126" s="63">
        <v>0</v>
      </c>
      <c r="Q126" s="63">
        <v>0</v>
      </c>
      <c r="R126" s="63">
        <v>0</v>
      </c>
      <c r="S126" s="63">
        <v>0</v>
      </c>
      <c r="T126" s="63">
        <v>1</v>
      </c>
      <c r="U126" s="63">
        <v>0</v>
      </c>
      <c r="V126" s="63">
        <v>2</v>
      </c>
      <c r="W126" s="63">
        <v>0.21099999999999999</v>
      </c>
      <c r="X126" s="63">
        <v>0.28599999999999998</v>
      </c>
      <c r="Y126" s="63">
        <v>0.42099999999999999</v>
      </c>
      <c r="Z126" s="63">
        <v>40</v>
      </c>
    </row>
    <row r="127" spans="1:26" ht="17" x14ac:dyDescent="0.2">
      <c r="A127" s="62" t="s">
        <v>24</v>
      </c>
      <c r="B127" s="62" t="s">
        <v>25</v>
      </c>
      <c r="C127" s="62" t="s">
        <v>26</v>
      </c>
      <c r="D127" s="62" t="s">
        <v>127</v>
      </c>
      <c r="E127" s="62" t="s">
        <v>22</v>
      </c>
      <c r="F127" s="62" t="s">
        <v>20</v>
      </c>
      <c r="G127" s="62" t="s">
        <v>27</v>
      </c>
      <c r="H127" s="62" t="s">
        <v>9</v>
      </c>
      <c r="I127" s="62" t="s">
        <v>10</v>
      </c>
      <c r="J127" s="62" t="s">
        <v>1</v>
      </c>
      <c r="K127" s="62" t="s">
        <v>2</v>
      </c>
      <c r="L127" s="62" t="s">
        <v>28</v>
      </c>
      <c r="M127" s="62" t="s">
        <v>29</v>
      </c>
      <c r="N127" s="62" t="s">
        <v>30</v>
      </c>
      <c r="O127" s="62" t="s">
        <v>31</v>
      </c>
      <c r="P127" s="62" t="s">
        <v>3</v>
      </c>
      <c r="Q127" s="62" t="s">
        <v>32</v>
      </c>
      <c r="R127" s="62" t="s">
        <v>33</v>
      </c>
      <c r="S127" s="62" t="s">
        <v>34</v>
      </c>
      <c r="T127" s="62" t="s">
        <v>35</v>
      </c>
      <c r="U127" s="62" t="s">
        <v>36</v>
      </c>
      <c r="V127" s="62" t="s">
        <v>128</v>
      </c>
      <c r="W127" s="62" t="s">
        <v>0</v>
      </c>
      <c r="X127" s="62" t="s">
        <v>37</v>
      </c>
      <c r="Y127" s="62" t="s">
        <v>38</v>
      </c>
      <c r="Z127" s="62" t="s">
        <v>129</v>
      </c>
    </row>
    <row r="128" spans="1:26" ht="17" x14ac:dyDescent="0.2">
      <c r="A128" s="13" t="s">
        <v>211</v>
      </c>
      <c r="B128" s="63">
        <v>5</v>
      </c>
      <c r="C128" s="63">
        <v>5</v>
      </c>
      <c r="D128" s="63">
        <v>20</v>
      </c>
      <c r="E128" s="63">
        <v>19</v>
      </c>
      <c r="F128" s="63">
        <v>3</v>
      </c>
      <c r="G128" s="63">
        <v>5</v>
      </c>
      <c r="H128" s="63">
        <v>1</v>
      </c>
      <c r="I128" s="63">
        <v>0</v>
      </c>
      <c r="J128" s="63">
        <v>2</v>
      </c>
      <c r="K128" s="63">
        <v>3</v>
      </c>
      <c r="L128" s="63">
        <v>1</v>
      </c>
      <c r="M128" s="63">
        <v>0</v>
      </c>
      <c r="N128" s="63">
        <v>0</v>
      </c>
      <c r="O128" s="63">
        <v>4</v>
      </c>
      <c r="P128" s="63">
        <v>0</v>
      </c>
      <c r="Q128" s="63">
        <v>0</v>
      </c>
      <c r="R128" s="63">
        <v>0</v>
      </c>
      <c r="S128" s="63">
        <v>0</v>
      </c>
      <c r="T128" s="63">
        <v>0</v>
      </c>
      <c r="U128" s="63">
        <v>0</v>
      </c>
      <c r="V128" s="63">
        <v>4</v>
      </c>
      <c r="W128" s="63">
        <v>0.26300000000000001</v>
      </c>
      <c r="X128" s="63">
        <v>0.3</v>
      </c>
      <c r="Y128" s="63">
        <v>0.63200000000000001</v>
      </c>
      <c r="Z128" s="63">
        <v>80</v>
      </c>
    </row>
    <row r="129" spans="1:26" ht="17" x14ac:dyDescent="0.2">
      <c r="A129" s="13" t="s">
        <v>403</v>
      </c>
      <c r="B129" s="63">
        <v>5</v>
      </c>
      <c r="C129" s="63">
        <v>5</v>
      </c>
      <c r="D129" s="63">
        <v>20</v>
      </c>
      <c r="E129" s="63">
        <v>19</v>
      </c>
      <c r="F129" s="63">
        <v>0</v>
      </c>
      <c r="G129" s="63">
        <v>5</v>
      </c>
      <c r="H129" s="63">
        <v>0</v>
      </c>
      <c r="I129" s="63">
        <v>0</v>
      </c>
      <c r="J129" s="63">
        <v>0</v>
      </c>
      <c r="K129" s="63">
        <v>1</v>
      </c>
      <c r="L129" s="63">
        <v>1</v>
      </c>
      <c r="M129" s="63">
        <v>0</v>
      </c>
      <c r="N129" s="63">
        <v>0</v>
      </c>
      <c r="O129" s="63">
        <v>2</v>
      </c>
      <c r="P129" s="63">
        <v>1</v>
      </c>
      <c r="Q129" s="63">
        <v>0</v>
      </c>
      <c r="R129" s="63">
        <v>0</v>
      </c>
      <c r="S129" s="63">
        <v>0</v>
      </c>
      <c r="T129" s="63">
        <v>1</v>
      </c>
      <c r="U129" s="63">
        <v>0</v>
      </c>
      <c r="V129" s="63">
        <v>3</v>
      </c>
      <c r="W129" s="63">
        <v>0.26300000000000001</v>
      </c>
      <c r="X129" s="63">
        <v>0.3</v>
      </c>
      <c r="Y129" s="63">
        <v>0.26300000000000001</v>
      </c>
      <c r="Z129" s="63">
        <v>60</v>
      </c>
    </row>
    <row r="130" spans="1:26" ht="17" x14ac:dyDescent="0.2">
      <c r="A130" s="13" t="s">
        <v>407</v>
      </c>
      <c r="B130" s="63">
        <v>5</v>
      </c>
      <c r="C130" s="63">
        <v>5</v>
      </c>
      <c r="D130" s="63">
        <v>20</v>
      </c>
      <c r="E130" s="63">
        <v>19</v>
      </c>
      <c r="F130" s="63">
        <v>2</v>
      </c>
      <c r="G130" s="63">
        <v>3</v>
      </c>
      <c r="H130" s="63">
        <v>1</v>
      </c>
      <c r="I130" s="63">
        <v>0</v>
      </c>
      <c r="J130" s="63">
        <v>1</v>
      </c>
      <c r="K130" s="63">
        <v>2</v>
      </c>
      <c r="L130" s="63">
        <v>1</v>
      </c>
      <c r="M130" s="63">
        <v>0</v>
      </c>
      <c r="N130" s="63">
        <v>0</v>
      </c>
      <c r="O130" s="63">
        <v>4</v>
      </c>
      <c r="P130" s="63">
        <v>0</v>
      </c>
      <c r="Q130" s="63">
        <v>0</v>
      </c>
      <c r="R130" s="63">
        <v>0</v>
      </c>
      <c r="S130" s="63">
        <v>0</v>
      </c>
      <c r="T130" s="63">
        <v>0</v>
      </c>
      <c r="U130" s="63">
        <v>0</v>
      </c>
      <c r="V130" s="63">
        <v>3</v>
      </c>
      <c r="W130" s="63">
        <v>0.158</v>
      </c>
      <c r="X130" s="63">
        <v>0.2</v>
      </c>
      <c r="Y130" s="63">
        <v>0.36799999999999999</v>
      </c>
      <c r="Z130" s="63">
        <v>60</v>
      </c>
    </row>
    <row r="131" spans="1:26" ht="17" x14ac:dyDescent="0.2">
      <c r="A131" s="13" t="s">
        <v>591</v>
      </c>
      <c r="B131" s="63">
        <v>4</v>
      </c>
      <c r="C131" s="63">
        <v>4</v>
      </c>
      <c r="D131" s="63">
        <v>19</v>
      </c>
      <c r="E131" s="63">
        <v>19</v>
      </c>
      <c r="F131" s="63">
        <v>2</v>
      </c>
      <c r="G131" s="63">
        <v>6</v>
      </c>
      <c r="H131" s="63">
        <v>2</v>
      </c>
      <c r="I131" s="63">
        <v>0</v>
      </c>
      <c r="J131" s="63">
        <v>0</v>
      </c>
      <c r="K131" s="63">
        <v>2</v>
      </c>
      <c r="L131" s="63">
        <v>0</v>
      </c>
      <c r="M131" s="63">
        <v>0</v>
      </c>
      <c r="N131" s="63">
        <v>0</v>
      </c>
      <c r="O131" s="63">
        <v>4</v>
      </c>
      <c r="P131" s="63">
        <v>0</v>
      </c>
      <c r="Q131" s="63">
        <v>0</v>
      </c>
      <c r="R131" s="63">
        <v>0</v>
      </c>
      <c r="S131" s="63">
        <v>0</v>
      </c>
      <c r="T131" s="63">
        <v>0</v>
      </c>
      <c r="U131" s="63">
        <v>0</v>
      </c>
      <c r="V131" s="63">
        <v>4</v>
      </c>
      <c r="W131" s="63">
        <v>0.316</v>
      </c>
      <c r="X131" s="63">
        <v>0.316</v>
      </c>
      <c r="Y131" s="63">
        <v>0.42099999999999999</v>
      </c>
      <c r="Z131" s="63">
        <v>100</v>
      </c>
    </row>
    <row r="132" spans="1:26" ht="17" x14ac:dyDescent="0.2">
      <c r="A132" s="13" t="s">
        <v>255</v>
      </c>
      <c r="B132" s="63">
        <v>5</v>
      </c>
      <c r="C132" s="63">
        <v>5</v>
      </c>
      <c r="D132" s="63">
        <v>24</v>
      </c>
      <c r="E132" s="63">
        <v>18</v>
      </c>
      <c r="F132" s="63">
        <v>2</v>
      </c>
      <c r="G132" s="63">
        <v>8</v>
      </c>
      <c r="H132" s="63">
        <v>6</v>
      </c>
      <c r="I132" s="63">
        <v>0</v>
      </c>
      <c r="J132" s="63">
        <v>0</v>
      </c>
      <c r="K132" s="63">
        <v>4</v>
      </c>
      <c r="L132" s="63">
        <v>3</v>
      </c>
      <c r="M132" s="63">
        <v>0</v>
      </c>
      <c r="N132" s="63">
        <v>0</v>
      </c>
      <c r="O132" s="63">
        <v>0</v>
      </c>
      <c r="P132" s="63">
        <v>0</v>
      </c>
      <c r="Q132" s="63">
        <v>0</v>
      </c>
      <c r="R132" s="63">
        <v>2</v>
      </c>
      <c r="S132" s="63">
        <v>1</v>
      </c>
      <c r="T132" s="63">
        <v>1</v>
      </c>
      <c r="U132" s="63">
        <v>0</v>
      </c>
      <c r="V132" s="63">
        <v>4</v>
      </c>
      <c r="W132" s="63">
        <v>0.44400000000000001</v>
      </c>
      <c r="X132" s="63">
        <v>0.5</v>
      </c>
      <c r="Y132" s="63">
        <v>0.77800000000000002</v>
      </c>
      <c r="Z132" s="63">
        <v>80</v>
      </c>
    </row>
    <row r="133" spans="1:26" ht="17" x14ac:dyDescent="0.2">
      <c r="A133" s="13" t="s">
        <v>177</v>
      </c>
      <c r="B133" s="63">
        <v>5</v>
      </c>
      <c r="C133" s="63">
        <v>5</v>
      </c>
      <c r="D133" s="63">
        <v>22</v>
      </c>
      <c r="E133" s="63">
        <v>18</v>
      </c>
      <c r="F133" s="63">
        <v>1</v>
      </c>
      <c r="G133" s="63">
        <v>3</v>
      </c>
      <c r="H133" s="63">
        <v>0</v>
      </c>
      <c r="I133" s="63">
        <v>0</v>
      </c>
      <c r="J133" s="63">
        <v>1</v>
      </c>
      <c r="K133" s="63">
        <v>4</v>
      </c>
      <c r="L133" s="63">
        <v>3</v>
      </c>
      <c r="M133" s="63">
        <v>0</v>
      </c>
      <c r="N133" s="63">
        <v>0</v>
      </c>
      <c r="O133" s="63">
        <v>1</v>
      </c>
      <c r="P133" s="63">
        <v>0</v>
      </c>
      <c r="Q133" s="63">
        <v>0</v>
      </c>
      <c r="R133" s="63">
        <v>0</v>
      </c>
      <c r="S133" s="63">
        <v>1</v>
      </c>
      <c r="T133" s="63">
        <v>1</v>
      </c>
      <c r="U133" s="63">
        <v>0</v>
      </c>
      <c r="V133" s="63">
        <v>2</v>
      </c>
      <c r="W133" s="63">
        <v>0.16700000000000001</v>
      </c>
      <c r="X133" s="63">
        <v>0.27300000000000002</v>
      </c>
      <c r="Y133" s="63">
        <v>0.33300000000000002</v>
      </c>
      <c r="Z133" s="63">
        <v>40</v>
      </c>
    </row>
    <row r="134" spans="1:26" ht="17" x14ac:dyDescent="0.2">
      <c r="A134" s="13" t="s">
        <v>209</v>
      </c>
      <c r="B134" s="63">
        <v>5</v>
      </c>
      <c r="C134" s="63">
        <v>5</v>
      </c>
      <c r="D134" s="63">
        <v>22</v>
      </c>
      <c r="E134" s="63">
        <v>18</v>
      </c>
      <c r="F134" s="63">
        <v>3</v>
      </c>
      <c r="G134" s="63">
        <v>3</v>
      </c>
      <c r="H134" s="63">
        <v>0</v>
      </c>
      <c r="I134" s="63">
        <v>0</v>
      </c>
      <c r="J134" s="63">
        <v>0</v>
      </c>
      <c r="K134" s="63">
        <v>0</v>
      </c>
      <c r="L134" s="63">
        <v>4</v>
      </c>
      <c r="M134" s="63">
        <v>2</v>
      </c>
      <c r="N134" s="63">
        <v>0</v>
      </c>
      <c r="O134" s="63">
        <v>3</v>
      </c>
      <c r="P134" s="63">
        <v>0</v>
      </c>
      <c r="Q134" s="63">
        <v>0</v>
      </c>
      <c r="R134" s="63">
        <v>0</v>
      </c>
      <c r="S134" s="63">
        <v>0</v>
      </c>
      <c r="T134" s="63">
        <v>0</v>
      </c>
      <c r="U134" s="63">
        <v>0</v>
      </c>
      <c r="V134" s="63">
        <v>3</v>
      </c>
      <c r="W134" s="63">
        <v>0.16700000000000001</v>
      </c>
      <c r="X134" s="63">
        <v>0.318</v>
      </c>
      <c r="Y134" s="63">
        <v>0.16700000000000001</v>
      </c>
      <c r="Z134" s="63">
        <v>60</v>
      </c>
    </row>
    <row r="135" spans="1:26" ht="17" x14ac:dyDescent="0.2">
      <c r="A135" s="13" t="s">
        <v>180</v>
      </c>
      <c r="B135" s="63">
        <v>5</v>
      </c>
      <c r="C135" s="63">
        <v>5</v>
      </c>
      <c r="D135" s="63">
        <v>21</v>
      </c>
      <c r="E135" s="63">
        <v>18</v>
      </c>
      <c r="F135" s="63">
        <v>1</v>
      </c>
      <c r="G135" s="63">
        <v>3</v>
      </c>
      <c r="H135" s="63">
        <v>1</v>
      </c>
      <c r="I135" s="63">
        <v>0</v>
      </c>
      <c r="J135" s="63">
        <v>1</v>
      </c>
      <c r="K135" s="63">
        <v>3</v>
      </c>
      <c r="L135" s="63">
        <v>2</v>
      </c>
      <c r="M135" s="63">
        <v>0</v>
      </c>
      <c r="N135" s="63">
        <v>0</v>
      </c>
      <c r="O135" s="63">
        <v>5</v>
      </c>
      <c r="P135" s="63">
        <v>0</v>
      </c>
      <c r="Q135" s="63">
        <v>0</v>
      </c>
      <c r="R135" s="63">
        <v>0</v>
      </c>
      <c r="S135" s="63">
        <v>1</v>
      </c>
      <c r="T135" s="63">
        <v>1</v>
      </c>
      <c r="U135" s="63">
        <v>0</v>
      </c>
      <c r="V135" s="63">
        <v>2</v>
      </c>
      <c r="W135" s="63">
        <v>0.16700000000000001</v>
      </c>
      <c r="X135" s="63">
        <v>0.23799999999999999</v>
      </c>
      <c r="Y135" s="63">
        <v>0.38900000000000001</v>
      </c>
      <c r="Z135" s="63">
        <v>40</v>
      </c>
    </row>
    <row r="136" spans="1:26" ht="17" x14ac:dyDescent="0.2">
      <c r="A136" s="13" t="s">
        <v>113</v>
      </c>
      <c r="B136" s="63">
        <v>5</v>
      </c>
      <c r="C136" s="63">
        <v>5</v>
      </c>
      <c r="D136" s="63">
        <v>21</v>
      </c>
      <c r="E136" s="63">
        <v>18</v>
      </c>
      <c r="F136" s="63">
        <v>5</v>
      </c>
      <c r="G136" s="63">
        <v>9</v>
      </c>
      <c r="H136" s="63">
        <v>2</v>
      </c>
      <c r="I136" s="63">
        <v>0</v>
      </c>
      <c r="J136" s="63">
        <v>2</v>
      </c>
      <c r="K136" s="63">
        <v>5</v>
      </c>
      <c r="L136" s="63">
        <v>3</v>
      </c>
      <c r="M136" s="63">
        <v>0</v>
      </c>
      <c r="N136" s="63">
        <v>0</v>
      </c>
      <c r="O136" s="63">
        <v>1</v>
      </c>
      <c r="P136" s="63">
        <v>0</v>
      </c>
      <c r="Q136" s="63">
        <v>0</v>
      </c>
      <c r="R136" s="63">
        <v>0</v>
      </c>
      <c r="S136" s="63">
        <v>0</v>
      </c>
      <c r="T136" s="63">
        <v>0</v>
      </c>
      <c r="U136" s="63">
        <v>0</v>
      </c>
      <c r="V136" s="63">
        <v>5</v>
      </c>
      <c r="W136" s="63">
        <v>0.5</v>
      </c>
      <c r="X136" s="63">
        <v>0.57099999999999995</v>
      </c>
      <c r="Y136" s="63">
        <v>0.94399999999999995</v>
      </c>
      <c r="Z136" s="63">
        <v>100</v>
      </c>
    </row>
    <row r="137" spans="1:26" ht="17" x14ac:dyDescent="0.2">
      <c r="A137" s="13" t="s">
        <v>280</v>
      </c>
      <c r="B137" s="63">
        <v>5</v>
      </c>
      <c r="C137" s="63">
        <v>5</v>
      </c>
      <c r="D137" s="63">
        <v>21</v>
      </c>
      <c r="E137" s="63">
        <v>18</v>
      </c>
      <c r="F137" s="63">
        <v>5</v>
      </c>
      <c r="G137" s="63">
        <v>8</v>
      </c>
      <c r="H137" s="63">
        <v>1</v>
      </c>
      <c r="I137" s="63">
        <v>0</v>
      </c>
      <c r="J137" s="63">
        <v>0</v>
      </c>
      <c r="K137" s="63">
        <v>1</v>
      </c>
      <c r="L137" s="63">
        <v>2</v>
      </c>
      <c r="M137" s="63">
        <v>1</v>
      </c>
      <c r="N137" s="63">
        <v>0</v>
      </c>
      <c r="O137" s="63">
        <v>0</v>
      </c>
      <c r="P137" s="63">
        <v>0</v>
      </c>
      <c r="Q137" s="63">
        <v>0</v>
      </c>
      <c r="R137" s="63">
        <v>0</v>
      </c>
      <c r="S137" s="63">
        <v>1</v>
      </c>
      <c r="T137" s="63">
        <v>0</v>
      </c>
      <c r="U137" s="63">
        <v>0</v>
      </c>
      <c r="V137" s="63">
        <v>4</v>
      </c>
      <c r="W137" s="63">
        <v>0.44400000000000001</v>
      </c>
      <c r="X137" s="63">
        <v>0.47599999999999998</v>
      </c>
      <c r="Y137" s="63">
        <v>0.5</v>
      </c>
      <c r="Z137" s="63">
        <v>80</v>
      </c>
    </row>
    <row r="138" spans="1:26" ht="17" x14ac:dyDescent="0.2">
      <c r="A138" s="13" t="s">
        <v>376</v>
      </c>
      <c r="B138" s="63">
        <v>5</v>
      </c>
      <c r="C138" s="63">
        <v>4</v>
      </c>
      <c r="D138" s="63">
        <v>20</v>
      </c>
      <c r="E138" s="63">
        <v>18</v>
      </c>
      <c r="F138" s="63">
        <v>2</v>
      </c>
      <c r="G138" s="63">
        <v>3</v>
      </c>
      <c r="H138" s="63">
        <v>0</v>
      </c>
      <c r="I138" s="63">
        <v>1</v>
      </c>
      <c r="J138" s="63">
        <v>0</v>
      </c>
      <c r="K138" s="63">
        <v>3</v>
      </c>
      <c r="L138" s="63">
        <v>0</v>
      </c>
      <c r="M138" s="63">
        <v>0</v>
      </c>
      <c r="N138" s="63">
        <v>0</v>
      </c>
      <c r="O138" s="63">
        <v>2</v>
      </c>
      <c r="P138" s="63">
        <v>1</v>
      </c>
      <c r="Q138" s="63">
        <v>1</v>
      </c>
      <c r="R138" s="63">
        <v>1</v>
      </c>
      <c r="S138" s="63">
        <v>1</v>
      </c>
      <c r="T138" s="63">
        <v>3</v>
      </c>
      <c r="U138" s="63">
        <v>0</v>
      </c>
      <c r="V138" s="63">
        <v>3</v>
      </c>
      <c r="W138" s="63">
        <v>0.16700000000000001</v>
      </c>
      <c r="X138" s="63">
        <v>0.158</v>
      </c>
      <c r="Y138" s="63">
        <v>0.27800000000000002</v>
      </c>
      <c r="Z138" s="63">
        <v>60</v>
      </c>
    </row>
    <row r="139" spans="1:26" ht="17" x14ac:dyDescent="0.2">
      <c r="A139" s="13" t="s">
        <v>240</v>
      </c>
      <c r="B139" s="63">
        <v>6</v>
      </c>
      <c r="C139" s="63">
        <v>5</v>
      </c>
      <c r="D139" s="63">
        <v>20</v>
      </c>
      <c r="E139" s="63">
        <v>18</v>
      </c>
      <c r="F139" s="63">
        <v>1</v>
      </c>
      <c r="G139" s="63">
        <v>3</v>
      </c>
      <c r="H139" s="63">
        <v>0</v>
      </c>
      <c r="I139" s="63">
        <v>0</v>
      </c>
      <c r="J139" s="63">
        <v>0</v>
      </c>
      <c r="K139" s="63">
        <v>0</v>
      </c>
      <c r="L139" s="63">
        <v>1</v>
      </c>
      <c r="M139" s="63">
        <v>0</v>
      </c>
      <c r="N139" s="63">
        <v>1</v>
      </c>
      <c r="O139" s="63">
        <v>7</v>
      </c>
      <c r="P139" s="63">
        <v>0</v>
      </c>
      <c r="Q139" s="63">
        <v>0</v>
      </c>
      <c r="R139" s="63">
        <v>0</v>
      </c>
      <c r="S139" s="63">
        <v>0</v>
      </c>
      <c r="T139" s="63">
        <v>1</v>
      </c>
      <c r="U139" s="63">
        <v>0</v>
      </c>
      <c r="V139" s="63">
        <v>2</v>
      </c>
      <c r="W139" s="63">
        <v>0.16700000000000001</v>
      </c>
      <c r="X139" s="63">
        <v>0.25</v>
      </c>
      <c r="Y139" s="63">
        <v>0.16700000000000001</v>
      </c>
      <c r="Z139" s="63">
        <v>33.299999999999997</v>
      </c>
    </row>
    <row r="140" spans="1:26" ht="17" x14ac:dyDescent="0.2">
      <c r="A140" s="13" t="s">
        <v>163</v>
      </c>
      <c r="B140" s="63">
        <v>5</v>
      </c>
      <c r="C140" s="63">
        <v>5</v>
      </c>
      <c r="D140" s="63">
        <v>19</v>
      </c>
      <c r="E140" s="63">
        <v>18</v>
      </c>
      <c r="F140" s="63">
        <v>2</v>
      </c>
      <c r="G140" s="63">
        <v>9</v>
      </c>
      <c r="H140" s="63">
        <v>3</v>
      </c>
      <c r="I140" s="63">
        <v>1</v>
      </c>
      <c r="J140" s="63">
        <v>0</v>
      </c>
      <c r="K140" s="63">
        <v>1</v>
      </c>
      <c r="L140" s="63">
        <v>1</v>
      </c>
      <c r="M140" s="63">
        <v>0</v>
      </c>
      <c r="N140" s="63">
        <v>0</v>
      </c>
      <c r="O140" s="63">
        <v>2</v>
      </c>
      <c r="P140" s="63">
        <v>1</v>
      </c>
      <c r="Q140" s="63">
        <v>0</v>
      </c>
      <c r="R140" s="63">
        <v>0</v>
      </c>
      <c r="S140" s="63">
        <v>0</v>
      </c>
      <c r="T140" s="63">
        <v>0</v>
      </c>
      <c r="U140" s="63">
        <v>0</v>
      </c>
      <c r="V140" s="63">
        <v>5</v>
      </c>
      <c r="W140" s="63">
        <v>0.5</v>
      </c>
      <c r="X140" s="63">
        <v>0.52600000000000002</v>
      </c>
      <c r="Y140" s="63">
        <v>0.77800000000000002</v>
      </c>
      <c r="Z140" s="63">
        <v>100</v>
      </c>
    </row>
    <row r="141" spans="1:26" ht="17" x14ac:dyDescent="0.2">
      <c r="A141" s="13" t="s">
        <v>252</v>
      </c>
      <c r="B141" s="63">
        <v>5</v>
      </c>
      <c r="C141" s="63">
        <v>4</v>
      </c>
      <c r="D141" s="63">
        <v>19</v>
      </c>
      <c r="E141" s="63">
        <v>18</v>
      </c>
      <c r="F141" s="63">
        <v>2</v>
      </c>
      <c r="G141" s="63">
        <v>3</v>
      </c>
      <c r="H141" s="63">
        <v>0</v>
      </c>
      <c r="I141" s="63">
        <v>0</v>
      </c>
      <c r="J141" s="63">
        <v>1</v>
      </c>
      <c r="K141" s="63">
        <v>4</v>
      </c>
      <c r="L141" s="63">
        <v>0</v>
      </c>
      <c r="M141" s="63">
        <v>0</v>
      </c>
      <c r="N141" s="63">
        <v>0</v>
      </c>
      <c r="O141" s="63">
        <v>5</v>
      </c>
      <c r="P141" s="63">
        <v>0</v>
      </c>
      <c r="Q141" s="63">
        <v>0</v>
      </c>
      <c r="R141" s="63">
        <v>0</v>
      </c>
      <c r="S141" s="63">
        <v>1</v>
      </c>
      <c r="T141" s="63">
        <v>0</v>
      </c>
      <c r="U141" s="63">
        <v>0</v>
      </c>
      <c r="V141" s="63">
        <v>2</v>
      </c>
      <c r="W141" s="63">
        <v>0.16700000000000001</v>
      </c>
      <c r="X141" s="63">
        <v>0.158</v>
      </c>
      <c r="Y141" s="63">
        <v>0.33300000000000002</v>
      </c>
      <c r="Z141" s="63">
        <v>40</v>
      </c>
    </row>
    <row r="142" spans="1:26" ht="17" x14ac:dyDescent="0.2">
      <c r="A142" s="13" t="s">
        <v>212</v>
      </c>
      <c r="B142" s="63">
        <v>4</v>
      </c>
      <c r="C142" s="63">
        <v>4</v>
      </c>
      <c r="D142" s="63">
        <v>18</v>
      </c>
      <c r="E142" s="63">
        <v>18</v>
      </c>
      <c r="F142" s="63">
        <v>3</v>
      </c>
      <c r="G142" s="63">
        <v>7</v>
      </c>
      <c r="H142" s="63">
        <v>2</v>
      </c>
      <c r="I142" s="63">
        <v>0</v>
      </c>
      <c r="J142" s="63">
        <v>1</v>
      </c>
      <c r="K142" s="63">
        <v>5</v>
      </c>
      <c r="L142" s="63">
        <v>0</v>
      </c>
      <c r="M142" s="63">
        <v>0</v>
      </c>
      <c r="N142" s="63">
        <v>0</v>
      </c>
      <c r="O142" s="63">
        <v>5</v>
      </c>
      <c r="P142" s="63">
        <v>0</v>
      </c>
      <c r="Q142" s="63">
        <v>0</v>
      </c>
      <c r="R142" s="63">
        <v>0</v>
      </c>
      <c r="S142" s="63">
        <v>0</v>
      </c>
      <c r="T142" s="63">
        <v>0</v>
      </c>
      <c r="U142" s="63">
        <v>0</v>
      </c>
      <c r="V142" s="63">
        <v>4</v>
      </c>
      <c r="W142" s="63">
        <v>0.38900000000000001</v>
      </c>
      <c r="X142" s="63">
        <v>0.38900000000000001</v>
      </c>
      <c r="Y142" s="63">
        <v>0.66700000000000004</v>
      </c>
      <c r="Z142" s="63">
        <v>100</v>
      </c>
    </row>
    <row r="143" spans="1:26" ht="17" x14ac:dyDescent="0.2">
      <c r="A143" s="13" t="s">
        <v>229</v>
      </c>
      <c r="B143" s="63">
        <v>6</v>
      </c>
      <c r="C143" s="63">
        <v>5</v>
      </c>
      <c r="D143" s="63">
        <v>18</v>
      </c>
      <c r="E143" s="63">
        <v>18</v>
      </c>
      <c r="F143" s="63">
        <v>1</v>
      </c>
      <c r="G143" s="63">
        <v>3</v>
      </c>
      <c r="H143" s="63">
        <v>0</v>
      </c>
      <c r="I143" s="63">
        <v>0</v>
      </c>
      <c r="J143" s="63">
        <v>0</v>
      </c>
      <c r="K143" s="63">
        <v>0</v>
      </c>
      <c r="L143" s="63">
        <v>0</v>
      </c>
      <c r="M143" s="63">
        <v>0</v>
      </c>
      <c r="N143" s="63">
        <v>0</v>
      </c>
      <c r="O143" s="63">
        <v>6</v>
      </c>
      <c r="P143" s="63">
        <v>0</v>
      </c>
      <c r="Q143" s="63">
        <v>0</v>
      </c>
      <c r="R143" s="63">
        <v>0</v>
      </c>
      <c r="S143" s="63">
        <v>0</v>
      </c>
      <c r="T143" s="63">
        <v>1</v>
      </c>
      <c r="U143" s="63">
        <v>0</v>
      </c>
      <c r="V143" s="63">
        <v>3</v>
      </c>
      <c r="W143" s="63">
        <v>0.16700000000000001</v>
      </c>
      <c r="X143" s="63">
        <v>0.16700000000000001</v>
      </c>
      <c r="Y143" s="63">
        <v>0.16700000000000001</v>
      </c>
      <c r="Z143" s="63">
        <v>50</v>
      </c>
    </row>
    <row r="144" spans="1:26" ht="17" x14ac:dyDescent="0.2">
      <c r="A144" s="13" t="s">
        <v>419</v>
      </c>
      <c r="B144" s="63">
        <v>6</v>
      </c>
      <c r="C144" s="63">
        <v>5</v>
      </c>
      <c r="D144" s="63">
        <v>24</v>
      </c>
      <c r="E144" s="63">
        <v>17</v>
      </c>
      <c r="F144" s="63">
        <v>1</v>
      </c>
      <c r="G144" s="63">
        <v>1</v>
      </c>
      <c r="H144" s="63">
        <v>1</v>
      </c>
      <c r="I144" s="63">
        <v>0</v>
      </c>
      <c r="J144" s="63">
        <v>0</v>
      </c>
      <c r="K144" s="63">
        <v>2</v>
      </c>
      <c r="L144" s="63">
        <v>6</v>
      </c>
      <c r="M144" s="63">
        <v>1</v>
      </c>
      <c r="N144" s="63">
        <v>0</v>
      </c>
      <c r="O144" s="63">
        <v>3</v>
      </c>
      <c r="P144" s="63">
        <v>1</v>
      </c>
      <c r="Q144" s="63">
        <v>0</v>
      </c>
      <c r="R144" s="63">
        <v>0</v>
      </c>
      <c r="S144" s="63">
        <v>1</v>
      </c>
      <c r="T144" s="63">
        <v>0</v>
      </c>
      <c r="U144" s="63">
        <v>0</v>
      </c>
      <c r="V144" s="63">
        <v>1</v>
      </c>
      <c r="W144" s="63">
        <v>5.8999999999999997E-2</v>
      </c>
      <c r="X144" s="63">
        <v>0.29199999999999998</v>
      </c>
      <c r="Y144" s="63">
        <v>0.11799999999999999</v>
      </c>
      <c r="Z144" s="63">
        <v>16.7</v>
      </c>
    </row>
    <row r="145" spans="1:26" ht="17" x14ac:dyDescent="0.2">
      <c r="A145" s="13" t="s">
        <v>387</v>
      </c>
      <c r="B145" s="63">
        <v>7</v>
      </c>
      <c r="C145" s="63">
        <v>5</v>
      </c>
      <c r="D145" s="63">
        <v>21</v>
      </c>
      <c r="E145" s="63">
        <v>17</v>
      </c>
      <c r="F145" s="63">
        <v>3</v>
      </c>
      <c r="G145" s="63">
        <v>6</v>
      </c>
      <c r="H145" s="63">
        <v>2</v>
      </c>
      <c r="I145" s="63">
        <v>0</v>
      </c>
      <c r="J145" s="63">
        <v>1</v>
      </c>
      <c r="K145" s="63">
        <v>3</v>
      </c>
      <c r="L145" s="63">
        <v>4</v>
      </c>
      <c r="M145" s="63">
        <v>1</v>
      </c>
      <c r="N145" s="63">
        <v>0</v>
      </c>
      <c r="O145" s="63">
        <v>2</v>
      </c>
      <c r="P145" s="63">
        <v>1</v>
      </c>
      <c r="Q145" s="63">
        <v>0</v>
      </c>
      <c r="R145" s="63">
        <v>0</v>
      </c>
      <c r="S145" s="63">
        <v>0</v>
      </c>
      <c r="T145" s="63">
        <v>0</v>
      </c>
      <c r="U145" s="63">
        <v>0</v>
      </c>
      <c r="V145" s="63">
        <v>3</v>
      </c>
      <c r="W145" s="63">
        <v>0.35299999999999998</v>
      </c>
      <c r="X145" s="63">
        <v>0.47599999999999998</v>
      </c>
      <c r="Y145" s="63">
        <v>0.64700000000000002</v>
      </c>
      <c r="Z145" s="63">
        <v>42.9</v>
      </c>
    </row>
    <row r="146" spans="1:26" ht="17" x14ac:dyDescent="0.2">
      <c r="A146" s="13" t="s">
        <v>207</v>
      </c>
      <c r="B146" s="63">
        <v>5</v>
      </c>
      <c r="C146" s="63">
        <v>4</v>
      </c>
      <c r="D146" s="63">
        <v>21</v>
      </c>
      <c r="E146" s="63">
        <v>17</v>
      </c>
      <c r="F146" s="63">
        <v>2</v>
      </c>
      <c r="G146" s="63">
        <v>3</v>
      </c>
      <c r="H146" s="63">
        <v>0</v>
      </c>
      <c r="I146" s="63">
        <v>0</v>
      </c>
      <c r="J146" s="63">
        <v>1</v>
      </c>
      <c r="K146" s="63">
        <v>5</v>
      </c>
      <c r="L146" s="63">
        <v>2</v>
      </c>
      <c r="M146" s="63">
        <v>0</v>
      </c>
      <c r="N146" s="63">
        <v>1</v>
      </c>
      <c r="O146" s="63">
        <v>3</v>
      </c>
      <c r="P146" s="63">
        <v>0</v>
      </c>
      <c r="Q146" s="63">
        <v>0</v>
      </c>
      <c r="R146" s="63">
        <v>0</v>
      </c>
      <c r="S146" s="63">
        <v>1</v>
      </c>
      <c r="T146" s="63">
        <v>1</v>
      </c>
      <c r="U146" s="63">
        <v>0</v>
      </c>
      <c r="V146" s="63">
        <v>2</v>
      </c>
      <c r="W146" s="63">
        <v>0.17599999999999999</v>
      </c>
      <c r="X146" s="63">
        <v>0.28599999999999998</v>
      </c>
      <c r="Y146" s="63">
        <v>0.35299999999999998</v>
      </c>
      <c r="Z146" s="63">
        <v>40</v>
      </c>
    </row>
    <row r="147" spans="1:26" ht="17" x14ac:dyDescent="0.2">
      <c r="A147" s="13" t="s">
        <v>486</v>
      </c>
      <c r="B147" s="63">
        <v>5</v>
      </c>
      <c r="C147" s="63">
        <v>5</v>
      </c>
      <c r="D147" s="63">
        <v>20</v>
      </c>
      <c r="E147" s="63">
        <v>17</v>
      </c>
      <c r="F147" s="63">
        <v>2</v>
      </c>
      <c r="G147" s="63">
        <v>5</v>
      </c>
      <c r="H147" s="63">
        <v>1</v>
      </c>
      <c r="I147" s="63">
        <v>0</v>
      </c>
      <c r="J147" s="63">
        <v>0</v>
      </c>
      <c r="K147" s="63">
        <v>5</v>
      </c>
      <c r="L147" s="63">
        <v>2</v>
      </c>
      <c r="M147" s="63">
        <v>0</v>
      </c>
      <c r="N147" s="63">
        <v>0</v>
      </c>
      <c r="O147" s="63">
        <v>1</v>
      </c>
      <c r="P147" s="63">
        <v>1</v>
      </c>
      <c r="Q147" s="63">
        <v>0</v>
      </c>
      <c r="R147" s="63">
        <v>1</v>
      </c>
      <c r="S147" s="63">
        <v>0</v>
      </c>
      <c r="T147" s="63">
        <v>0</v>
      </c>
      <c r="U147" s="63">
        <v>0</v>
      </c>
      <c r="V147" s="63">
        <v>4</v>
      </c>
      <c r="W147" s="63">
        <v>0.29399999999999998</v>
      </c>
      <c r="X147" s="63">
        <v>0.36799999999999999</v>
      </c>
      <c r="Y147" s="63">
        <v>0.35299999999999998</v>
      </c>
      <c r="Z147" s="63">
        <v>80</v>
      </c>
    </row>
    <row r="148" spans="1:26" ht="17" x14ac:dyDescent="0.2">
      <c r="A148" s="62" t="s">
        <v>24</v>
      </c>
      <c r="B148" s="62" t="s">
        <v>25</v>
      </c>
      <c r="C148" s="62" t="s">
        <v>26</v>
      </c>
      <c r="D148" s="62" t="s">
        <v>127</v>
      </c>
      <c r="E148" s="62" t="s">
        <v>22</v>
      </c>
      <c r="F148" s="62" t="s">
        <v>20</v>
      </c>
      <c r="G148" s="62" t="s">
        <v>27</v>
      </c>
      <c r="H148" s="62" t="s">
        <v>9</v>
      </c>
      <c r="I148" s="62" t="s">
        <v>10</v>
      </c>
      <c r="J148" s="62" t="s">
        <v>1</v>
      </c>
      <c r="K148" s="62" t="s">
        <v>2</v>
      </c>
      <c r="L148" s="62" t="s">
        <v>28</v>
      </c>
      <c r="M148" s="62" t="s">
        <v>29</v>
      </c>
      <c r="N148" s="62" t="s">
        <v>30</v>
      </c>
      <c r="O148" s="62" t="s">
        <v>31</v>
      </c>
      <c r="P148" s="62" t="s">
        <v>3</v>
      </c>
      <c r="Q148" s="62" t="s">
        <v>32</v>
      </c>
      <c r="R148" s="62" t="s">
        <v>33</v>
      </c>
      <c r="S148" s="62" t="s">
        <v>34</v>
      </c>
      <c r="T148" s="62" t="s">
        <v>35</v>
      </c>
      <c r="U148" s="62" t="s">
        <v>36</v>
      </c>
      <c r="V148" s="62" t="s">
        <v>128</v>
      </c>
      <c r="W148" s="62" t="s">
        <v>0</v>
      </c>
      <c r="X148" s="62" t="s">
        <v>37</v>
      </c>
      <c r="Y148" s="62" t="s">
        <v>38</v>
      </c>
      <c r="Z148" s="62" t="s">
        <v>129</v>
      </c>
    </row>
    <row r="149" spans="1:26" ht="17" x14ac:dyDescent="0.2">
      <c r="A149" s="13" t="s">
        <v>584</v>
      </c>
      <c r="B149" s="63">
        <v>6</v>
      </c>
      <c r="C149" s="63">
        <v>5</v>
      </c>
      <c r="D149" s="63">
        <v>20</v>
      </c>
      <c r="E149" s="63">
        <v>17</v>
      </c>
      <c r="F149" s="63">
        <v>1</v>
      </c>
      <c r="G149" s="63">
        <v>4</v>
      </c>
      <c r="H149" s="63">
        <v>0</v>
      </c>
      <c r="I149" s="63">
        <v>0</v>
      </c>
      <c r="J149" s="63">
        <v>0</v>
      </c>
      <c r="K149" s="63">
        <v>2</v>
      </c>
      <c r="L149" s="63">
        <v>3</v>
      </c>
      <c r="M149" s="63">
        <v>0</v>
      </c>
      <c r="N149" s="63">
        <v>0</v>
      </c>
      <c r="O149" s="63">
        <v>1</v>
      </c>
      <c r="P149" s="63">
        <v>1</v>
      </c>
      <c r="Q149" s="63">
        <v>0</v>
      </c>
      <c r="R149" s="63">
        <v>0</v>
      </c>
      <c r="S149" s="63">
        <v>0</v>
      </c>
      <c r="T149" s="63">
        <v>0</v>
      </c>
      <c r="U149" s="63">
        <v>0</v>
      </c>
      <c r="V149" s="63">
        <v>4</v>
      </c>
      <c r="W149" s="63">
        <v>0.23499999999999999</v>
      </c>
      <c r="X149" s="63">
        <v>0.35</v>
      </c>
      <c r="Y149" s="63">
        <v>0.23499999999999999</v>
      </c>
      <c r="Z149" s="63">
        <v>66.7</v>
      </c>
    </row>
    <row r="150" spans="1:26" ht="17" x14ac:dyDescent="0.2">
      <c r="A150" s="13" t="s">
        <v>568</v>
      </c>
      <c r="B150" s="63">
        <v>5</v>
      </c>
      <c r="C150" s="63">
        <v>5</v>
      </c>
      <c r="D150" s="63">
        <v>20</v>
      </c>
      <c r="E150" s="63">
        <v>17</v>
      </c>
      <c r="F150" s="63">
        <v>5</v>
      </c>
      <c r="G150" s="63">
        <v>5</v>
      </c>
      <c r="H150" s="63">
        <v>0</v>
      </c>
      <c r="I150" s="63">
        <v>0</v>
      </c>
      <c r="J150" s="63">
        <v>2</v>
      </c>
      <c r="K150" s="63">
        <v>2</v>
      </c>
      <c r="L150" s="63">
        <v>3</v>
      </c>
      <c r="M150" s="63">
        <v>0</v>
      </c>
      <c r="N150" s="63">
        <v>0</v>
      </c>
      <c r="O150" s="63">
        <v>4</v>
      </c>
      <c r="P150" s="63">
        <v>1</v>
      </c>
      <c r="Q150" s="63">
        <v>0</v>
      </c>
      <c r="R150" s="63">
        <v>0</v>
      </c>
      <c r="S150" s="63">
        <v>0</v>
      </c>
      <c r="T150" s="63">
        <v>0</v>
      </c>
      <c r="U150" s="63">
        <v>0</v>
      </c>
      <c r="V150" s="63">
        <v>4</v>
      </c>
      <c r="W150" s="63">
        <v>0.29399999999999998</v>
      </c>
      <c r="X150" s="63">
        <v>0.4</v>
      </c>
      <c r="Y150" s="63">
        <v>0.64700000000000002</v>
      </c>
      <c r="Z150" s="63">
        <v>80</v>
      </c>
    </row>
    <row r="151" spans="1:26" ht="17" x14ac:dyDescent="0.2">
      <c r="A151" s="13" t="s">
        <v>573</v>
      </c>
      <c r="B151" s="63">
        <v>5</v>
      </c>
      <c r="C151" s="63">
        <v>5</v>
      </c>
      <c r="D151" s="63">
        <v>19</v>
      </c>
      <c r="E151" s="63">
        <v>17</v>
      </c>
      <c r="F151" s="63">
        <v>3</v>
      </c>
      <c r="G151" s="63">
        <v>4</v>
      </c>
      <c r="H151" s="63">
        <v>1</v>
      </c>
      <c r="I151" s="63">
        <v>0</v>
      </c>
      <c r="J151" s="63">
        <v>0</v>
      </c>
      <c r="K151" s="63">
        <v>2</v>
      </c>
      <c r="L151" s="63">
        <v>2</v>
      </c>
      <c r="M151" s="63">
        <v>1</v>
      </c>
      <c r="N151" s="63">
        <v>0</v>
      </c>
      <c r="O151" s="63">
        <v>0</v>
      </c>
      <c r="P151" s="63">
        <v>0</v>
      </c>
      <c r="Q151" s="63">
        <v>0</v>
      </c>
      <c r="R151" s="63">
        <v>0</v>
      </c>
      <c r="S151" s="63">
        <v>0</v>
      </c>
      <c r="T151" s="63">
        <v>0</v>
      </c>
      <c r="U151" s="63">
        <v>0</v>
      </c>
      <c r="V151" s="63">
        <v>3</v>
      </c>
      <c r="W151" s="63">
        <v>0.23499999999999999</v>
      </c>
      <c r="X151" s="63">
        <v>0.316</v>
      </c>
      <c r="Y151" s="63">
        <v>0.29399999999999998</v>
      </c>
      <c r="Z151" s="63">
        <v>60</v>
      </c>
    </row>
    <row r="152" spans="1:26" ht="17" x14ac:dyDescent="0.2">
      <c r="A152" s="13" t="s">
        <v>487</v>
      </c>
      <c r="B152" s="63">
        <v>8</v>
      </c>
      <c r="C152" s="63">
        <v>5</v>
      </c>
      <c r="D152" s="63">
        <v>19</v>
      </c>
      <c r="E152" s="63">
        <v>17</v>
      </c>
      <c r="F152" s="63">
        <v>1</v>
      </c>
      <c r="G152" s="63">
        <v>0</v>
      </c>
      <c r="H152" s="63">
        <v>0</v>
      </c>
      <c r="I152" s="63">
        <v>0</v>
      </c>
      <c r="J152" s="63">
        <v>0</v>
      </c>
      <c r="K152" s="63">
        <v>0</v>
      </c>
      <c r="L152" s="63">
        <v>1</v>
      </c>
      <c r="M152" s="63">
        <v>0</v>
      </c>
      <c r="N152" s="63">
        <v>0</v>
      </c>
      <c r="O152" s="63">
        <v>3</v>
      </c>
      <c r="P152" s="63">
        <v>0</v>
      </c>
      <c r="Q152" s="63">
        <v>0</v>
      </c>
      <c r="R152" s="63">
        <v>1</v>
      </c>
      <c r="S152" s="63">
        <v>0</v>
      </c>
      <c r="T152" s="63">
        <v>1</v>
      </c>
      <c r="U152" s="63">
        <v>0</v>
      </c>
      <c r="V152" s="63">
        <v>0</v>
      </c>
      <c r="W152" s="63">
        <v>0</v>
      </c>
      <c r="X152" s="63">
        <v>5.6000000000000001E-2</v>
      </c>
      <c r="Y152" s="63">
        <v>0</v>
      </c>
      <c r="Z152" s="63">
        <v>0</v>
      </c>
    </row>
    <row r="153" spans="1:26" ht="17" x14ac:dyDescent="0.2">
      <c r="A153" s="13" t="s">
        <v>565</v>
      </c>
      <c r="B153" s="63">
        <v>4</v>
      </c>
      <c r="C153" s="63">
        <v>4</v>
      </c>
      <c r="D153" s="63">
        <v>19</v>
      </c>
      <c r="E153" s="63">
        <v>17</v>
      </c>
      <c r="F153" s="63">
        <v>1</v>
      </c>
      <c r="G153" s="63">
        <v>4</v>
      </c>
      <c r="H153" s="63">
        <v>1</v>
      </c>
      <c r="I153" s="63">
        <v>0</v>
      </c>
      <c r="J153" s="63">
        <v>0</v>
      </c>
      <c r="K153" s="63">
        <v>0</v>
      </c>
      <c r="L153" s="63">
        <v>2</v>
      </c>
      <c r="M153" s="63">
        <v>0</v>
      </c>
      <c r="N153" s="63">
        <v>0</v>
      </c>
      <c r="O153" s="63">
        <v>2</v>
      </c>
      <c r="P153" s="63">
        <v>0</v>
      </c>
      <c r="Q153" s="63">
        <v>1</v>
      </c>
      <c r="R153" s="63">
        <v>0</v>
      </c>
      <c r="S153" s="63">
        <v>0</v>
      </c>
      <c r="T153" s="63">
        <v>0</v>
      </c>
      <c r="U153" s="63">
        <v>0</v>
      </c>
      <c r="V153" s="63">
        <v>3</v>
      </c>
      <c r="W153" s="63">
        <v>0.23499999999999999</v>
      </c>
      <c r="X153" s="63">
        <v>0.316</v>
      </c>
      <c r="Y153" s="63">
        <v>0.29399999999999998</v>
      </c>
      <c r="Z153" s="63">
        <v>75</v>
      </c>
    </row>
    <row r="154" spans="1:26" ht="17" x14ac:dyDescent="0.2">
      <c r="A154" s="13" t="s">
        <v>95</v>
      </c>
      <c r="B154" s="63">
        <v>4</v>
      </c>
      <c r="C154" s="63">
        <v>4</v>
      </c>
      <c r="D154" s="63">
        <v>18</v>
      </c>
      <c r="E154" s="63">
        <v>17</v>
      </c>
      <c r="F154" s="63">
        <v>3</v>
      </c>
      <c r="G154" s="63">
        <v>5</v>
      </c>
      <c r="H154" s="63">
        <v>0</v>
      </c>
      <c r="I154" s="63">
        <v>0</v>
      </c>
      <c r="J154" s="63">
        <v>2</v>
      </c>
      <c r="K154" s="63">
        <v>6</v>
      </c>
      <c r="L154" s="63">
        <v>1</v>
      </c>
      <c r="M154" s="63">
        <v>0</v>
      </c>
      <c r="N154" s="63">
        <v>0</v>
      </c>
      <c r="O154" s="63">
        <v>5</v>
      </c>
      <c r="P154" s="63">
        <v>0</v>
      </c>
      <c r="Q154" s="63">
        <v>1</v>
      </c>
      <c r="R154" s="63">
        <v>0</v>
      </c>
      <c r="S154" s="63">
        <v>0</v>
      </c>
      <c r="T154" s="63">
        <v>1</v>
      </c>
      <c r="U154" s="63">
        <v>0</v>
      </c>
      <c r="V154" s="63">
        <v>2</v>
      </c>
      <c r="W154" s="63">
        <v>0.29399999999999998</v>
      </c>
      <c r="X154" s="63">
        <v>0.33300000000000002</v>
      </c>
      <c r="Y154" s="63">
        <v>0.64700000000000002</v>
      </c>
      <c r="Z154" s="63">
        <v>50</v>
      </c>
    </row>
    <row r="155" spans="1:26" ht="17" x14ac:dyDescent="0.2">
      <c r="A155" s="13" t="s">
        <v>473</v>
      </c>
      <c r="B155" s="63">
        <v>5</v>
      </c>
      <c r="C155" s="63">
        <v>5</v>
      </c>
      <c r="D155" s="63">
        <v>18</v>
      </c>
      <c r="E155" s="63">
        <v>17</v>
      </c>
      <c r="F155" s="63">
        <v>0</v>
      </c>
      <c r="G155" s="63">
        <v>2</v>
      </c>
      <c r="H155" s="63">
        <v>1</v>
      </c>
      <c r="I155" s="63">
        <v>0</v>
      </c>
      <c r="J155" s="63">
        <v>0</v>
      </c>
      <c r="K155" s="63">
        <v>1</v>
      </c>
      <c r="L155" s="63">
        <v>1</v>
      </c>
      <c r="M155" s="63">
        <v>0</v>
      </c>
      <c r="N155" s="63">
        <v>0</v>
      </c>
      <c r="O155" s="63">
        <v>0</v>
      </c>
      <c r="P155" s="63">
        <v>0</v>
      </c>
      <c r="Q155" s="63">
        <v>0</v>
      </c>
      <c r="R155" s="63">
        <v>0</v>
      </c>
      <c r="S155" s="63">
        <v>0</v>
      </c>
      <c r="T155" s="63">
        <v>2</v>
      </c>
      <c r="U155" s="63">
        <v>0</v>
      </c>
      <c r="V155" s="63">
        <v>2</v>
      </c>
      <c r="W155" s="63">
        <v>0.11799999999999999</v>
      </c>
      <c r="X155" s="63">
        <v>0.16700000000000001</v>
      </c>
      <c r="Y155" s="63">
        <v>0.17599999999999999</v>
      </c>
      <c r="Z155" s="63">
        <v>40</v>
      </c>
    </row>
    <row r="156" spans="1:26" ht="17" x14ac:dyDescent="0.2">
      <c r="A156" s="13" t="s">
        <v>101</v>
      </c>
      <c r="B156" s="63">
        <v>4</v>
      </c>
      <c r="C156" s="63">
        <v>4</v>
      </c>
      <c r="D156" s="63">
        <v>17</v>
      </c>
      <c r="E156" s="63">
        <v>17</v>
      </c>
      <c r="F156" s="63">
        <v>1</v>
      </c>
      <c r="G156" s="63">
        <v>3</v>
      </c>
      <c r="H156" s="63">
        <v>1</v>
      </c>
      <c r="I156" s="63">
        <v>0</v>
      </c>
      <c r="J156" s="63">
        <v>0</v>
      </c>
      <c r="K156" s="63">
        <v>3</v>
      </c>
      <c r="L156" s="63">
        <v>0</v>
      </c>
      <c r="M156" s="63">
        <v>0</v>
      </c>
      <c r="N156" s="63">
        <v>0</v>
      </c>
      <c r="O156" s="63">
        <v>2</v>
      </c>
      <c r="P156" s="63">
        <v>0</v>
      </c>
      <c r="Q156" s="63">
        <v>0</v>
      </c>
      <c r="R156" s="63">
        <v>0</v>
      </c>
      <c r="S156" s="63">
        <v>0</v>
      </c>
      <c r="T156" s="63">
        <v>0</v>
      </c>
      <c r="U156" s="63">
        <v>0</v>
      </c>
      <c r="V156" s="63">
        <v>3</v>
      </c>
      <c r="W156" s="63">
        <v>0.17599999999999999</v>
      </c>
      <c r="X156" s="63">
        <v>0.17599999999999999</v>
      </c>
      <c r="Y156" s="63">
        <v>0.23499999999999999</v>
      </c>
      <c r="Z156" s="63">
        <v>75</v>
      </c>
    </row>
    <row r="157" spans="1:26" ht="17" x14ac:dyDescent="0.2">
      <c r="A157" s="13" t="s">
        <v>202</v>
      </c>
      <c r="B157" s="63">
        <v>4</v>
      </c>
      <c r="C157" s="63">
        <v>4</v>
      </c>
      <c r="D157" s="63">
        <v>17</v>
      </c>
      <c r="E157" s="63">
        <v>17</v>
      </c>
      <c r="F157" s="63">
        <v>1</v>
      </c>
      <c r="G157" s="63">
        <v>5</v>
      </c>
      <c r="H157" s="63">
        <v>1</v>
      </c>
      <c r="I157" s="63">
        <v>0</v>
      </c>
      <c r="J157" s="63">
        <v>0</v>
      </c>
      <c r="K157" s="63">
        <v>3</v>
      </c>
      <c r="L157" s="63">
        <v>0</v>
      </c>
      <c r="M157" s="63">
        <v>0</v>
      </c>
      <c r="N157" s="63">
        <v>0</v>
      </c>
      <c r="O157" s="63">
        <v>3</v>
      </c>
      <c r="P157" s="63">
        <v>0</v>
      </c>
      <c r="Q157" s="63">
        <v>0</v>
      </c>
      <c r="R157" s="63">
        <v>0</v>
      </c>
      <c r="S157" s="63">
        <v>0</v>
      </c>
      <c r="T157" s="63">
        <v>0</v>
      </c>
      <c r="U157" s="63">
        <v>0</v>
      </c>
      <c r="V157" s="63">
        <v>3</v>
      </c>
      <c r="W157" s="63">
        <v>0.29399999999999998</v>
      </c>
      <c r="X157" s="63">
        <v>0.29399999999999998</v>
      </c>
      <c r="Y157" s="63">
        <v>0.35299999999999998</v>
      </c>
      <c r="Z157" s="63">
        <v>75</v>
      </c>
    </row>
    <row r="158" spans="1:26" ht="17" x14ac:dyDescent="0.2">
      <c r="A158" s="13" t="s">
        <v>168</v>
      </c>
      <c r="B158" s="63">
        <v>5</v>
      </c>
      <c r="C158" s="63">
        <v>5</v>
      </c>
      <c r="D158" s="63">
        <v>22</v>
      </c>
      <c r="E158" s="63">
        <v>16</v>
      </c>
      <c r="F158" s="63">
        <v>5</v>
      </c>
      <c r="G158" s="63">
        <v>8</v>
      </c>
      <c r="H158" s="63">
        <v>3</v>
      </c>
      <c r="I158" s="63">
        <v>0</v>
      </c>
      <c r="J158" s="63">
        <v>0</v>
      </c>
      <c r="K158" s="63">
        <v>5</v>
      </c>
      <c r="L158" s="63">
        <v>5</v>
      </c>
      <c r="M158" s="63">
        <v>0</v>
      </c>
      <c r="N158" s="63">
        <v>0</v>
      </c>
      <c r="O158" s="63">
        <v>0</v>
      </c>
      <c r="P158" s="63">
        <v>0</v>
      </c>
      <c r="Q158" s="63">
        <v>1</v>
      </c>
      <c r="R158" s="63">
        <v>0</v>
      </c>
      <c r="S158" s="63">
        <v>1</v>
      </c>
      <c r="T158" s="63">
        <v>1</v>
      </c>
      <c r="U158" s="63">
        <v>0</v>
      </c>
      <c r="V158" s="63">
        <v>5</v>
      </c>
      <c r="W158" s="63">
        <v>0.5</v>
      </c>
      <c r="X158" s="63">
        <v>0.59099999999999997</v>
      </c>
      <c r="Y158" s="63">
        <v>0.68799999999999994</v>
      </c>
      <c r="Z158" s="63">
        <v>100</v>
      </c>
    </row>
    <row r="159" spans="1:26" ht="17" x14ac:dyDescent="0.2">
      <c r="A159" s="13" t="s">
        <v>197</v>
      </c>
      <c r="B159" s="63">
        <v>5</v>
      </c>
      <c r="C159" s="63">
        <v>5</v>
      </c>
      <c r="D159" s="63">
        <v>22</v>
      </c>
      <c r="E159" s="63">
        <v>16</v>
      </c>
      <c r="F159" s="63">
        <v>8</v>
      </c>
      <c r="G159" s="63">
        <v>8</v>
      </c>
      <c r="H159" s="63">
        <v>3</v>
      </c>
      <c r="I159" s="63">
        <v>1</v>
      </c>
      <c r="J159" s="63">
        <v>3</v>
      </c>
      <c r="K159" s="63">
        <v>7</v>
      </c>
      <c r="L159" s="63">
        <v>5</v>
      </c>
      <c r="M159" s="63">
        <v>1</v>
      </c>
      <c r="N159" s="63">
        <v>0</v>
      </c>
      <c r="O159" s="63">
        <v>3</v>
      </c>
      <c r="P159" s="63">
        <v>1</v>
      </c>
      <c r="Q159" s="63">
        <v>0</v>
      </c>
      <c r="R159" s="63">
        <v>0</v>
      </c>
      <c r="S159" s="63">
        <v>1</v>
      </c>
      <c r="T159" s="63">
        <v>0</v>
      </c>
      <c r="U159" s="63">
        <v>0</v>
      </c>
      <c r="V159" s="63">
        <v>4</v>
      </c>
      <c r="W159" s="63">
        <v>0.5</v>
      </c>
      <c r="X159" s="63">
        <v>0.59099999999999997</v>
      </c>
      <c r="Y159" s="63">
        <v>1.375</v>
      </c>
      <c r="Z159" s="63">
        <v>80</v>
      </c>
    </row>
    <row r="160" spans="1:26" ht="17" x14ac:dyDescent="0.2">
      <c r="A160" s="13" t="s">
        <v>143</v>
      </c>
      <c r="B160" s="63">
        <v>5</v>
      </c>
      <c r="C160" s="63">
        <v>5</v>
      </c>
      <c r="D160" s="63">
        <v>22</v>
      </c>
      <c r="E160" s="63">
        <v>16</v>
      </c>
      <c r="F160" s="63">
        <v>3</v>
      </c>
      <c r="G160" s="63">
        <v>2</v>
      </c>
      <c r="H160" s="63">
        <v>0</v>
      </c>
      <c r="I160" s="63">
        <v>0</v>
      </c>
      <c r="J160" s="63">
        <v>0</v>
      </c>
      <c r="K160" s="63">
        <v>2</v>
      </c>
      <c r="L160" s="63">
        <v>5</v>
      </c>
      <c r="M160" s="63">
        <v>1</v>
      </c>
      <c r="N160" s="63">
        <v>0</v>
      </c>
      <c r="O160" s="63">
        <v>2</v>
      </c>
      <c r="P160" s="63">
        <v>0</v>
      </c>
      <c r="Q160" s="63">
        <v>0</v>
      </c>
      <c r="R160" s="63">
        <v>0</v>
      </c>
      <c r="S160" s="63">
        <v>1</v>
      </c>
      <c r="T160" s="63">
        <v>0</v>
      </c>
      <c r="U160" s="63">
        <v>0</v>
      </c>
      <c r="V160" s="63">
        <v>2</v>
      </c>
      <c r="W160" s="63">
        <v>0.125</v>
      </c>
      <c r="X160" s="63">
        <v>0.318</v>
      </c>
      <c r="Y160" s="63">
        <v>0.125</v>
      </c>
      <c r="Z160" s="63">
        <v>40</v>
      </c>
    </row>
    <row r="161" spans="1:26" ht="17" x14ac:dyDescent="0.2">
      <c r="A161" s="13" t="s">
        <v>172</v>
      </c>
      <c r="B161" s="63">
        <v>5</v>
      </c>
      <c r="C161" s="63">
        <v>5</v>
      </c>
      <c r="D161" s="63">
        <v>21</v>
      </c>
      <c r="E161" s="63">
        <v>16</v>
      </c>
      <c r="F161" s="63">
        <v>2</v>
      </c>
      <c r="G161" s="63">
        <v>3</v>
      </c>
      <c r="H161" s="63">
        <v>0</v>
      </c>
      <c r="I161" s="63">
        <v>0</v>
      </c>
      <c r="J161" s="63">
        <v>1</v>
      </c>
      <c r="K161" s="63">
        <v>1</v>
      </c>
      <c r="L161" s="63">
        <v>4</v>
      </c>
      <c r="M161" s="63">
        <v>0</v>
      </c>
      <c r="N161" s="63">
        <v>1</v>
      </c>
      <c r="O161" s="63">
        <v>2</v>
      </c>
      <c r="P161" s="63">
        <v>0</v>
      </c>
      <c r="Q161" s="63">
        <v>0</v>
      </c>
      <c r="R161" s="63">
        <v>0</v>
      </c>
      <c r="S161" s="63">
        <v>0</v>
      </c>
      <c r="T161" s="63">
        <v>1</v>
      </c>
      <c r="U161" s="63">
        <v>0</v>
      </c>
      <c r="V161" s="63">
        <v>2</v>
      </c>
      <c r="W161" s="63">
        <v>0.188</v>
      </c>
      <c r="X161" s="63">
        <v>0.38100000000000001</v>
      </c>
      <c r="Y161" s="63">
        <v>0.375</v>
      </c>
      <c r="Z161" s="63">
        <v>40</v>
      </c>
    </row>
    <row r="162" spans="1:26" ht="17" x14ac:dyDescent="0.2">
      <c r="A162" s="13" t="s">
        <v>159</v>
      </c>
      <c r="B162" s="63">
        <v>5</v>
      </c>
      <c r="C162" s="63">
        <v>5</v>
      </c>
      <c r="D162" s="63">
        <v>20</v>
      </c>
      <c r="E162" s="63">
        <v>16</v>
      </c>
      <c r="F162" s="63">
        <v>0</v>
      </c>
      <c r="G162" s="63">
        <v>1</v>
      </c>
      <c r="H162" s="63">
        <v>0</v>
      </c>
      <c r="I162" s="63">
        <v>0</v>
      </c>
      <c r="J162" s="63">
        <v>0</v>
      </c>
      <c r="K162" s="63">
        <v>0</v>
      </c>
      <c r="L162" s="63">
        <v>4</v>
      </c>
      <c r="M162" s="63">
        <v>0</v>
      </c>
      <c r="N162" s="63">
        <v>0</v>
      </c>
      <c r="O162" s="63">
        <v>2</v>
      </c>
      <c r="P162" s="63">
        <v>0</v>
      </c>
      <c r="Q162" s="63">
        <v>0</v>
      </c>
      <c r="R162" s="63">
        <v>0</v>
      </c>
      <c r="S162" s="63">
        <v>0</v>
      </c>
      <c r="T162" s="63">
        <v>1</v>
      </c>
      <c r="U162" s="63">
        <v>0</v>
      </c>
      <c r="V162" s="63">
        <v>1</v>
      </c>
      <c r="W162" s="63">
        <v>6.2E-2</v>
      </c>
      <c r="X162" s="63">
        <v>0.25</v>
      </c>
      <c r="Y162" s="63">
        <v>6.2E-2</v>
      </c>
      <c r="Z162" s="63">
        <v>20</v>
      </c>
    </row>
    <row r="163" spans="1:26" ht="17" x14ac:dyDescent="0.2">
      <c r="A163" s="13" t="s">
        <v>461</v>
      </c>
      <c r="B163" s="63">
        <v>5</v>
      </c>
      <c r="C163" s="63">
        <v>5</v>
      </c>
      <c r="D163" s="63">
        <v>19</v>
      </c>
      <c r="E163" s="63">
        <v>16</v>
      </c>
      <c r="F163" s="63">
        <v>0</v>
      </c>
      <c r="G163" s="63">
        <v>2</v>
      </c>
      <c r="H163" s="63">
        <v>0</v>
      </c>
      <c r="I163" s="63">
        <v>0</v>
      </c>
      <c r="J163" s="63">
        <v>0</v>
      </c>
      <c r="K163" s="63">
        <v>0</v>
      </c>
      <c r="L163" s="63">
        <v>2</v>
      </c>
      <c r="M163" s="63">
        <v>1</v>
      </c>
      <c r="N163" s="63">
        <v>0</v>
      </c>
      <c r="O163" s="63">
        <v>2</v>
      </c>
      <c r="P163" s="63">
        <v>0</v>
      </c>
      <c r="Q163" s="63">
        <v>1</v>
      </c>
      <c r="R163" s="63">
        <v>1</v>
      </c>
      <c r="S163" s="63">
        <v>0</v>
      </c>
      <c r="T163" s="63">
        <v>0</v>
      </c>
      <c r="U163" s="63">
        <v>0</v>
      </c>
      <c r="V163" s="63">
        <v>2</v>
      </c>
      <c r="W163" s="63">
        <v>0.125</v>
      </c>
      <c r="X163" s="63">
        <v>0.222</v>
      </c>
      <c r="Y163" s="63">
        <v>0.125</v>
      </c>
      <c r="Z163" s="63">
        <v>40</v>
      </c>
    </row>
    <row r="164" spans="1:26" ht="17" x14ac:dyDescent="0.2">
      <c r="A164" s="13" t="s">
        <v>654</v>
      </c>
      <c r="B164" s="63">
        <v>5</v>
      </c>
      <c r="C164" s="63">
        <v>5</v>
      </c>
      <c r="D164" s="63">
        <v>19</v>
      </c>
      <c r="E164" s="63">
        <v>16</v>
      </c>
      <c r="F164" s="63">
        <v>3</v>
      </c>
      <c r="G164" s="63">
        <v>4</v>
      </c>
      <c r="H164" s="63">
        <v>0</v>
      </c>
      <c r="I164" s="63">
        <v>0</v>
      </c>
      <c r="J164" s="63">
        <v>1</v>
      </c>
      <c r="K164" s="63">
        <v>1</v>
      </c>
      <c r="L164" s="63">
        <v>3</v>
      </c>
      <c r="M164" s="63">
        <v>0</v>
      </c>
      <c r="N164" s="63">
        <v>0</v>
      </c>
      <c r="O164" s="63">
        <v>0</v>
      </c>
      <c r="P164" s="63">
        <v>1</v>
      </c>
      <c r="Q164" s="63">
        <v>0</v>
      </c>
      <c r="R164" s="63">
        <v>0</v>
      </c>
      <c r="S164" s="63">
        <v>0</v>
      </c>
      <c r="T164" s="63">
        <v>2</v>
      </c>
      <c r="U164" s="63">
        <v>0</v>
      </c>
      <c r="V164" s="63">
        <v>4</v>
      </c>
      <c r="W164" s="63">
        <v>0.25</v>
      </c>
      <c r="X164" s="63">
        <v>0.36799999999999999</v>
      </c>
      <c r="Y164" s="63">
        <v>0.438</v>
      </c>
      <c r="Z164" s="63">
        <v>80</v>
      </c>
    </row>
    <row r="165" spans="1:26" ht="17" x14ac:dyDescent="0.2">
      <c r="A165" s="13" t="s">
        <v>79</v>
      </c>
      <c r="B165" s="63">
        <v>4</v>
      </c>
      <c r="C165" s="63">
        <v>4</v>
      </c>
      <c r="D165" s="63">
        <v>18</v>
      </c>
      <c r="E165" s="63">
        <v>16</v>
      </c>
      <c r="F165" s="63">
        <v>3</v>
      </c>
      <c r="G165" s="63">
        <v>6</v>
      </c>
      <c r="H165" s="63">
        <v>1</v>
      </c>
      <c r="I165" s="63">
        <v>0</v>
      </c>
      <c r="J165" s="63">
        <v>0</v>
      </c>
      <c r="K165" s="63">
        <v>1</v>
      </c>
      <c r="L165" s="63">
        <v>2</v>
      </c>
      <c r="M165" s="63">
        <v>0</v>
      </c>
      <c r="N165" s="63">
        <v>0</v>
      </c>
      <c r="O165" s="63">
        <v>3</v>
      </c>
      <c r="P165" s="63">
        <v>3</v>
      </c>
      <c r="Q165" s="63">
        <v>0</v>
      </c>
      <c r="R165" s="63">
        <v>0</v>
      </c>
      <c r="S165" s="63">
        <v>0</v>
      </c>
      <c r="T165" s="63">
        <v>0</v>
      </c>
      <c r="U165" s="63">
        <v>0</v>
      </c>
      <c r="V165" s="63">
        <v>4</v>
      </c>
      <c r="W165" s="63">
        <v>0.375</v>
      </c>
      <c r="X165" s="63">
        <v>0.44400000000000001</v>
      </c>
      <c r="Y165" s="63">
        <v>0.438</v>
      </c>
      <c r="Z165" s="63">
        <v>100</v>
      </c>
    </row>
    <row r="166" spans="1:26" ht="17" x14ac:dyDescent="0.2">
      <c r="A166" s="13" t="s">
        <v>594</v>
      </c>
      <c r="B166" s="63">
        <v>5</v>
      </c>
      <c r="C166" s="63">
        <v>4</v>
      </c>
      <c r="D166" s="63">
        <v>18</v>
      </c>
      <c r="E166" s="63">
        <v>16</v>
      </c>
      <c r="F166" s="63">
        <v>4</v>
      </c>
      <c r="G166" s="63">
        <v>4</v>
      </c>
      <c r="H166" s="63">
        <v>1</v>
      </c>
      <c r="I166" s="63">
        <v>0</v>
      </c>
      <c r="J166" s="63">
        <v>1</v>
      </c>
      <c r="K166" s="63">
        <v>2</v>
      </c>
      <c r="L166" s="63">
        <v>1</v>
      </c>
      <c r="M166" s="63">
        <v>0</v>
      </c>
      <c r="N166" s="63">
        <v>0</v>
      </c>
      <c r="O166" s="63">
        <v>3</v>
      </c>
      <c r="P166" s="63">
        <v>1</v>
      </c>
      <c r="Q166" s="63">
        <v>0</v>
      </c>
      <c r="R166" s="63">
        <v>1</v>
      </c>
      <c r="S166" s="63">
        <v>0</v>
      </c>
      <c r="T166" s="63">
        <v>1</v>
      </c>
      <c r="U166" s="63">
        <v>0</v>
      </c>
      <c r="V166" s="63">
        <v>3</v>
      </c>
      <c r="W166" s="63">
        <v>0.25</v>
      </c>
      <c r="X166" s="63">
        <v>0.29399999999999998</v>
      </c>
      <c r="Y166" s="63">
        <v>0.5</v>
      </c>
      <c r="Z166" s="63">
        <v>60</v>
      </c>
    </row>
    <row r="167" spans="1:26" ht="17" x14ac:dyDescent="0.2">
      <c r="A167" s="13" t="s">
        <v>575</v>
      </c>
      <c r="B167" s="63">
        <v>6</v>
      </c>
      <c r="C167" s="63">
        <v>6</v>
      </c>
      <c r="D167" s="63">
        <v>18</v>
      </c>
      <c r="E167" s="63">
        <v>16</v>
      </c>
      <c r="F167" s="63">
        <v>2</v>
      </c>
      <c r="G167" s="63">
        <v>3</v>
      </c>
      <c r="H167" s="63">
        <v>0</v>
      </c>
      <c r="I167" s="63">
        <v>0</v>
      </c>
      <c r="J167" s="63">
        <v>0</v>
      </c>
      <c r="K167" s="63">
        <v>0</v>
      </c>
      <c r="L167" s="63">
        <v>2</v>
      </c>
      <c r="M167" s="63">
        <v>0</v>
      </c>
      <c r="N167" s="63">
        <v>0</v>
      </c>
      <c r="O167" s="63">
        <v>2</v>
      </c>
      <c r="P167" s="63">
        <v>0</v>
      </c>
      <c r="Q167" s="63">
        <v>1</v>
      </c>
      <c r="R167" s="63">
        <v>0</v>
      </c>
      <c r="S167" s="63">
        <v>0</v>
      </c>
      <c r="T167" s="63">
        <v>0</v>
      </c>
      <c r="U167" s="63">
        <v>0</v>
      </c>
      <c r="V167" s="63">
        <v>2</v>
      </c>
      <c r="W167" s="63">
        <v>0.188</v>
      </c>
      <c r="X167" s="63">
        <v>0.27800000000000002</v>
      </c>
      <c r="Y167" s="63">
        <v>0.188</v>
      </c>
      <c r="Z167" s="63">
        <v>33.299999999999997</v>
      </c>
    </row>
    <row r="168" spans="1:26" ht="17" x14ac:dyDescent="0.2">
      <c r="A168" s="13" t="s">
        <v>606</v>
      </c>
      <c r="B168" s="63">
        <v>6</v>
      </c>
      <c r="C168" s="63">
        <v>4</v>
      </c>
      <c r="D168" s="63">
        <v>17</v>
      </c>
      <c r="E168" s="63">
        <v>16</v>
      </c>
      <c r="F168" s="63">
        <v>3</v>
      </c>
      <c r="G168" s="63">
        <v>3</v>
      </c>
      <c r="H168" s="63">
        <v>1</v>
      </c>
      <c r="I168" s="63">
        <v>0</v>
      </c>
      <c r="J168" s="63">
        <v>0</v>
      </c>
      <c r="K168" s="63">
        <v>3</v>
      </c>
      <c r="L168" s="63">
        <v>0</v>
      </c>
      <c r="M168" s="63">
        <v>0</v>
      </c>
      <c r="N168" s="63">
        <v>0</v>
      </c>
      <c r="O168" s="63">
        <v>2</v>
      </c>
      <c r="P168" s="63">
        <v>0</v>
      </c>
      <c r="Q168" s="63">
        <v>0</v>
      </c>
      <c r="R168" s="63">
        <v>0</v>
      </c>
      <c r="S168" s="63">
        <v>1</v>
      </c>
      <c r="T168" s="63">
        <v>0</v>
      </c>
      <c r="U168" s="63">
        <v>0</v>
      </c>
      <c r="V168" s="63">
        <v>2</v>
      </c>
      <c r="W168" s="63">
        <v>0.188</v>
      </c>
      <c r="X168" s="63">
        <v>0.17599999999999999</v>
      </c>
      <c r="Y168" s="63">
        <v>0.25</v>
      </c>
      <c r="Z168" s="63">
        <v>33.299999999999997</v>
      </c>
    </row>
    <row r="169" spans="1:26" ht="17" x14ac:dyDescent="0.2">
      <c r="A169" s="62" t="s">
        <v>24</v>
      </c>
      <c r="B169" s="62" t="s">
        <v>25</v>
      </c>
      <c r="C169" s="62" t="s">
        <v>26</v>
      </c>
      <c r="D169" s="62" t="s">
        <v>127</v>
      </c>
      <c r="E169" s="62" t="s">
        <v>22</v>
      </c>
      <c r="F169" s="62" t="s">
        <v>20</v>
      </c>
      <c r="G169" s="62" t="s">
        <v>27</v>
      </c>
      <c r="H169" s="62" t="s">
        <v>9</v>
      </c>
      <c r="I169" s="62" t="s">
        <v>10</v>
      </c>
      <c r="J169" s="62" t="s">
        <v>1</v>
      </c>
      <c r="K169" s="62" t="s">
        <v>2</v>
      </c>
      <c r="L169" s="62" t="s">
        <v>28</v>
      </c>
      <c r="M169" s="62" t="s">
        <v>29</v>
      </c>
      <c r="N169" s="62" t="s">
        <v>30</v>
      </c>
      <c r="O169" s="62" t="s">
        <v>31</v>
      </c>
      <c r="P169" s="62" t="s">
        <v>3</v>
      </c>
      <c r="Q169" s="62" t="s">
        <v>32</v>
      </c>
      <c r="R169" s="62" t="s">
        <v>33</v>
      </c>
      <c r="S169" s="62" t="s">
        <v>34</v>
      </c>
      <c r="T169" s="62" t="s">
        <v>35</v>
      </c>
      <c r="U169" s="62" t="s">
        <v>36</v>
      </c>
      <c r="V169" s="62" t="s">
        <v>128</v>
      </c>
      <c r="W169" s="62" t="s">
        <v>0</v>
      </c>
      <c r="X169" s="62" t="s">
        <v>37</v>
      </c>
      <c r="Y169" s="62" t="s">
        <v>38</v>
      </c>
      <c r="Z169" s="62" t="s">
        <v>129</v>
      </c>
    </row>
    <row r="170" spans="1:26" ht="17" x14ac:dyDescent="0.2">
      <c r="A170" s="13" t="s">
        <v>303</v>
      </c>
      <c r="B170" s="63">
        <v>4</v>
      </c>
      <c r="C170" s="63">
        <v>4</v>
      </c>
      <c r="D170" s="63">
        <v>17</v>
      </c>
      <c r="E170" s="63">
        <v>16</v>
      </c>
      <c r="F170" s="63">
        <v>3</v>
      </c>
      <c r="G170" s="63">
        <v>7</v>
      </c>
      <c r="H170" s="63">
        <v>2</v>
      </c>
      <c r="I170" s="63">
        <v>0</v>
      </c>
      <c r="J170" s="63">
        <v>0</v>
      </c>
      <c r="K170" s="63">
        <v>5</v>
      </c>
      <c r="L170" s="63">
        <v>0</v>
      </c>
      <c r="M170" s="63">
        <v>0</v>
      </c>
      <c r="N170" s="63">
        <v>0</v>
      </c>
      <c r="O170" s="63">
        <v>3</v>
      </c>
      <c r="P170" s="63">
        <v>2</v>
      </c>
      <c r="Q170" s="63">
        <v>1</v>
      </c>
      <c r="R170" s="63">
        <v>0</v>
      </c>
      <c r="S170" s="63">
        <v>1</v>
      </c>
      <c r="T170" s="63">
        <v>0</v>
      </c>
      <c r="U170" s="63">
        <v>0</v>
      </c>
      <c r="V170" s="63">
        <v>4</v>
      </c>
      <c r="W170" s="63">
        <v>0.438</v>
      </c>
      <c r="X170" s="63">
        <v>0.41199999999999998</v>
      </c>
      <c r="Y170" s="63">
        <v>0.56200000000000006</v>
      </c>
      <c r="Z170" s="63">
        <v>100</v>
      </c>
    </row>
    <row r="171" spans="1:26" ht="17" x14ac:dyDescent="0.2">
      <c r="A171" s="13" t="s">
        <v>195</v>
      </c>
      <c r="B171" s="63">
        <v>4</v>
      </c>
      <c r="C171" s="63">
        <v>4</v>
      </c>
      <c r="D171" s="63">
        <v>16</v>
      </c>
      <c r="E171" s="63">
        <v>16</v>
      </c>
      <c r="F171" s="63">
        <v>1</v>
      </c>
      <c r="G171" s="63">
        <v>3</v>
      </c>
      <c r="H171" s="63">
        <v>2</v>
      </c>
      <c r="I171" s="63">
        <v>0</v>
      </c>
      <c r="J171" s="63">
        <v>1</v>
      </c>
      <c r="K171" s="63">
        <v>4</v>
      </c>
      <c r="L171" s="63">
        <v>0</v>
      </c>
      <c r="M171" s="63">
        <v>0</v>
      </c>
      <c r="N171" s="63">
        <v>0</v>
      </c>
      <c r="O171" s="63">
        <v>2</v>
      </c>
      <c r="P171" s="63">
        <v>0</v>
      </c>
      <c r="Q171" s="63">
        <v>0</v>
      </c>
      <c r="R171" s="63">
        <v>0</v>
      </c>
      <c r="S171" s="63">
        <v>0</v>
      </c>
      <c r="T171" s="63">
        <v>0</v>
      </c>
      <c r="U171" s="63">
        <v>0</v>
      </c>
      <c r="V171" s="63">
        <v>2</v>
      </c>
      <c r="W171" s="63">
        <v>0.188</v>
      </c>
      <c r="X171" s="63">
        <v>0.188</v>
      </c>
      <c r="Y171" s="63">
        <v>0.5</v>
      </c>
      <c r="Z171" s="63">
        <v>50</v>
      </c>
    </row>
    <row r="172" spans="1:26" ht="17" x14ac:dyDescent="0.2">
      <c r="A172" s="13" t="s">
        <v>443</v>
      </c>
      <c r="B172" s="63">
        <v>4</v>
      </c>
      <c r="C172" s="63">
        <v>4</v>
      </c>
      <c r="D172" s="63">
        <v>19</v>
      </c>
      <c r="E172" s="63">
        <v>15</v>
      </c>
      <c r="F172" s="63">
        <v>5</v>
      </c>
      <c r="G172" s="63">
        <v>5</v>
      </c>
      <c r="H172" s="63">
        <v>1</v>
      </c>
      <c r="I172" s="63">
        <v>0</v>
      </c>
      <c r="J172" s="63">
        <v>0</v>
      </c>
      <c r="K172" s="63">
        <v>2</v>
      </c>
      <c r="L172" s="63">
        <v>3</v>
      </c>
      <c r="M172" s="63">
        <v>0</v>
      </c>
      <c r="N172" s="63">
        <v>0</v>
      </c>
      <c r="O172" s="63">
        <v>3</v>
      </c>
      <c r="P172" s="63">
        <v>1</v>
      </c>
      <c r="Q172" s="63">
        <v>0</v>
      </c>
      <c r="R172" s="63">
        <v>1</v>
      </c>
      <c r="S172" s="63">
        <v>0</v>
      </c>
      <c r="T172" s="63">
        <v>0</v>
      </c>
      <c r="U172" s="63">
        <v>0</v>
      </c>
      <c r="V172" s="63">
        <v>3</v>
      </c>
      <c r="W172" s="63">
        <v>0.33300000000000002</v>
      </c>
      <c r="X172" s="63">
        <v>0.44400000000000001</v>
      </c>
      <c r="Y172" s="63">
        <v>0.4</v>
      </c>
      <c r="Z172" s="63">
        <v>75</v>
      </c>
    </row>
    <row r="173" spans="1:26" ht="17" x14ac:dyDescent="0.2">
      <c r="A173" s="13" t="s">
        <v>602</v>
      </c>
      <c r="B173" s="63">
        <v>5</v>
      </c>
      <c r="C173" s="63">
        <v>4</v>
      </c>
      <c r="D173" s="63">
        <v>18</v>
      </c>
      <c r="E173" s="63">
        <v>15</v>
      </c>
      <c r="F173" s="63">
        <v>0</v>
      </c>
      <c r="G173" s="63">
        <v>1</v>
      </c>
      <c r="H173" s="63">
        <v>0</v>
      </c>
      <c r="I173" s="63">
        <v>0</v>
      </c>
      <c r="J173" s="63">
        <v>0</v>
      </c>
      <c r="K173" s="63">
        <v>0</v>
      </c>
      <c r="L173" s="63">
        <v>3</v>
      </c>
      <c r="M173" s="63">
        <v>0</v>
      </c>
      <c r="N173" s="63">
        <v>0</v>
      </c>
      <c r="O173" s="63">
        <v>5</v>
      </c>
      <c r="P173" s="63">
        <v>0</v>
      </c>
      <c r="Q173" s="63">
        <v>1</v>
      </c>
      <c r="R173" s="63">
        <v>0</v>
      </c>
      <c r="S173" s="63">
        <v>0</v>
      </c>
      <c r="T173" s="63">
        <v>1</v>
      </c>
      <c r="U173" s="63">
        <v>0</v>
      </c>
      <c r="V173" s="63">
        <v>1</v>
      </c>
      <c r="W173" s="63">
        <v>6.7000000000000004E-2</v>
      </c>
      <c r="X173" s="63">
        <v>0.222</v>
      </c>
      <c r="Y173" s="63">
        <v>6.7000000000000004E-2</v>
      </c>
      <c r="Z173" s="63">
        <v>20</v>
      </c>
    </row>
    <row r="174" spans="1:26" ht="17" x14ac:dyDescent="0.2">
      <c r="A174" s="13" t="s">
        <v>653</v>
      </c>
      <c r="B174" s="63">
        <v>5</v>
      </c>
      <c r="C174" s="63">
        <v>4</v>
      </c>
      <c r="D174" s="63">
        <v>18</v>
      </c>
      <c r="E174" s="63">
        <v>15</v>
      </c>
      <c r="F174" s="63">
        <v>1</v>
      </c>
      <c r="G174" s="63">
        <v>2</v>
      </c>
      <c r="H174" s="63">
        <v>0</v>
      </c>
      <c r="I174" s="63">
        <v>0</v>
      </c>
      <c r="J174" s="63">
        <v>0</v>
      </c>
      <c r="K174" s="63">
        <v>0</v>
      </c>
      <c r="L174" s="63">
        <v>3</v>
      </c>
      <c r="M174" s="63">
        <v>0</v>
      </c>
      <c r="N174" s="63">
        <v>0</v>
      </c>
      <c r="O174" s="63">
        <v>5</v>
      </c>
      <c r="P174" s="63">
        <v>0</v>
      </c>
      <c r="Q174" s="63">
        <v>0</v>
      </c>
      <c r="R174" s="63">
        <v>0</v>
      </c>
      <c r="S174" s="63">
        <v>0</v>
      </c>
      <c r="T174" s="63">
        <v>1</v>
      </c>
      <c r="U174" s="63">
        <v>0</v>
      </c>
      <c r="V174" s="63">
        <v>2</v>
      </c>
      <c r="W174" s="63">
        <v>0.13300000000000001</v>
      </c>
      <c r="X174" s="63">
        <v>0.27800000000000002</v>
      </c>
      <c r="Y174" s="63">
        <v>0.13300000000000001</v>
      </c>
      <c r="Z174" s="63">
        <v>40</v>
      </c>
    </row>
    <row r="175" spans="1:26" ht="17" x14ac:dyDescent="0.2">
      <c r="A175" s="13" t="s">
        <v>673</v>
      </c>
      <c r="B175" s="63">
        <v>5</v>
      </c>
      <c r="C175" s="63">
        <v>3</v>
      </c>
      <c r="D175" s="63">
        <v>18</v>
      </c>
      <c r="E175" s="63">
        <v>15</v>
      </c>
      <c r="F175" s="63">
        <v>2</v>
      </c>
      <c r="G175" s="63">
        <v>2</v>
      </c>
      <c r="H175" s="63">
        <v>2</v>
      </c>
      <c r="I175" s="63">
        <v>0</v>
      </c>
      <c r="J175" s="63">
        <v>0</v>
      </c>
      <c r="K175" s="63">
        <v>1</v>
      </c>
      <c r="L175" s="63">
        <v>3</v>
      </c>
      <c r="M175" s="63">
        <v>0</v>
      </c>
      <c r="N175" s="63">
        <v>0</v>
      </c>
      <c r="O175" s="63">
        <v>3</v>
      </c>
      <c r="P175" s="63">
        <v>0</v>
      </c>
      <c r="Q175" s="63">
        <v>0</v>
      </c>
      <c r="R175" s="63">
        <v>0</v>
      </c>
      <c r="S175" s="63">
        <v>0</v>
      </c>
      <c r="T175" s="63">
        <v>0</v>
      </c>
      <c r="U175" s="63">
        <v>0</v>
      </c>
      <c r="V175" s="63">
        <v>2</v>
      </c>
      <c r="W175" s="63">
        <v>0.13300000000000001</v>
      </c>
      <c r="X175" s="63">
        <v>0.27800000000000002</v>
      </c>
      <c r="Y175" s="63">
        <v>0.26700000000000002</v>
      </c>
      <c r="Z175" s="63">
        <v>40</v>
      </c>
    </row>
    <row r="176" spans="1:26" ht="17" x14ac:dyDescent="0.2">
      <c r="A176" s="13" t="s">
        <v>184</v>
      </c>
      <c r="B176" s="63">
        <v>4</v>
      </c>
      <c r="C176" s="63">
        <v>4</v>
      </c>
      <c r="D176" s="63">
        <v>18</v>
      </c>
      <c r="E176" s="63">
        <v>15</v>
      </c>
      <c r="F176" s="63">
        <v>1</v>
      </c>
      <c r="G176" s="63">
        <v>3</v>
      </c>
      <c r="H176" s="63">
        <v>1</v>
      </c>
      <c r="I176" s="63">
        <v>0</v>
      </c>
      <c r="J176" s="63">
        <v>0</v>
      </c>
      <c r="K176" s="63">
        <v>1</v>
      </c>
      <c r="L176" s="63">
        <v>3</v>
      </c>
      <c r="M176" s="63">
        <v>0</v>
      </c>
      <c r="N176" s="63">
        <v>0</v>
      </c>
      <c r="O176" s="63">
        <v>2</v>
      </c>
      <c r="P176" s="63">
        <v>0</v>
      </c>
      <c r="Q176" s="63">
        <v>1</v>
      </c>
      <c r="R176" s="63">
        <v>0</v>
      </c>
      <c r="S176" s="63">
        <v>0</v>
      </c>
      <c r="T176" s="63">
        <v>0</v>
      </c>
      <c r="U176" s="63">
        <v>0</v>
      </c>
      <c r="V176" s="63">
        <v>2</v>
      </c>
      <c r="W176" s="63">
        <v>0.2</v>
      </c>
      <c r="X176" s="63">
        <v>0.33300000000000002</v>
      </c>
      <c r="Y176" s="63">
        <v>0.26700000000000002</v>
      </c>
      <c r="Z176" s="63">
        <v>50</v>
      </c>
    </row>
    <row r="177" spans="1:26" ht="17" x14ac:dyDescent="0.2">
      <c r="A177" s="13" t="s">
        <v>494</v>
      </c>
      <c r="B177" s="63">
        <v>5</v>
      </c>
      <c r="C177" s="63">
        <v>4</v>
      </c>
      <c r="D177" s="63">
        <v>17</v>
      </c>
      <c r="E177" s="63">
        <v>15</v>
      </c>
      <c r="F177" s="63">
        <v>1</v>
      </c>
      <c r="G177" s="63">
        <v>1</v>
      </c>
      <c r="H177" s="63">
        <v>0</v>
      </c>
      <c r="I177" s="63">
        <v>0</v>
      </c>
      <c r="J177" s="63">
        <v>0</v>
      </c>
      <c r="K177" s="63">
        <v>0</v>
      </c>
      <c r="L177" s="63">
        <v>2</v>
      </c>
      <c r="M177" s="63">
        <v>0</v>
      </c>
      <c r="N177" s="63">
        <v>0</v>
      </c>
      <c r="O177" s="63">
        <v>6</v>
      </c>
      <c r="P177" s="63">
        <v>0</v>
      </c>
      <c r="Q177" s="63">
        <v>0</v>
      </c>
      <c r="R177" s="63">
        <v>0</v>
      </c>
      <c r="S177" s="63">
        <v>0</v>
      </c>
      <c r="T177" s="63">
        <v>0</v>
      </c>
      <c r="U177" s="63">
        <v>0</v>
      </c>
      <c r="V177" s="63">
        <v>1</v>
      </c>
      <c r="W177" s="63">
        <v>6.7000000000000004E-2</v>
      </c>
      <c r="X177" s="63">
        <v>0.17599999999999999</v>
      </c>
      <c r="Y177" s="63">
        <v>6.7000000000000004E-2</v>
      </c>
      <c r="Z177" s="63">
        <v>20</v>
      </c>
    </row>
    <row r="178" spans="1:26" ht="17" x14ac:dyDescent="0.2">
      <c r="A178" s="13" t="s">
        <v>543</v>
      </c>
      <c r="B178" s="63">
        <v>5</v>
      </c>
      <c r="C178" s="63">
        <v>5</v>
      </c>
      <c r="D178" s="63">
        <v>17</v>
      </c>
      <c r="E178" s="63">
        <v>15</v>
      </c>
      <c r="F178" s="63">
        <v>2</v>
      </c>
      <c r="G178" s="63">
        <v>5</v>
      </c>
      <c r="H178" s="63">
        <v>0</v>
      </c>
      <c r="I178" s="63">
        <v>0</v>
      </c>
      <c r="J178" s="63">
        <v>0</v>
      </c>
      <c r="K178" s="63">
        <v>0</v>
      </c>
      <c r="L178" s="63">
        <v>1</v>
      </c>
      <c r="M178" s="63">
        <v>0</v>
      </c>
      <c r="N178" s="63">
        <v>1</v>
      </c>
      <c r="O178" s="63">
        <v>2</v>
      </c>
      <c r="P178" s="63">
        <v>3</v>
      </c>
      <c r="Q178" s="63">
        <v>0</v>
      </c>
      <c r="R178" s="63">
        <v>0</v>
      </c>
      <c r="S178" s="63">
        <v>0</v>
      </c>
      <c r="T178" s="63">
        <v>0</v>
      </c>
      <c r="U178" s="63">
        <v>0</v>
      </c>
      <c r="V178" s="63">
        <v>3</v>
      </c>
      <c r="W178" s="63">
        <v>0.33300000000000002</v>
      </c>
      <c r="X178" s="63">
        <v>0.41199999999999998</v>
      </c>
      <c r="Y178" s="63">
        <v>0.33300000000000002</v>
      </c>
      <c r="Z178" s="63">
        <v>60</v>
      </c>
    </row>
    <row r="179" spans="1:26" ht="17" x14ac:dyDescent="0.2">
      <c r="A179" s="13" t="s">
        <v>224</v>
      </c>
      <c r="B179" s="63">
        <v>4</v>
      </c>
      <c r="C179" s="63">
        <v>4</v>
      </c>
      <c r="D179" s="63">
        <v>16</v>
      </c>
      <c r="E179" s="63">
        <v>15</v>
      </c>
      <c r="F179" s="63">
        <v>3</v>
      </c>
      <c r="G179" s="63">
        <v>2</v>
      </c>
      <c r="H179" s="63">
        <v>1</v>
      </c>
      <c r="I179" s="63">
        <v>0</v>
      </c>
      <c r="J179" s="63">
        <v>0</v>
      </c>
      <c r="K179" s="63">
        <v>1</v>
      </c>
      <c r="L179" s="63">
        <v>1</v>
      </c>
      <c r="M179" s="63">
        <v>0</v>
      </c>
      <c r="N179" s="63">
        <v>0</v>
      </c>
      <c r="O179" s="63">
        <v>3</v>
      </c>
      <c r="P179" s="63">
        <v>1</v>
      </c>
      <c r="Q179" s="63">
        <v>0</v>
      </c>
      <c r="R179" s="63">
        <v>0</v>
      </c>
      <c r="S179" s="63">
        <v>0</v>
      </c>
      <c r="T179" s="63">
        <v>1</v>
      </c>
      <c r="U179" s="63">
        <v>0</v>
      </c>
      <c r="V179" s="63">
        <v>2</v>
      </c>
      <c r="W179" s="63">
        <v>0.13300000000000001</v>
      </c>
      <c r="X179" s="63">
        <v>0.188</v>
      </c>
      <c r="Y179" s="63">
        <v>0.2</v>
      </c>
      <c r="Z179" s="63">
        <v>50</v>
      </c>
    </row>
    <row r="180" spans="1:26" ht="17" x14ac:dyDescent="0.2">
      <c r="A180" s="13" t="s">
        <v>579</v>
      </c>
      <c r="B180" s="63">
        <v>5</v>
      </c>
      <c r="C180" s="63">
        <v>4</v>
      </c>
      <c r="D180" s="63">
        <v>15</v>
      </c>
      <c r="E180" s="63">
        <v>15</v>
      </c>
      <c r="F180" s="63">
        <v>2</v>
      </c>
      <c r="G180" s="63">
        <v>6</v>
      </c>
      <c r="H180" s="63">
        <v>2</v>
      </c>
      <c r="I180" s="63">
        <v>0</v>
      </c>
      <c r="J180" s="63">
        <v>0</v>
      </c>
      <c r="K180" s="63">
        <v>2</v>
      </c>
      <c r="L180" s="63">
        <v>0</v>
      </c>
      <c r="M180" s="63">
        <v>0</v>
      </c>
      <c r="N180" s="63">
        <v>0</v>
      </c>
      <c r="O180" s="63">
        <v>1</v>
      </c>
      <c r="P180" s="63">
        <v>0</v>
      </c>
      <c r="Q180" s="63">
        <v>0</v>
      </c>
      <c r="R180" s="63">
        <v>0</v>
      </c>
      <c r="S180" s="63">
        <v>0</v>
      </c>
      <c r="T180" s="63">
        <v>0</v>
      </c>
      <c r="U180" s="63">
        <v>0</v>
      </c>
      <c r="V180" s="63">
        <v>4</v>
      </c>
      <c r="W180" s="63">
        <v>0.4</v>
      </c>
      <c r="X180" s="63">
        <v>0.4</v>
      </c>
      <c r="Y180" s="63">
        <v>0.53300000000000003</v>
      </c>
      <c r="Z180" s="63">
        <v>80</v>
      </c>
    </row>
    <row r="181" spans="1:26" ht="17" x14ac:dyDescent="0.2">
      <c r="A181" s="13" t="s">
        <v>542</v>
      </c>
      <c r="B181" s="63">
        <v>5</v>
      </c>
      <c r="C181" s="63">
        <v>4</v>
      </c>
      <c r="D181" s="63">
        <v>19</v>
      </c>
      <c r="E181" s="63">
        <v>14</v>
      </c>
      <c r="F181" s="63">
        <v>2</v>
      </c>
      <c r="G181" s="63">
        <v>4</v>
      </c>
      <c r="H181" s="63">
        <v>1</v>
      </c>
      <c r="I181" s="63">
        <v>0</v>
      </c>
      <c r="J181" s="63">
        <v>0</v>
      </c>
      <c r="K181" s="63">
        <v>2</v>
      </c>
      <c r="L181" s="63">
        <v>5</v>
      </c>
      <c r="M181" s="63">
        <v>0</v>
      </c>
      <c r="N181" s="63">
        <v>0</v>
      </c>
      <c r="O181" s="63">
        <v>1</v>
      </c>
      <c r="P181" s="63">
        <v>0</v>
      </c>
      <c r="Q181" s="63">
        <v>0</v>
      </c>
      <c r="R181" s="63">
        <v>0</v>
      </c>
      <c r="S181" s="63">
        <v>0</v>
      </c>
      <c r="T181" s="63">
        <v>1</v>
      </c>
      <c r="U181" s="63">
        <v>0</v>
      </c>
      <c r="V181" s="63">
        <v>3</v>
      </c>
      <c r="W181" s="63">
        <v>0.28599999999999998</v>
      </c>
      <c r="X181" s="63">
        <v>0.47399999999999998</v>
      </c>
      <c r="Y181" s="63">
        <v>0.35699999999999998</v>
      </c>
      <c r="Z181" s="63">
        <v>60</v>
      </c>
    </row>
    <row r="182" spans="1:26" ht="17" x14ac:dyDescent="0.2">
      <c r="A182" s="13" t="s">
        <v>153</v>
      </c>
      <c r="B182" s="63">
        <v>4</v>
      </c>
      <c r="C182" s="63">
        <v>4</v>
      </c>
      <c r="D182" s="63">
        <v>19</v>
      </c>
      <c r="E182" s="63">
        <v>14</v>
      </c>
      <c r="F182" s="63">
        <v>4</v>
      </c>
      <c r="G182" s="63">
        <v>4</v>
      </c>
      <c r="H182" s="63">
        <v>1</v>
      </c>
      <c r="I182" s="63">
        <v>0</v>
      </c>
      <c r="J182" s="63">
        <v>1</v>
      </c>
      <c r="K182" s="63">
        <v>2</v>
      </c>
      <c r="L182" s="63">
        <v>5</v>
      </c>
      <c r="M182" s="63">
        <v>0</v>
      </c>
      <c r="N182" s="63">
        <v>0</v>
      </c>
      <c r="O182" s="63">
        <v>3</v>
      </c>
      <c r="P182" s="63">
        <v>0</v>
      </c>
      <c r="Q182" s="63">
        <v>1</v>
      </c>
      <c r="R182" s="63">
        <v>0</v>
      </c>
      <c r="S182" s="63">
        <v>0</v>
      </c>
      <c r="T182" s="63">
        <v>1</v>
      </c>
      <c r="U182" s="63">
        <v>0</v>
      </c>
      <c r="V182" s="63">
        <v>2</v>
      </c>
      <c r="W182" s="63">
        <v>0.28599999999999998</v>
      </c>
      <c r="X182" s="63">
        <v>0.47399999999999998</v>
      </c>
      <c r="Y182" s="63">
        <v>0.57099999999999995</v>
      </c>
      <c r="Z182" s="63">
        <v>50</v>
      </c>
    </row>
    <row r="183" spans="1:26" ht="17" x14ac:dyDescent="0.2">
      <c r="A183" s="13" t="s">
        <v>223</v>
      </c>
      <c r="B183" s="63">
        <v>5</v>
      </c>
      <c r="C183" s="63">
        <v>4</v>
      </c>
      <c r="D183" s="63">
        <v>18</v>
      </c>
      <c r="E183" s="63">
        <v>14</v>
      </c>
      <c r="F183" s="63">
        <v>1</v>
      </c>
      <c r="G183" s="63">
        <v>5</v>
      </c>
      <c r="H183" s="63">
        <v>0</v>
      </c>
      <c r="I183" s="63">
        <v>1</v>
      </c>
      <c r="J183" s="63">
        <v>1</v>
      </c>
      <c r="K183" s="63">
        <v>4</v>
      </c>
      <c r="L183" s="63">
        <v>3</v>
      </c>
      <c r="M183" s="63">
        <v>1</v>
      </c>
      <c r="N183" s="63">
        <v>1</v>
      </c>
      <c r="O183" s="63">
        <v>1</v>
      </c>
      <c r="P183" s="63">
        <v>0</v>
      </c>
      <c r="Q183" s="63">
        <v>0</v>
      </c>
      <c r="R183" s="63">
        <v>0</v>
      </c>
      <c r="S183" s="63">
        <v>0</v>
      </c>
      <c r="T183" s="63">
        <v>1</v>
      </c>
      <c r="U183" s="63">
        <v>0</v>
      </c>
      <c r="V183" s="63">
        <v>4</v>
      </c>
      <c r="W183" s="63">
        <v>0.35699999999999998</v>
      </c>
      <c r="X183" s="63">
        <v>0.5</v>
      </c>
      <c r="Y183" s="63">
        <v>0.71399999999999997</v>
      </c>
      <c r="Z183" s="63">
        <v>80</v>
      </c>
    </row>
    <row r="184" spans="1:26" ht="17" x14ac:dyDescent="0.2">
      <c r="A184" s="13" t="s">
        <v>540</v>
      </c>
      <c r="B184" s="63">
        <v>4</v>
      </c>
      <c r="C184" s="63">
        <v>4</v>
      </c>
      <c r="D184" s="63">
        <v>18</v>
      </c>
      <c r="E184" s="63">
        <v>14</v>
      </c>
      <c r="F184" s="63">
        <v>2</v>
      </c>
      <c r="G184" s="63">
        <v>5</v>
      </c>
      <c r="H184" s="63">
        <v>0</v>
      </c>
      <c r="I184" s="63">
        <v>0</v>
      </c>
      <c r="J184" s="63">
        <v>1</v>
      </c>
      <c r="K184" s="63">
        <v>4</v>
      </c>
      <c r="L184" s="63">
        <v>4</v>
      </c>
      <c r="M184" s="63">
        <v>3</v>
      </c>
      <c r="N184" s="63">
        <v>0</v>
      </c>
      <c r="O184" s="63">
        <v>1</v>
      </c>
      <c r="P184" s="63">
        <v>2</v>
      </c>
      <c r="Q184" s="63">
        <v>0</v>
      </c>
      <c r="R184" s="63">
        <v>0</v>
      </c>
      <c r="S184" s="63">
        <v>0</v>
      </c>
      <c r="T184" s="63">
        <v>0</v>
      </c>
      <c r="U184" s="63">
        <v>0</v>
      </c>
      <c r="V184" s="63">
        <v>3</v>
      </c>
      <c r="W184" s="63">
        <v>0.35699999999999998</v>
      </c>
      <c r="X184" s="63">
        <v>0.5</v>
      </c>
      <c r="Y184" s="63">
        <v>0.57099999999999995</v>
      </c>
      <c r="Z184" s="63">
        <v>75</v>
      </c>
    </row>
    <row r="185" spans="1:26" ht="17" x14ac:dyDescent="0.2">
      <c r="A185" s="13" t="s">
        <v>59</v>
      </c>
      <c r="B185" s="63">
        <v>4</v>
      </c>
      <c r="C185" s="63">
        <v>4</v>
      </c>
      <c r="D185" s="63">
        <v>18</v>
      </c>
      <c r="E185" s="63">
        <v>14</v>
      </c>
      <c r="F185" s="63">
        <v>3</v>
      </c>
      <c r="G185" s="63">
        <v>5</v>
      </c>
      <c r="H185" s="63">
        <v>1</v>
      </c>
      <c r="I185" s="63">
        <v>1</v>
      </c>
      <c r="J185" s="63">
        <v>0</v>
      </c>
      <c r="K185" s="63">
        <v>3</v>
      </c>
      <c r="L185" s="63">
        <v>4</v>
      </c>
      <c r="M185" s="63">
        <v>2</v>
      </c>
      <c r="N185" s="63">
        <v>0</v>
      </c>
      <c r="O185" s="63">
        <v>1</v>
      </c>
      <c r="P185" s="63">
        <v>1</v>
      </c>
      <c r="Q185" s="63">
        <v>1</v>
      </c>
      <c r="R185" s="63">
        <v>0</v>
      </c>
      <c r="S185" s="63">
        <v>0</v>
      </c>
      <c r="T185" s="63">
        <v>0</v>
      </c>
      <c r="U185" s="63">
        <v>0</v>
      </c>
      <c r="V185" s="63">
        <v>4</v>
      </c>
      <c r="W185" s="63">
        <v>0.35699999999999998</v>
      </c>
      <c r="X185" s="63">
        <v>0.5</v>
      </c>
      <c r="Y185" s="63">
        <v>0.57099999999999995</v>
      </c>
      <c r="Z185" s="63">
        <v>100</v>
      </c>
    </row>
    <row r="186" spans="1:26" ht="17" x14ac:dyDescent="0.2">
      <c r="A186" s="13" t="s">
        <v>448</v>
      </c>
      <c r="B186" s="63">
        <v>4</v>
      </c>
      <c r="C186" s="63">
        <v>4</v>
      </c>
      <c r="D186" s="63">
        <v>18</v>
      </c>
      <c r="E186" s="63">
        <v>14</v>
      </c>
      <c r="F186" s="63">
        <v>2</v>
      </c>
      <c r="G186" s="63">
        <v>3</v>
      </c>
      <c r="H186" s="63">
        <v>0</v>
      </c>
      <c r="I186" s="63">
        <v>0</v>
      </c>
      <c r="J186" s="63">
        <v>0</v>
      </c>
      <c r="K186" s="63">
        <v>0</v>
      </c>
      <c r="L186" s="63">
        <v>4</v>
      </c>
      <c r="M186" s="63">
        <v>0</v>
      </c>
      <c r="N186" s="63">
        <v>0</v>
      </c>
      <c r="O186" s="63">
        <v>2</v>
      </c>
      <c r="P186" s="63">
        <v>1</v>
      </c>
      <c r="Q186" s="63">
        <v>0</v>
      </c>
      <c r="R186" s="63">
        <v>0</v>
      </c>
      <c r="S186" s="63">
        <v>0</v>
      </c>
      <c r="T186" s="63">
        <v>0</v>
      </c>
      <c r="U186" s="63">
        <v>0</v>
      </c>
      <c r="V186" s="63">
        <v>3</v>
      </c>
      <c r="W186" s="63">
        <v>0.214</v>
      </c>
      <c r="X186" s="63">
        <v>0.38900000000000001</v>
      </c>
      <c r="Y186" s="63">
        <v>0.214</v>
      </c>
      <c r="Z186" s="63">
        <v>75</v>
      </c>
    </row>
    <row r="187" spans="1:26" ht="17" x14ac:dyDescent="0.2">
      <c r="A187" s="13" t="s">
        <v>592</v>
      </c>
      <c r="B187" s="63">
        <v>4</v>
      </c>
      <c r="C187" s="63">
        <v>4</v>
      </c>
      <c r="D187" s="63">
        <v>18</v>
      </c>
      <c r="E187" s="63">
        <v>14</v>
      </c>
      <c r="F187" s="63">
        <v>5</v>
      </c>
      <c r="G187" s="63">
        <v>2</v>
      </c>
      <c r="H187" s="63">
        <v>0</v>
      </c>
      <c r="I187" s="63">
        <v>0</v>
      </c>
      <c r="J187" s="63">
        <v>1</v>
      </c>
      <c r="K187" s="63">
        <v>2</v>
      </c>
      <c r="L187" s="63">
        <v>3</v>
      </c>
      <c r="M187" s="63">
        <v>0</v>
      </c>
      <c r="N187" s="63">
        <v>0</v>
      </c>
      <c r="O187" s="63">
        <v>2</v>
      </c>
      <c r="P187" s="63">
        <v>2</v>
      </c>
      <c r="Q187" s="63">
        <v>1</v>
      </c>
      <c r="R187" s="63">
        <v>0</v>
      </c>
      <c r="S187" s="63">
        <v>1</v>
      </c>
      <c r="T187" s="63">
        <v>0</v>
      </c>
      <c r="U187" s="63">
        <v>0</v>
      </c>
      <c r="V187" s="63">
        <v>1</v>
      </c>
      <c r="W187" s="63">
        <v>0.14299999999999999</v>
      </c>
      <c r="X187" s="63">
        <v>0.27800000000000002</v>
      </c>
      <c r="Y187" s="63">
        <v>0.35699999999999998</v>
      </c>
      <c r="Z187" s="63">
        <v>25</v>
      </c>
    </row>
    <row r="188" spans="1:26" ht="17" x14ac:dyDescent="0.2">
      <c r="A188" s="13" t="s">
        <v>611</v>
      </c>
      <c r="B188" s="63">
        <v>5</v>
      </c>
      <c r="C188" s="63">
        <v>4</v>
      </c>
      <c r="D188" s="63">
        <v>17</v>
      </c>
      <c r="E188" s="63">
        <v>14</v>
      </c>
      <c r="F188" s="63">
        <v>1</v>
      </c>
      <c r="G188" s="63">
        <v>2</v>
      </c>
      <c r="H188" s="63">
        <v>0</v>
      </c>
      <c r="I188" s="63">
        <v>0</v>
      </c>
      <c r="J188" s="63">
        <v>0</v>
      </c>
      <c r="K188" s="63">
        <v>1</v>
      </c>
      <c r="L188" s="63">
        <v>3</v>
      </c>
      <c r="M188" s="63">
        <v>1</v>
      </c>
      <c r="N188" s="63">
        <v>0</v>
      </c>
      <c r="O188" s="63">
        <v>2</v>
      </c>
      <c r="P188" s="63">
        <v>1</v>
      </c>
      <c r="Q188" s="63">
        <v>1</v>
      </c>
      <c r="R188" s="63">
        <v>0</v>
      </c>
      <c r="S188" s="63">
        <v>0</v>
      </c>
      <c r="T188" s="63">
        <v>0</v>
      </c>
      <c r="U188" s="63">
        <v>0</v>
      </c>
      <c r="V188" s="63">
        <v>1</v>
      </c>
      <c r="W188" s="63">
        <v>0.14299999999999999</v>
      </c>
      <c r="X188" s="63">
        <v>0.29399999999999998</v>
      </c>
      <c r="Y188" s="63">
        <v>0.14299999999999999</v>
      </c>
      <c r="Z188" s="63">
        <v>20</v>
      </c>
    </row>
    <row r="189" spans="1:26" ht="17" x14ac:dyDescent="0.2">
      <c r="A189" s="13" t="s">
        <v>608</v>
      </c>
      <c r="B189" s="63">
        <v>4</v>
      </c>
      <c r="C189" s="63">
        <v>4</v>
      </c>
      <c r="D189" s="63">
        <v>17</v>
      </c>
      <c r="E189" s="63">
        <v>14</v>
      </c>
      <c r="F189" s="63">
        <v>3</v>
      </c>
      <c r="G189" s="63">
        <v>3</v>
      </c>
      <c r="H189" s="63">
        <v>1</v>
      </c>
      <c r="I189" s="63">
        <v>0</v>
      </c>
      <c r="J189" s="63">
        <v>1</v>
      </c>
      <c r="K189" s="63">
        <v>3</v>
      </c>
      <c r="L189" s="63">
        <v>2</v>
      </c>
      <c r="M189" s="63">
        <v>0</v>
      </c>
      <c r="N189" s="63">
        <v>0</v>
      </c>
      <c r="O189" s="63">
        <v>2</v>
      </c>
      <c r="P189" s="63">
        <v>0</v>
      </c>
      <c r="Q189" s="63">
        <v>0</v>
      </c>
      <c r="R189" s="63">
        <v>0</v>
      </c>
      <c r="S189" s="63">
        <v>1</v>
      </c>
      <c r="T189" s="63">
        <v>1</v>
      </c>
      <c r="U189" s="63">
        <v>0</v>
      </c>
      <c r="V189" s="63">
        <v>3</v>
      </c>
      <c r="W189" s="63">
        <v>0.214</v>
      </c>
      <c r="X189" s="63">
        <v>0.29399999999999998</v>
      </c>
      <c r="Y189" s="63">
        <v>0.5</v>
      </c>
      <c r="Z189" s="63">
        <v>75</v>
      </c>
    </row>
    <row r="190" spans="1:26" ht="17" x14ac:dyDescent="0.2">
      <c r="A190" s="62" t="s">
        <v>24</v>
      </c>
      <c r="B190" s="62" t="s">
        <v>25</v>
      </c>
      <c r="C190" s="62" t="s">
        <v>26</v>
      </c>
      <c r="D190" s="62" t="s">
        <v>127</v>
      </c>
      <c r="E190" s="62" t="s">
        <v>22</v>
      </c>
      <c r="F190" s="62" t="s">
        <v>20</v>
      </c>
      <c r="G190" s="62" t="s">
        <v>27</v>
      </c>
      <c r="H190" s="62" t="s">
        <v>9</v>
      </c>
      <c r="I190" s="62" t="s">
        <v>10</v>
      </c>
      <c r="J190" s="62" t="s">
        <v>1</v>
      </c>
      <c r="K190" s="62" t="s">
        <v>2</v>
      </c>
      <c r="L190" s="62" t="s">
        <v>28</v>
      </c>
      <c r="M190" s="62" t="s">
        <v>29</v>
      </c>
      <c r="N190" s="62" t="s">
        <v>30</v>
      </c>
      <c r="O190" s="62" t="s">
        <v>31</v>
      </c>
      <c r="P190" s="62" t="s">
        <v>3</v>
      </c>
      <c r="Q190" s="62" t="s">
        <v>32</v>
      </c>
      <c r="R190" s="62" t="s">
        <v>33</v>
      </c>
      <c r="S190" s="62" t="s">
        <v>34</v>
      </c>
      <c r="T190" s="62" t="s">
        <v>35</v>
      </c>
      <c r="U190" s="62" t="s">
        <v>36</v>
      </c>
      <c r="V190" s="62" t="s">
        <v>128</v>
      </c>
      <c r="W190" s="62" t="s">
        <v>0</v>
      </c>
      <c r="X190" s="62" t="s">
        <v>37</v>
      </c>
      <c r="Y190" s="62" t="s">
        <v>38</v>
      </c>
      <c r="Z190" s="62" t="s">
        <v>129</v>
      </c>
    </row>
    <row r="191" spans="1:26" ht="17" x14ac:dyDescent="0.2">
      <c r="A191" s="13" t="s">
        <v>99</v>
      </c>
      <c r="B191" s="63">
        <v>5</v>
      </c>
      <c r="C191" s="63">
        <v>5</v>
      </c>
      <c r="D191" s="63">
        <v>17</v>
      </c>
      <c r="E191" s="63">
        <v>14</v>
      </c>
      <c r="F191" s="63">
        <v>1</v>
      </c>
      <c r="G191" s="63">
        <v>2</v>
      </c>
      <c r="H191" s="63">
        <v>0</v>
      </c>
      <c r="I191" s="63">
        <v>0</v>
      </c>
      <c r="J191" s="63">
        <v>0</v>
      </c>
      <c r="K191" s="63">
        <v>0</v>
      </c>
      <c r="L191" s="63">
        <v>2</v>
      </c>
      <c r="M191" s="63">
        <v>0</v>
      </c>
      <c r="N191" s="63">
        <v>0</v>
      </c>
      <c r="O191" s="63">
        <v>4</v>
      </c>
      <c r="P191" s="63">
        <v>0</v>
      </c>
      <c r="Q191" s="63">
        <v>0</v>
      </c>
      <c r="R191" s="63">
        <v>1</v>
      </c>
      <c r="S191" s="63">
        <v>0</v>
      </c>
      <c r="T191" s="63">
        <v>0</v>
      </c>
      <c r="U191" s="63">
        <v>0</v>
      </c>
      <c r="V191" s="63">
        <v>2</v>
      </c>
      <c r="W191" s="63">
        <v>0.14299999999999999</v>
      </c>
      <c r="X191" s="63">
        <v>0.25</v>
      </c>
      <c r="Y191" s="63">
        <v>0.14299999999999999</v>
      </c>
      <c r="Z191" s="63">
        <v>40</v>
      </c>
    </row>
    <row r="192" spans="1:26" ht="17" x14ac:dyDescent="0.2">
      <c r="A192" s="13" t="s">
        <v>188</v>
      </c>
      <c r="B192" s="63">
        <v>4</v>
      </c>
      <c r="C192" s="63">
        <v>4</v>
      </c>
      <c r="D192" s="63">
        <v>16</v>
      </c>
      <c r="E192" s="63">
        <v>14</v>
      </c>
      <c r="F192" s="63">
        <v>1</v>
      </c>
      <c r="G192" s="63">
        <v>2</v>
      </c>
      <c r="H192" s="63">
        <v>0</v>
      </c>
      <c r="I192" s="63">
        <v>0</v>
      </c>
      <c r="J192" s="63">
        <v>1</v>
      </c>
      <c r="K192" s="63">
        <v>1</v>
      </c>
      <c r="L192" s="63">
        <v>2</v>
      </c>
      <c r="M192" s="63">
        <v>0</v>
      </c>
      <c r="N192" s="63">
        <v>0</v>
      </c>
      <c r="O192" s="63">
        <v>2</v>
      </c>
      <c r="P192" s="63">
        <v>0</v>
      </c>
      <c r="Q192" s="63">
        <v>0</v>
      </c>
      <c r="R192" s="63">
        <v>0</v>
      </c>
      <c r="S192" s="63">
        <v>0</v>
      </c>
      <c r="T192" s="63">
        <v>0</v>
      </c>
      <c r="U192" s="63">
        <v>0</v>
      </c>
      <c r="V192" s="63">
        <v>1</v>
      </c>
      <c r="W192" s="63">
        <v>0.14299999999999999</v>
      </c>
      <c r="X192" s="63">
        <v>0.25</v>
      </c>
      <c r="Y192" s="63">
        <v>0.35699999999999998</v>
      </c>
      <c r="Z192" s="63">
        <v>25</v>
      </c>
    </row>
    <row r="193" spans="1:26" ht="17" x14ac:dyDescent="0.2">
      <c r="A193" s="13" t="s">
        <v>408</v>
      </c>
      <c r="B193" s="63">
        <v>5</v>
      </c>
      <c r="C193" s="63">
        <v>4</v>
      </c>
      <c r="D193" s="63">
        <v>16</v>
      </c>
      <c r="E193" s="63">
        <v>14</v>
      </c>
      <c r="F193" s="63">
        <v>2</v>
      </c>
      <c r="G193" s="63">
        <v>2</v>
      </c>
      <c r="H193" s="63">
        <v>0</v>
      </c>
      <c r="I193" s="63">
        <v>0</v>
      </c>
      <c r="J193" s="63">
        <v>1</v>
      </c>
      <c r="K193" s="63">
        <v>3</v>
      </c>
      <c r="L193" s="63">
        <v>2</v>
      </c>
      <c r="M193" s="63">
        <v>0</v>
      </c>
      <c r="N193" s="63">
        <v>0</v>
      </c>
      <c r="O193" s="63">
        <v>4</v>
      </c>
      <c r="P193" s="63">
        <v>0</v>
      </c>
      <c r="Q193" s="63">
        <v>0</v>
      </c>
      <c r="R193" s="63">
        <v>0</v>
      </c>
      <c r="S193" s="63">
        <v>0</v>
      </c>
      <c r="T193" s="63">
        <v>0</v>
      </c>
      <c r="U193" s="63">
        <v>0</v>
      </c>
      <c r="V193" s="63">
        <v>2</v>
      </c>
      <c r="W193" s="63">
        <v>0.14299999999999999</v>
      </c>
      <c r="X193" s="63">
        <v>0.25</v>
      </c>
      <c r="Y193" s="63">
        <v>0.35699999999999998</v>
      </c>
      <c r="Z193" s="63">
        <v>40</v>
      </c>
    </row>
    <row r="194" spans="1:26" ht="17" x14ac:dyDescent="0.2">
      <c r="A194" s="13" t="s">
        <v>243</v>
      </c>
      <c r="B194" s="63">
        <v>3</v>
      </c>
      <c r="C194" s="63">
        <v>3</v>
      </c>
      <c r="D194" s="63">
        <v>16</v>
      </c>
      <c r="E194" s="63">
        <v>14</v>
      </c>
      <c r="F194" s="63">
        <v>4</v>
      </c>
      <c r="G194" s="63">
        <v>4</v>
      </c>
      <c r="H194" s="63">
        <v>0</v>
      </c>
      <c r="I194" s="63">
        <v>0</v>
      </c>
      <c r="J194" s="63">
        <v>0</v>
      </c>
      <c r="K194" s="63">
        <v>1</v>
      </c>
      <c r="L194" s="63">
        <v>2</v>
      </c>
      <c r="M194" s="63">
        <v>0</v>
      </c>
      <c r="N194" s="63">
        <v>0</v>
      </c>
      <c r="O194" s="63">
        <v>1</v>
      </c>
      <c r="P194" s="63">
        <v>2</v>
      </c>
      <c r="Q194" s="63">
        <v>0</v>
      </c>
      <c r="R194" s="63">
        <v>0</v>
      </c>
      <c r="S194" s="63">
        <v>0</v>
      </c>
      <c r="T194" s="63">
        <v>0</v>
      </c>
      <c r="U194" s="63">
        <v>0</v>
      </c>
      <c r="V194" s="63">
        <v>2</v>
      </c>
      <c r="W194" s="63">
        <v>0.28599999999999998</v>
      </c>
      <c r="X194" s="63">
        <v>0.375</v>
      </c>
      <c r="Y194" s="63">
        <v>0.28599999999999998</v>
      </c>
      <c r="Z194" s="63">
        <v>66.7</v>
      </c>
    </row>
    <row r="195" spans="1:26" ht="17" x14ac:dyDescent="0.2">
      <c r="A195" s="13" t="s">
        <v>270</v>
      </c>
      <c r="B195" s="63">
        <v>4</v>
      </c>
      <c r="C195" s="63">
        <v>4</v>
      </c>
      <c r="D195" s="63">
        <v>16</v>
      </c>
      <c r="E195" s="63">
        <v>14</v>
      </c>
      <c r="F195" s="63">
        <v>2</v>
      </c>
      <c r="G195" s="63">
        <v>5</v>
      </c>
      <c r="H195" s="63">
        <v>1</v>
      </c>
      <c r="I195" s="63">
        <v>0</v>
      </c>
      <c r="J195" s="63">
        <v>0</v>
      </c>
      <c r="K195" s="63">
        <v>0</v>
      </c>
      <c r="L195" s="63">
        <v>2</v>
      </c>
      <c r="M195" s="63">
        <v>0</v>
      </c>
      <c r="N195" s="63">
        <v>0</v>
      </c>
      <c r="O195" s="63">
        <v>0</v>
      </c>
      <c r="P195" s="63">
        <v>0</v>
      </c>
      <c r="Q195" s="63">
        <v>0</v>
      </c>
      <c r="R195" s="63">
        <v>0</v>
      </c>
      <c r="S195" s="63">
        <v>0</v>
      </c>
      <c r="T195" s="63">
        <v>0</v>
      </c>
      <c r="U195" s="63">
        <v>0</v>
      </c>
      <c r="V195" s="63">
        <v>3</v>
      </c>
      <c r="W195" s="63">
        <v>0.35699999999999998</v>
      </c>
      <c r="X195" s="63">
        <v>0.438</v>
      </c>
      <c r="Y195" s="63">
        <v>0.42899999999999999</v>
      </c>
      <c r="Z195" s="63">
        <v>75</v>
      </c>
    </row>
    <row r="196" spans="1:26" ht="17" x14ac:dyDescent="0.2">
      <c r="A196" s="13" t="s">
        <v>130</v>
      </c>
      <c r="B196" s="63">
        <v>4</v>
      </c>
      <c r="C196" s="63">
        <v>3</v>
      </c>
      <c r="D196" s="63">
        <v>15</v>
      </c>
      <c r="E196" s="63">
        <v>14</v>
      </c>
      <c r="F196" s="63">
        <v>4</v>
      </c>
      <c r="G196" s="63">
        <v>3</v>
      </c>
      <c r="H196" s="63">
        <v>0</v>
      </c>
      <c r="I196" s="63">
        <v>0</v>
      </c>
      <c r="J196" s="63">
        <v>0</v>
      </c>
      <c r="K196" s="63">
        <v>0</v>
      </c>
      <c r="L196" s="63">
        <v>1</v>
      </c>
      <c r="M196" s="63">
        <v>0</v>
      </c>
      <c r="N196" s="63">
        <v>0</v>
      </c>
      <c r="O196" s="63">
        <v>2</v>
      </c>
      <c r="P196" s="63">
        <v>1</v>
      </c>
      <c r="Q196" s="63">
        <v>0</v>
      </c>
      <c r="R196" s="63">
        <v>0</v>
      </c>
      <c r="S196" s="63">
        <v>0</v>
      </c>
      <c r="T196" s="63">
        <v>0</v>
      </c>
      <c r="U196" s="63">
        <v>0</v>
      </c>
      <c r="V196" s="63">
        <v>2</v>
      </c>
      <c r="W196" s="63">
        <v>0.214</v>
      </c>
      <c r="X196" s="63">
        <v>0.26700000000000002</v>
      </c>
      <c r="Y196" s="63">
        <v>0.214</v>
      </c>
      <c r="Z196" s="63">
        <v>50</v>
      </c>
    </row>
    <row r="197" spans="1:26" ht="17" x14ac:dyDescent="0.2">
      <c r="A197" s="13" t="s">
        <v>404</v>
      </c>
      <c r="B197" s="63">
        <v>4</v>
      </c>
      <c r="C197" s="63">
        <v>4</v>
      </c>
      <c r="D197" s="63">
        <v>15</v>
      </c>
      <c r="E197" s="63">
        <v>14</v>
      </c>
      <c r="F197" s="63">
        <v>3</v>
      </c>
      <c r="G197" s="63">
        <v>6</v>
      </c>
      <c r="H197" s="63">
        <v>3</v>
      </c>
      <c r="I197" s="63">
        <v>0</v>
      </c>
      <c r="J197" s="63">
        <v>0</v>
      </c>
      <c r="K197" s="63">
        <v>1</v>
      </c>
      <c r="L197" s="63">
        <v>0</v>
      </c>
      <c r="M197" s="63">
        <v>0</v>
      </c>
      <c r="N197" s="63">
        <v>1</v>
      </c>
      <c r="O197" s="63">
        <v>2</v>
      </c>
      <c r="P197" s="63">
        <v>0</v>
      </c>
      <c r="Q197" s="63">
        <v>0</v>
      </c>
      <c r="R197" s="63">
        <v>0</v>
      </c>
      <c r="S197" s="63">
        <v>0</v>
      </c>
      <c r="T197" s="63">
        <v>1</v>
      </c>
      <c r="U197" s="63">
        <v>0</v>
      </c>
      <c r="V197" s="63">
        <v>3</v>
      </c>
      <c r="W197" s="63">
        <v>0.42899999999999999</v>
      </c>
      <c r="X197" s="63">
        <v>0.46700000000000003</v>
      </c>
      <c r="Y197" s="63">
        <v>0.64300000000000002</v>
      </c>
      <c r="Z197" s="63">
        <v>75</v>
      </c>
    </row>
    <row r="198" spans="1:26" ht="17" x14ac:dyDescent="0.2">
      <c r="A198" s="13" t="s">
        <v>199</v>
      </c>
      <c r="B198" s="63">
        <v>4</v>
      </c>
      <c r="C198" s="63">
        <v>3</v>
      </c>
      <c r="D198" s="63">
        <v>14</v>
      </c>
      <c r="E198" s="63">
        <v>14</v>
      </c>
      <c r="F198" s="63">
        <v>3</v>
      </c>
      <c r="G198" s="63">
        <v>5</v>
      </c>
      <c r="H198" s="63">
        <v>0</v>
      </c>
      <c r="I198" s="63">
        <v>0</v>
      </c>
      <c r="J198" s="63">
        <v>0</v>
      </c>
      <c r="K198" s="63">
        <v>1</v>
      </c>
      <c r="L198" s="63">
        <v>0</v>
      </c>
      <c r="M198" s="63">
        <v>0</v>
      </c>
      <c r="N198" s="63">
        <v>0</v>
      </c>
      <c r="O198" s="63">
        <v>2</v>
      </c>
      <c r="P198" s="63">
        <v>0</v>
      </c>
      <c r="Q198" s="63">
        <v>1</v>
      </c>
      <c r="R198" s="63">
        <v>0</v>
      </c>
      <c r="S198" s="63">
        <v>0</v>
      </c>
      <c r="T198" s="63">
        <v>0</v>
      </c>
      <c r="U198" s="63">
        <v>0</v>
      </c>
      <c r="V198" s="63">
        <v>2</v>
      </c>
      <c r="W198" s="63">
        <v>0.35699999999999998</v>
      </c>
      <c r="X198" s="63">
        <v>0.35699999999999998</v>
      </c>
      <c r="Y198" s="63">
        <v>0.35699999999999998</v>
      </c>
      <c r="Z198" s="63">
        <v>50</v>
      </c>
    </row>
    <row r="199" spans="1:26" ht="17" x14ac:dyDescent="0.2">
      <c r="A199" s="13" t="s">
        <v>577</v>
      </c>
      <c r="B199" s="63">
        <v>7</v>
      </c>
      <c r="C199" s="63">
        <v>4</v>
      </c>
      <c r="D199" s="63">
        <v>14</v>
      </c>
      <c r="E199" s="63">
        <v>14</v>
      </c>
      <c r="F199" s="63">
        <v>1</v>
      </c>
      <c r="G199" s="63">
        <v>1</v>
      </c>
      <c r="H199" s="63">
        <v>0</v>
      </c>
      <c r="I199" s="63">
        <v>0</v>
      </c>
      <c r="J199" s="63">
        <v>0</v>
      </c>
      <c r="K199" s="63">
        <v>0</v>
      </c>
      <c r="L199" s="63">
        <v>0</v>
      </c>
      <c r="M199" s="63">
        <v>0</v>
      </c>
      <c r="N199" s="63">
        <v>0</v>
      </c>
      <c r="O199" s="63">
        <v>5</v>
      </c>
      <c r="P199" s="63">
        <v>0</v>
      </c>
      <c r="Q199" s="63">
        <v>0</v>
      </c>
      <c r="R199" s="63">
        <v>0</v>
      </c>
      <c r="S199" s="63">
        <v>0</v>
      </c>
      <c r="T199" s="63">
        <v>0</v>
      </c>
      <c r="U199" s="63">
        <v>0</v>
      </c>
      <c r="V199" s="63">
        <v>1</v>
      </c>
      <c r="W199" s="63">
        <v>7.0999999999999994E-2</v>
      </c>
      <c r="X199" s="63">
        <v>7.0999999999999994E-2</v>
      </c>
      <c r="Y199" s="63">
        <v>7.0999999999999994E-2</v>
      </c>
      <c r="Z199" s="63">
        <v>14.3</v>
      </c>
    </row>
    <row r="200" spans="1:26" ht="17" x14ac:dyDescent="0.2">
      <c r="A200" s="13" t="s">
        <v>564</v>
      </c>
      <c r="B200" s="63">
        <v>5</v>
      </c>
      <c r="C200" s="63">
        <v>5</v>
      </c>
      <c r="D200" s="63">
        <v>19</v>
      </c>
      <c r="E200" s="63">
        <v>13</v>
      </c>
      <c r="F200" s="63">
        <v>3</v>
      </c>
      <c r="G200" s="63">
        <v>4</v>
      </c>
      <c r="H200" s="63">
        <v>1</v>
      </c>
      <c r="I200" s="63">
        <v>0</v>
      </c>
      <c r="J200" s="63">
        <v>0</v>
      </c>
      <c r="K200" s="63">
        <v>2</v>
      </c>
      <c r="L200" s="63">
        <v>5</v>
      </c>
      <c r="M200" s="63">
        <v>0</v>
      </c>
      <c r="N200" s="63">
        <v>0</v>
      </c>
      <c r="O200" s="63">
        <v>2</v>
      </c>
      <c r="P200" s="63">
        <v>0</v>
      </c>
      <c r="Q200" s="63">
        <v>0</v>
      </c>
      <c r="R200" s="63">
        <v>1</v>
      </c>
      <c r="S200" s="63">
        <v>0</v>
      </c>
      <c r="T200" s="63">
        <v>0</v>
      </c>
      <c r="U200" s="63">
        <v>0</v>
      </c>
      <c r="V200" s="63">
        <v>2</v>
      </c>
      <c r="W200" s="63">
        <v>0.308</v>
      </c>
      <c r="X200" s="63">
        <v>0.5</v>
      </c>
      <c r="Y200" s="63">
        <v>0.38500000000000001</v>
      </c>
      <c r="Z200" s="63">
        <v>40</v>
      </c>
    </row>
    <row r="201" spans="1:26" ht="17" x14ac:dyDescent="0.2">
      <c r="A201" s="13" t="s">
        <v>563</v>
      </c>
      <c r="B201" s="63">
        <v>6</v>
      </c>
      <c r="C201" s="63">
        <v>5</v>
      </c>
      <c r="D201" s="63">
        <v>18</v>
      </c>
      <c r="E201" s="63">
        <v>13</v>
      </c>
      <c r="F201" s="63">
        <v>1</v>
      </c>
      <c r="G201" s="63">
        <v>1</v>
      </c>
      <c r="H201" s="63">
        <v>0</v>
      </c>
      <c r="I201" s="63">
        <v>0</v>
      </c>
      <c r="J201" s="63">
        <v>0</v>
      </c>
      <c r="K201" s="63">
        <v>1</v>
      </c>
      <c r="L201" s="63">
        <v>2</v>
      </c>
      <c r="M201" s="63">
        <v>0</v>
      </c>
      <c r="N201" s="63">
        <v>0</v>
      </c>
      <c r="O201" s="63">
        <v>3</v>
      </c>
      <c r="P201" s="63">
        <v>0</v>
      </c>
      <c r="Q201" s="63">
        <v>0</v>
      </c>
      <c r="R201" s="63">
        <v>2</v>
      </c>
      <c r="S201" s="63">
        <v>1</v>
      </c>
      <c r="T201" s="63">
        <v>0</v>
      </c>
      <c r="U201" s="63">
        <v>0</v>
      </c>
      <c r="V201" s="63">
        <v>1</v>
      </c>
      <c r="W201" s="63">
        <v>7.6999999999999999E-2</v>
      </c>
      <c r="X201" s="63">
        <v>0.188</v>
      </c>
      <c r="Y201" s="63">
        <v>7.6999999999999999E-2</v>
      </c>
      <c r="Z201" s="63">
        <v>16.7</v>
      </c>
    </row>
    <row r="202" spans="1:26" ht="17" x14ac:dyDescent="0.2">
      <c r="A202" s="13" t="s">
        <v>512</v>
      </c>
      <c r="B202" s="63">
        <v>5</v>
      </c>
      <c r="C202" s="63">
        <v>5</v>
      </c>
      <c r="D202" s="63">
        <v>17</v>
      </c>
      <c r="E202" s="63">
        <v>13</v>
      </c>
      <c r="F202" s="63">
        <v>3</v>
      </c>
      <c r="G202" s="63">
        <v>3</v>
      </c>
      <c r="H202" s="63">
        <v>0</v>
      </c>
      <c r="I202" s="63">
        <v>0</v>
      </c>
      <c r="J202" s="63">
        <v>0</v>
      </c>
      <c r="K202" s="63">
        <v>2</v>
      </c>
      <c r="L202" s="63">
        <v>2</v>
      </c>
      <c r="M202" s="63">
        <v>0</v>
      </c>
      <c r="N202" s="63">
        <v>0</v>
      </c>
      <c r="O202" s="63">
        <v>2</v>
      </c>
      <c r="P202" s="63">
        <v>2</v>
      </c>
      <c r="Q202" s="63">
        <v>0</v>
      </c>
      <c r="R202" s="63">
        <v>1</v>
      </c>
      <c r="S202" s="63">
        <v>1</v>
      </c>
      <c r="T202" s="63">
        <v>0</v>
      </c>
      <c r="U202" s="63">
        <v>0</v>
      </c>
      <c r="V202" s="63">
        <v>3</v>
      </c>
      <c r="W202" s="63">
        <v>0.23100000000000001</v>
      </c>
      <c r="X202" s="63">
        <v>0.312</v>
      </c>
      <c r="Y202" s="63">
        <v>0.23100000000000001</v>
      </c>
      <c r="Z202" s="63">
        <v>60</v>
      </c>
    </row>
    <row r="203" spans="1:26" ht="17" x14ac:dyDescent="0.2">
      <c r="A203" s="13" t="s">
        <v>674</v>
      </c>
      <c r="B203" s="63">
        <v>4</v>
      </c>
      <c r="C203" s="63">
        <v>4</v>
      </c>
      <c r="D203" s="63">
        <v>15</v>
      </c>
      <c r="E203" s="63">
        <v>13</v>
      </c>
      <c r="F203" s="63">
        <v>2</v>
      </c>
      <c r="G203" s="63">
        <v>1</v>
      </c>
      <c r="H203" s="63">
        <v>0</v>
      </c>
      <c r="I203" s="63">
        <v>0</v>
      </c>
      <c r="J203" s="63">
        <v>0</v>
      </c>
      <c r="K203" s="63">
        <v>0</v>
      </c>
      <c r="L203" s="63">
        <v>0</v>
      </c>
      <c r="M203" s="63">
        <v>0</v>
      </c>
      <c r="N203" s="63">
        <v>0</v>
      </c>
      <c r="O203" s="63">
        <v>1</v>
      </c>
      <c r="P203" s="63">
        <v>0</v>
      </c>
      <c r="Q203" s="63">
        <v>0</v>
      </c>
      <c r="R203" s="63">
        <v>2</v>
      </c>
      <c r="S203" s="63">
        <v>0</v>
      </c>
      <c r="T203" s="63">
        <v>0</v>
      </c>
      <c r="U203" s="63">
        <v>0</v>
      </c>
      <c r="V203" s="63">
        <v>1</v>
      </c>
      <c r="W203" s="63">
        <v>7.6999999999999999E-2</v>
      </c>
      <c r="X203" s="63">
        <v>7.6999999999999999E-2</v>
      </c>
      <c r="Y203" s="63">
        <v>7.6999999999999999E-2</v>
      </c>
      <c r="Z203" s="63">
        <v>25</v>
      </c>
    </row>
    <row r="204" spans="1:26" ht="17" x14ac:dyDescent="0.2">
      <c r="A204" s="13" t="s">
        <v>112</v>
      </c>
      <c r="B204" s="63">
        <v>6</v>
      </c>
      <c r="C204" s="63">
        <v>5</v>
      </c>
      <c r="D204" s="63">
        <v>15</v>
      </c>
      <c r="E204" s="63">
        <v>13</v>
      </c>
      <c r="F204" s="63">
        <v>1</v>
      </c>
      <c r="G204" s="63">
        <v>2</v>
      </c>
      <c r="H204" s="63">
        <v>0</v>
      </c>
      <c r="I204" s="63">
        <v>0</v>
      </c>
      <c r="J204" s="63">
        <v>0</v>
      </c>
      <c r="K204" s="63">
        <v>0</v>
      </c>
      <c r="L204" s="63">
        <v>2</v>
      </c>
      <c r="M204" s="63">
        <v>0</v>
      </c>
      <c r="N204" s="63">
        <v>0</v>
      </c>
      <c r="O204" s="63">
        <v>1</v>
      </c>
      <c r="P204" s="63">
        <v>0</v>
      </c>
      <c r="Q204" s="63">
        <v>0</v>
      </c>
      <c r="R204" s="63">
        <v>0</v>
      </c>
      <c r="S204" s="63">
        <v>0</v>
      </c>
      <c r="T204" s="63">
        <v>0</v>
      </c>
      <c r="U204" s="63">
        <v>0</v>
      </c>
      <c r="V204" s="63">
        <v>2</v>
      </c>
      <c r="W204" s="63">
        <v>0.154</v>
      </c>
      <c r="X204" s="63">
        <v>0.26700000000000002</v>
      </c>
      <c r="Y204" s="63">
        <v>0.154</v>
      </c>
      <c r="Z204" s="63">
        <v>33.299999999999997</v>
      </c>
    </row>
    <row r="205" spans="1:26" ht="17" x14ac:dyDescent="0.2">
      <c r="A205" s="13" t="s">
        <v>216</v>
      </c>
      <c r="B205" s="63">
        <v>4</v>
      </c>
      <c r="C205" s="63">
        <v>3</v>
      </c>
      <c r="D205" s="63">
        <v>15</v>
      </c>
      <c r="E205" s="63">
        <v>13</v>
      </c>
      <c r="F205" s="63">
        <v>1</v>
      </c>
      <c r="G205" s="63">
        <v>4</v>
      </c>
      <c r="H205" s="63">
        <v>1</v>
      </c>
      <c r="I205" s="63">
        <v>0</v>
      </c>
      <c r="J205" s="63">
        <v>0</v>
      </c>
      <c r="K205" s="63">
        <v>1</v>
      </c>
      <c r="L205" s="63">
        <v>2</v>
      </c>
      <c r="M205" s="63">
        <v>0</v>
      </c>
      <c r="N205" s="63">
        <v>0</v>
      </c>
      <c r="O205" s="63">
        <v>0</v>
      </c>
      <c r="P205" s="63">
        <v>1</v>
      </c>
      <c r="Q205" s="63">
        <v>0</v>
      </c>
      <c r="R205" s="63">
        <v>0</v>
      </c>
      <c r="S205" s="63">
        <v>0</v>
      </c>
      <c r="T205" s="63">
        <v>0</v>
      </c>
      <c r="U205" s="63">
        <v>0</v>
      </c>
      <c r="V205" s="63">
        <v>3</v>
      </c>
      <c r="W205" s="63">
        <v>0.308</v>
      </c>
      <c r="X205" s="63">
        <v>0.4</v>
      </c>
      <c r="Y205" s="63">
        <v>0.38500000000000001</v>
      </c>
      <c r="Z205" s="63">
        <v>75</v>
      </c>
    </row>
    <row r="206" spans="1:26" ht="17" x14ac:dyDescent="0.2">
      <c r="A206" s="13" t="s">
        <v>155</v>
      </c>
      <c r="B206" s="63">
        <v>4</v>
      </c>
      <c r="C206" s="63">
        <v>4</v>
      </c>
      <c r="D206" s="63">
        <v>15</v>
      </c>
      <c r="E206" s="63">
        <v>13</v>
      </c>
      <c r="F206" s="63">
        <v>2</v>
      </c>
      <c r="G206" s="63">
        <v>3</v>
      </c>
      <c r="H206" s="63">
        <v>0</v>
      </c>
      <c r="I206" s="63">
        <v>0</v>
      </c>
      <c r="J206" s="63">
        <v>0</v>
      </c>
      <c r="K206" s="63">
        <v>0</v>
      </c>
      <c r="L206" s="63">
        <v>1</v>
      </c>
      <c r="M206" s="63">
        <v>0</v>
      </c>
      <c r="N206" s="63">
        <v>0</v>
      </c>
      <c r="O206" s="63">
        <v>2</v>
      </c>
      <c r="P206" s="63">
        <v>0</v>
      </c>
      <c r="Q206" s="63">
        <v>0</v>
      </c>
      <c r="R206" s="63">
        <v>1</v>
      </c>
      <c r="S206" s="63">
        <v>0</v>
      </c>
      <c r="T206" s="63">
        <v>0</v>
      </c>
      <c r="U206" s="63">
        <v>0</v>
      </c>
      <c r="V206" s="63">
        <v>1</v>
      </c>
      <c r="W206" s="63">
        <v>0.23100000000000001</v>
      </c>
      <c r="X206" s="63">
        <v>0.28599999999999998</v>
      </c>
      <c r="Y206" s="63">
        <v>0.23100000000000001</v>
      </c>
      <c r="Z206" s="63">
        <v>25</v>
      </c>
    </row>
    <row r="207" spans="1:26" ht="17" x14ac:dyDescent="0.2">
      <c r="A207" s="13" t="s">
        <v>178</v>
      </c>
      <c r="B207" s="63">
        <v>4</v>
      </c>
      <c r="C207" s="63">
        <v>4</v>
      </c>
      <c r="D207" s="63">
        <v>15</v>
      </c>
      <c r="E207" s="63">
        <v>13</v>
      </c>
      <c r="F207" s="63">
        <v>0</v>
      </c>
      <c r="G207" s="63">
        <v>5</v>
      </c>
      <c r="H207" s="63">
        <v>1</v>
      </c>
      <c r="I207" s="63">
        <v>0</v>
      </c>
      <c r="J207" s="63">
        <v>0</v>
      </c>
      <c r="K207" s="63">
        <v>2</v>
      </c>
      <c r="L207" s="63">
        <v>2</v>
      </c>
      <c r="M207" s="63">
        <v>1</v>
      </c>
      <c r="N207" s="63">
        <v>0</v>
      </c>
      <c r="O207" s="63">
        <v>1</v>
      </c>
      <c r="P207" s="63">
        <v>1</v>
      </c>
      <c r="Q207" s="63">
        <v>0</v>
      </c>
      <c r="R207" s="63">
        <v>0</v>
      </c>
      <c r="S207" s="63">
        <v>0</v>
      </c>
      <c r="T207" s="63">
        <v>0</v>
      </c>
      <c r="U207" s="63">
        <v>0</v>
      </c>
      <c r="V207" s="63">
        <v>3</v>
      </c>
      <c r="W207" s="63">
        <v>0.38500000000000001</v>
      </c>
      <c r="X207" s="63">
        <v>0.46700000000000003</v>
      </c>
      <c r="Y207" s="63">
        <v>0.46200000000000002</v>
      </c>
      <c r="Z207" s="63">
        <v>75</v>
      </c>
    </row>
    <row r="208" spans="1:26" ht="17" x14ac:dyDescent="0.2">
      <c r="A208" s="13" t="s">
        <v>233</v>
      </c>
      <c r="B208" s="63">
        <v>5</v>
      </c>
      <c r="C208" s="63">
        <v>2</v>
      </c>
      <c r="D208" s="63">
        <v>15</v>
      </c>
      <c r="E208" s="63">
        <v>13</v>
      </c>
      <c r="F208" s="63">
        <v>1</v>
      </c>
      <c r="G208" s="63">
        <v>5</v>
      </c>
      <c r="H208" s="63">
        <v>0</v>
      </c>
      <c r="I208" s="63">
        <v>0</v>
      </c>
      <c r="J208" s="63">
        <v>0</v>
      </c>
      <c r="K208" s="63">
        <v>1</v>
      </c>
      <c r="L208" s="63">
        <v>2</v>
      </c>
      <c r="M208" s="63">
        <v>1</v>
      </c>
      <c r="N208" s="63">
        <v>0</v>
      </c>
      <c r="O208" s="63">
        <v>2</v>
      </c>
      <c r="P208" s="63">
        <v>0</v>
      </c>
      <c r="Q208" s="63">
        <v>0</v>
      </c>
      <c r="R208" s="63">
        <v>0</v>
      </c>
      <c r="S208" s="63">
        <v>0</v>
      </c>
      <c r="T208" s="63">
        <v>0</v>
      </c>
      <c r="U208" s="63">
        <v>0</v>
      </c>
      <c r="V208" s="63">
        <v>4</v>
      </c>
      <c r="W208" s="63">
        <v>0.38500000000000001</v>
      </c>
      <c r="X208" s="63">
        <v>0.46700000000000003</v>
      </c>
      <c r="Y208" s="63">
        <v>0.38500000000000001</v>
      </c>
      <c r="Z208" s="63">
        <v>80</v>
      </c>
    </row>
    <row r="209" spans="1:26" ht="17" x14ac:dyDescent="0.2">
      <c r="A209" s="13" t="s">
        <v>242</v>
      </c>
      <c r="B209" s="63">
        <v>5</v>
      </c>
      <c r="C209" s="63">
        <v>3</v>
      </c>
      <c r="D209" s="63">
        <v>15</v>
      </c>
      <c r="E209" s="63">
        <v>13</v>
      </c>
      <c r="F209" s="63">
        <v>0</v>
      </c>
      <c r="G209" s="63">
        <v>3</v>
      </c>
      <c r="H209" s="63">
        <v>0</v>
      </c>
      <c r="I209" s="63">
        <v>0</v>
      </c>
      <c r="J209" s="63">
        <v>0</v>
      </c>
      <c r="K209" s="63">
        <v>1</v>
      </c>
      <c r="L209" s="63">
        <v>2</v>
      </c>
      <c r="M209" s="63">
        <v>0</v>
      </c>
      <c r="N209" s="63">
        <v>0</v>
      </c>
      <c r="O209" s="63">
        <v>0</v>
      </c>
      <c r="P209" s="63">
        <v>1</v>
      </c>
      <c r="Q209" s="63">
        <v>0</v>
      </c>
      <c r="R209" s="63">
        <v>0</v>
      </c>
      <c r="S209" s="63">
        <v>0</v>
      </c>
      <c r="T209" s="63">
        <v>0</v>
      </c>
      <c r="U209" s="63">
        <v>0</v>
      </c>
      <c r="V209" s="63">
        <v>3</v>
      </c>
      <c r="W209" s="63">
        <v>0.23100000000000001</v>
      </c>
      <c r="X209" s="63">
        <v>0.33300000000000002</v>
      </c>
      <c r="Y209" s="63">
        <v>0.23100000000000001</v>
      </c>
      <c r="Z209" s="63">
        <v>60</v>
      </c>
    </row>
    <row r="210" spans="1:26" ht="17" x14ac:dyDescent="0.2">
      <c r="A210" s="13" t="s">
        <v>585</v>
      </c>
      <c r="B210" s="63">
        <v>6</v>
      </c>
      <c r="C210" s="63">
        <v>5</v>
      </c>
      <c r="D210" s="63">
        <v>14</v>
      </c>
      <c r="E210" s="63">
        <v>13</v>
      </c>
      <c r="F210" s="63">
        <v>0</v>
      </c>
      <c r="G210" s="63">
        <v>3</v>
      </c>
      <c r="H210" s="63">
        <v>0</v>
      </c>
      <c r="I210" s="63">
        <v>0</v>
      </c>
      <c r="J210" s="63">
        <v>0</v>
      </c>
      <c r="K210" s="63">
        <v>2</v>
      </c>
      <c r="L210" s="63">
        <v>1</v>
      </c>
      <c r="M210" s="63">
        <v>0</v>
      </c>
      <c r="N210" s="63">
        <v>0</v>
      </c>
      <c r="O210" s="63">
        <v>2</v>
      </c>
      <c r="P210" s="63">
        <v>1</v>
      </c>
      <c r="Q210" s="63">
        <v>1</v>
      </c>
      <c r="R210" s="63">
        <v>0</v>
      </c>
      <c r="S210" s="63">
        <v>0</v>
      </c>
      <c r="T210" s="63">
        <v>0</v>
      </c>
      <c r="U210" s="63">
        <v>0</v>
      </c>
      <c r="V210" s="63">
        <v>1</v>
      </c>
      <c r="W210" s="63">
        <v>0.23100000000000001</v>
      </c>
      <c r="X210" s="63">
        <v>0.28599999999999998</v>
      </c>
      <c r="Y210" s="63">
        <v>0.23100000000000001</v>
      </c>
      <c r="Z210" s="63">
        <v>16.7</v>
      </c>
    </row>
    <row r="211" spans="1:26" ht="17" x14ac:dyDescent="0.2">
      <c r="A211" s="62" t="s">
        <v>24</v>
      </c>
      <c r="B211" s="62" t="s">
        <v>25</v>
      </c>
      <c r="C211" s="62" t="s">
        <v>26</v>
      </c>
      <c r="D211" s="62" t="s">
        <v>127</v>
      </c>
      <c r="E211" s="62" t="s">
        <v>22</v>
      </c>
      <c r="F211" s="62" t="s">
        <v>20</v>
      </c>
      <c r="G211" s="62" t="s">
        <v>27</v>
      </c>
      <c r="H211" s="62" t="s">
        <v>9</v>
      </c>
      <c r="I211" s="62" t="s">
        <v>10</v>
      </c>
      <c r="J211" s="62" t="s">
        <v>1</v>
      </c>
      <c r="K211" s="62" t="s">
        <v>2</v>
      </c>
      <c r="L211" s="62" t="s">
        <v>28</v>
      </c>
      <c r="M211" s="62" t="s">
        <v>29</v>
      </c>
      <c r="N211" s="62" t="s">
        <v>30</v>
      </c>
      <c r="O211" s="62" t="s">
        <v>31</v>
      </c>
      <c r="P211" s="62" t="s">
        <v>3</v>
      </c>
      <c r="Q211" s="62" t="s">
        <v>32</v>
      </c>
      <c r="R211" s="62" t="s">
        <v>33</v>
      </c>
      <c r="S211" s="62" t="s">
        <v>34</v>
      </c>
      <c r="T211" s="62" t="s">
        <v>35</v>
      </c>
      <c r="U211" s="62" t="s">
        <v>36</v>
      </c>
      <c r="V211" s="62" t="s">
        <v>128</v>
      </c>
      <c r="W211" s="62" t="s">
        <v>0</v>
      </c>
      <c r="X211" s="62" t="s">
        <v>37</v>
      </c>
      <c r="Y211" s="62" t="s">
        <v>38</v>
      </c>
      <c r="Z211" s="62" t="s">
        <v>129</v>
      </c>
    </row>
    <row r="212" spans="1:26" ht="17" x14ac:dyDescent="0.2">
      <c r="A212" s="13" t="s">
        <v>597</v>
      </c>
      <c r="B212" s="63">
        <v>4</v>
      </c>
      <c r="C212" s="63">
        <v>4</v>
      </c>
      <c r="D212" s="63">
        <v>14</v>
      </c>
      <c r="E212" s="63">
        <v>13</v>
      </c>
      <c r="F212" s="63">
        <v>0</v>
      </c>
      <c r="G212" s="63">
        <v>3</v>
      </c>
      <c r="H212" s="63">
        <v>0</v>
      </c>
      <c r="I212" s="63">
        <v>0</v>
      </c>
      <c r="J212" s="63">
        <v>0</v>
      </c>
      <c r="K212" s="63">
        <v>1</v>
      </c>
      <c r="L212" s="63">
        <v>0</v>
      </c>
      <c r="M212" s="63">
        <v>0</v>
      </c>
      <c r="N212" s="63">
        <v>1</v>
      </c>
      <c r="O212" s="63">
        <v>3</v>
      </c>
      <c r="P212" s="63">
        <v>0</v>
      </c>
      <c r="Q212" s="63">
        <v>0</v>
      </c>
      <c r="R212" s="63">
        <v>0</v>
      </c>
      <c r="S212" s="63">
        <v>0</v>
      </c>
      <c r="T212" s="63">
        <v>0</v>
      </c>
      <c r="U212" s="63">
        <v>0</v>
      </c>
      <c r="V212" s="63">
        <v>2</v>
      </c>
      <c r="W212" s="63">
        <v>0.23100000000000001</v>
      </c>
      <c r="X212" s="63">
        <v>0.28599999999999998</v>
      </c>
      <c r="Y212" s="63">
        <v>0.23100000000000001</v>
      </c>
      <c r="Z212" s="63">
        <v>50</v>
      </c>
    </row>
    <row r="213" spans="1:26" ht="17" x14ac:dyDescent="0.2">
      <c r="A213" s="13" t="s">
        <v>510</v>
      </c>
      <c r="B213" s="63">
        <v>6</v>
      </c>
      <c r="C213" s="63">
        <v>4</v>
      </c>
      <c r="D213" s="63">
        <v>14</v>
      </c>
      <c r="E213" s="63">
        <v>13</v>
      </c>
      <c r="F213" s="63">
        <v>1</v>
      </c>
      <c r="G213" s="63">
        <v>0</v>
      </c>
      <c r="H213" s="63">
        <v>0</v>
      </c>
      <c r="I213" s="63">
        <v>0</v>
      </c>
      <c r="J213" s="63">
        <v>0</v>
      </c>
      <c r="K213" s="63">
        <v>0</v>
      </c>
      <c r="L213" s="63">
        <v>1</v>
      </c>
      <c r="M213" s="63">
        <v>0</v>
      </c>
      <c r="N213" s="63">
        <v>0</v>
      </c>
      <c r="O213" s="63">
        <v>4</v>
      </c>
      <c r="P213" s="63">
        <v>0</v>
      </c>
      <c r="Q213" s="63">
        <v>0</v>
      </c>
      <c r="R213" s="63">
        <v>0</v>
      </c>
      <c r="S213" s="63">
        <v>0</v>
      </c>
      <c r="T213" s="63">
        <v>0</v>
      </c>
      <c r="U213" s="63">
        <v>0</v>
      </c>
      <c r="V213" s="63">
        <v>0</v>
      </c>
      <c r="W213" s="63">
        <v>0</v>
      </c>
      <c r="X213" s="63">
        <v>7.0999999999999994E-2</v>
      </c>
      <c r="Y213" s="63">
        <v>0</v>
      </c>
      <c r="Z213" s="63">
        <v>0</v>
      </c>
    </row>
    <row r="214" spans="1:26" ht="17" x14ac:dyDescent="0.2">
      <c r="A214" s="13" t="s">
        <v>436</v>
      </c>
      <c r="B214" s="63">
        <v>3</v>
      </c>
      <c r="C214" s="63">
        <v>3</v>
      </c>
      <c r="D214" s="63">
        <v>13</v>
      </c>
      <c r="E214" s="63">
        <v>13</v>
      </c>
      <c r="F214" s="63">
        <v>0</v>
      </c>
      <c r="G214" s="63">
        <v>2</v>
      </c>
      <c r="H214" s="63">
        <v>0</v>
      </c>
      <c r="I214" s="63">
        <v>0</v>
      </c>
      <c r="J214" s="63">
        <v>0</v>
      </c>
      <c r="K214" s="63">
        <v>0</v>
      </c>
      <c r="L214" s="63">
        <v>0</v>
      </c>
      <c r="M214" s="63">
        <v>0</v>
      </c>
      <c r="N214" s="63">
        <v>0</v>
      </c>
      <c r="O214" s="63">
        <v>1</v>
      </c>
      <c r="P214" s="63">
        <v>0</v>
      </c>
      <c r="Q214" s="63">
        <v>0</v>
      </c>
      <c r="R214" s="63">
        <v>0</v>
      </c>
      <c r="S214" s="63">
        <v>0</v>
      </c>
      <c r="T214" s="63">
        <v>2</v>
      </c>
      <c r="U214" s="63">
        <v>0</v>
      </c>
      <c r="V214" s="63">
        <v>2</v>
      </c>
      <c r="W214" s="63">
        <v>0.154</v>
      </c>
      <c r="X214" s="63">
        <v>0.154</v>
      </c>
      <c r="Y214" s="63">
        <v>0.154</v>
      </c>
      <c r="Z214" s="63">
        <v>66.7</v>
      </c>
    </row>
    <row r="215" spans="1:26" ht="17" x14ac:dyDescent="0.2">
      <c r="A215" s="13" t="s">
        <v>488</v>
      </c>
      <c r="B215" s="63">
        <v>4</v>
      </c>
      <c r="C215" s="63">
        <v>3</v>
      </c>
      <c r="D215" s="63">
        <v>14</v>
      </c>
      <c r="E215" s="63">
        <v>12</v>
      </c>
      <c r="F215" s="63">
        <v>3</v>
      </c>
      <c r="G215" s="63">
        <v>3</v>
      </c>
      <c r="H215" s="63">
        <v>0</v>
      </c>
      <c r="I215" s="63">
        <v>0</v>
      </c>
      <c r="J215" s="63">
        <v>0</v>
      </c>
      <c r="K215" s="63">
        <v>1</v>
      </c>
      <c r="L215" s="63">
        <v>0</v>
      </c>
      <c r="M215" s="63">
        <v>0</v>
      </c>
      <c r="N215" s="63">
        <v>1</v>
      </c>
      <c r="O215" s="63">
        <v>0</v>
      </c>
      <c r="P215" s="63">
        <v>0</v>
      </c>
      <c r="Q215" s="63">
        <v>0</v>
      </c>
      <c r="R215" s="63">
        <v>1</v>
      </c>
      <c r="S215" s="63">
        <v>0</v>
      </c>
      <c r="T215" s="63">
        <v>0</v>
      </c>
      <c r="U215" s="63">
        <v>0</v>
      </c>
      <c r="V215" s="63">
        <v>3</v>
      </c>
      <c r="W215" s="63">
        <v>0.25</v>
      </c>
      <c r="X215" s="63">
        <v>0.308</v>
      </c>
      <c r="Y215" s="63">
        <v>0.25</v>
      </c>
      <c r="Z215" s="63">
        <v>75</v>
      </c>
    </row>
    <row r="216" spans="1:26" ht="17" x14ac:dyDescent="0.2">
      <c r="A216" s="13" t="s">
        <v>675</v>
      </c>
      <c r="B216" s="63">
        <v>3</v>
      </c>
      <c r="C216" s="63">
        <v>3</v>
      </c>
      <c r="D216" s="63">
        <v>14</v>
      </c>
      <c r="E216" s="63">
        <v>12</v>
      </c>
      <c r="F216" s="63">
        <v>1</v>
      </c>
      <c r="G216" s="63">
        <v>3</v>
      </c>
      <c r="H216" s="63">
        <v>0</v>
      </c>
      <c r="I216" s="63">
        <v>0</v>
      </c>
      <c r="J216" s="63">
        <v>1</v>
      </c>
      <c r="K216" s="63">
        <v>3</v>
      </c>
      <c r="L216" s="63">
        <v>2</v>
      </c>
      <c r="M216" s="63">
        <v>0</v>
      </c>
      <c r="N216" s="63">
        <v>0</v>
      </c>
      <c r="O216" s="63">
        <v>3</v>
      </c>
      <c r="P216" s="63">
        <v>0</v>
      </c>
      <c r="Q216" s="63">
        <v>1</v>
      </c>
      <c r="R216" s="63">
        <v>0</v>
      </c>
      <c r="S216" s="63">
        <v>0</v>
      </c>
      <c r="T216" s="63">
        <v>0</v>
      </c>
      <c r="U216" s="63">
        <v>0</v>
      </c>
      <c r="V216" s="63">
        <v>2</v>
      </c>
      <c r="W216" s="63">
        <v>0.25</v>
      </c>
      <c r="X216" s="63">
        <v>0.35699999999999998</v>
      </c>
      <c r="Y216" s="63">
        <v>0.5</v>
      </c>
      <c r="Z216" s="63">
        <v>66.7</v>
      </c>
    </row>
    <row r="217" spans="1:26" ht="17" x14ac:dyDescent="0.2">
      <c r="A217" s="13" t="s">
        <v>633</v>
      </c>
      <c r="B217" s="63">
        <v>6</v>
      </c>
      <c r="C217" s="63">
        <v>3</v>
      </c>
      <c r="D217" s="63">
        <v>14</v>
      </c>
      <c r="E217" s="63">
        <v>12</v>
      </c>
      <c r="F217" s="63">
        <v>2</v>
      </c>
      <c r="G217" s="63">
        <v>1</v>
      </c>
      <c r="H217" s="63">
        <v>0</v>
      </c>
      <c r="I217" s="63">
        <v>0</v>
      </c>
      <c r="J217" s="63">
        <v>0</v>
      </c>
      <c r="K217" s="63">
        <v>0</v>
      </c>
      <c r="L217" s="63">
        <v>2</v>
      </c>
      <c r="M217" s="63">
        <v>0</v>
      </c>
      <c r="N217" s="63">
        <v>0</v>
      </c>
      <c r="O217" s="63">
        <v>1</v>
      </c>
      <c r="P217" s="63">
        <v>1</v>
      </c>
      <c r="Q217" s="63">
        <v>1</v>
      </c>
      <c r="R217" s="63">
        <v>0</v>
      </c>
      <c r="S217" s="63">
        <v>0</v>
      </c>
      <c r="T217" s="63">
        <v>1</v>
      </c>
      <c r="U217" s="63">
        <v>0</v>
      </c>
      <c r="V217" s="63">
        <v>1</v>
      </c>
      <c r="W217" s="63">
        <v>8.3000000000000004E-2</v>
      </c>
      <c r="X217" s="63">
        <v>0.214</v>
      </c>
      <c r="Y217" s="63">
        <v>8.3000000000000004E-2</v>
      </c>
      <c r="Z217" s="63">
        <v>16.7</v>
      </c>
    </row>
    <row r="218" spans="1:26" ht="17" x14ac:dyDescent="0.2">
      <c r="A218" s="13" t="s">
        <v>192</v>
      </c>
      <c r="B218" s="63">
        <v>4</v>
      </c>
      <c r="C218" s="63">
        <v>3</v>
      </c>
      <c r="D218" s="63">
        <v>13</v>
      </c>
      <c r="E218" s="63">
        <v>12</v>
      </c>
      <c r="F218" s="63">
        <v>1</v>
      </c>
      <c r="G218" s="63">
        <v>3</v>
      </c>
      <c r="H218" s="63">
        <v>0</v>
      </c>
      <c r="I218" s="63">
        <v>0</v>
      </c>
      <c r="J218" s="63">
        <v>0</v>
      </c>
      <c r="K218" s="63">
        <v>0</v>
      </c>
      <c r="L218" s="63">
        <v>1</v>
      </c>
      <c r="M218" s="63">
        <v>0</v>
      </c>
      <c r="N218" s="63">
        <v>0</v>
      </c>
      <c r="O218" s="63">
        <v>0</v>
      </c>
      <c r="P218" s="63">
        <v>0</v>
      </c>
      <c r="Q218" s="63">
        <v>0</v>
      </c>
      <c r="R218" s="63">
        <v>0</v>
      </c>
      <c r="S218" s="63">
        <v>0</v>
      </c>
      <c r="T218" s="63">
        <v>1</v>
      </c>
      <c r="U218" s="63">
        <v>0</v>
      </c>
      <c r="V218" s="63">
        <v>3</v>
      </c>
      <c r="W218" s="63">
        <v>0.25</v>
      </c>
      <c r="X218" s="63">
        <v>0.308</v>
      </c>
      <c r="Y218" s="63">
        <v>0.25</v>
      </c>
      <c r="Z218" s="63">
        <v>75</v>
      </c>
    </row>
    <row r="219" spans="1:26" ht="17" x14ac:dyDescent="0.2">
      <c r="A219" s="13" t="s">
        <v>312</v>
      </c>
      <c r="B219" s="63">
        <v>3</v>
      </c>
      <c r="C219" s="63">
        <v>3</v>
      </c>
      <c r="D219" s="63">
        <v>13</v>
      </c>
      <c r="E219" s="63">
        <v>12</v>
      </c>
      <c r="F219" s="63">
        <v>1</v>
      </c>
      <c r="G219" s="63">
        <v>3</v>
      </c>
      <c r="H219" s="63">
        <v>1</v>
      </c>
      <c r="I219" s="63">
        <v>1</v>
      </c>
      <c r="J219" s="63">
        <v>0</v>
      </c>
      <c r="K219" s="63">
        <v>1</v>
      </c>
      <c r="L219" s="63">
        <v>1</v>
      </c>
      <c r="M219" s="63">
        <v>0</v>
      </c>
      <c r="N219" s="63">
        <v>0</v>
      </c>
      <c r="O219" s="63">
        <v>1</v>
      </c>
      <c r="P219" s="63">
        <v>0</v>
      </c>
      <c r="Q219" s="63">
        <v>0</v>
      </c>
      <c r="R219" s="63">
        <v>0</v>
      </c>
      <c r="S219" s="63">
        <v>0</v>
      </c>
      <c r="T219" s="63">
        <v>0</v>
      </c>
      <c r="U219" s="63">
        <v>0</v>
      </c>
      <c r="V219" s="63">
        <v>3</v>
      </c>
      <c r="W219" s="63">
        <v>0.25</v>
      </c>
      <c r="X219" s="63">
        <v>0.308</v>
      </c>
      <c r="Y219" s="63">
        <v>0.5</v>
      </c>
      <c r="Z219" s="63">
        <v>100</v>
      </c>
    </row>
    <row r="220" spans="1:26" ht="17" x14ac:dyDescent="0.2">
      <c r="A220" s="13" t="s">
        <v>676</v>
      </c>
      <c r="B220" s="63">
        <v>4</v>
      </c>
      <c r="C220" s="63">
        <v>3</v>
      </c>
      <c r="D220" s="63">
        <v>13</v>
      </c>
      <c r="E220" s="63">
        <v>12</v>
      </c>
      <c r="F220" s="63">
        <v>1</v>
      </c>
      <c r="G220" s="63">
        <v>3</v>
      </c>
      <c r="H220" s="63">
        <v>0</v>
      </c>
      <c r="I220" s="63">
        <v>0</v>
      </c>
      <c r="J220" s="63">
        <v>1</v>
      </c>
      <c r="K220" s="63">
        <v>2</v>
      </c>
      <c r="L220" s="63">
        <v>1</v>
      </c>
      <c r="M220" s="63">
        <v>0</v>
      </c>
      <c r="N220" s="63">
        <v>0</v>
      </c>
      <c r="O220" s="63">
        <v>3</v>
      </c>
      <c r="P220" s="63">
        <v>0</v>
      </c>
      <c r="Q220" s="63">
        <v>0</v>
      </c>
      <c r="R220" s="63">
        <v>0</v>
      </c>
      <c r="S220" s="63">
        <v>0</v>
      </c>
      <c r="T220" s="63">
        <v>0</v>
      </c>
      <c r="U220" s="63">
        <v>0</v>
      </c>
      <c r="V220" s="63">
        <v>2</v>
      </c>
      <c r="W220" s="63">
        <v>0.25</v>
      </c>
      <c r="X220" s="63">
        <v>0.308</v>
      </c>
      <c r="Y220" s="63">
        <v>0.5</v>
      </c>
      <c r="Z220" s="63">
        <v>50</v>
      </c>
    </row>
    <row r="221" spans="1:26" ht="17" x14ac:dyDescent="0.2">
      <c r="A221" s="13" t="s">
        <v>171</v>
      </c>
      <c r="B221" s="63">
        <v>5</v>
      </c>
      <c r="C221" s="63">
        <v>3</v>
      </c>
      <c r="D221" s="63">
        <v>13</v>
      </c>
      <c r="E221" s="63">
        <v>12</v>
      </c>
      <c r="F221" s="63">
        <v>0</v>
      </c>
      <c r="G221" s="63">
        <v>4</v>
      </c>
      <c r="H221" s="63">
        <v>0</v>
      </c>
      <c r="I221" s="63">
        <v>0</v>
      </c>
      <c r="J221" s="63">
        <v>0</v>
      </c>
      <c r="K221" s="63">
        <v>0</v>
      </c>
      <c r="L221" s="63">
        <v>1</v>
      </c>
      <c r="M221" s="63">
        <v>0</v>
      </c>
      <c r="N221" s="63">
        <v>0</v>
      </c>
      <c r="O221" s="63">
        <v>1</v>
      </c>
      <c r="P221" s="63">
        <v>0</v>
      </c>
      <c r="Q221" s="63">
        <v>1</v>
      </c>
      <c r="R221" s="63">
        <v>0</v>
      </c>
      <c r="S221" s="63">
        <v>0</v>
      </c>
      <c r="T221" s="63">
        <v>0</v>
      </c>
      <c r="U221" s="63">
        <v>0</v>
      </c>
      <c r="V221" s="63">
        <v>2</v>
      </c>
      <c r="W221" s="63">
        <v>0.33300000000000002</v>
      </c>
      <c r="X221" s="63">
        <v>0.38500000000000001</v>
      </c>
      <c r="Y221" s="63">
        <v>0.33300000000000002</v>
      </c>
      <c r="Z221" s="63">
        <v>40</v>
      </c>
    </row>
    <row r="222" spans="1:26" ht="17" x14ac:dyDescent="0.2">
      <c r="A222" s="13" t="s">
        <v>232</v>
      </c>
      <c r="B222" s="63">
        <v>3</v>
      </c>
      <c r="C222" s="63">
        <v>3</v>
      </c>
      <c r="D222" s="63">
        <v>13</v>
      </c>
      <c r="E222" s="63">
        <v>12</v>
      </c>
      <c r="F222" s="63">
        <v>2</v>
      </c>
      <c r="G222" s="63">
        <v>6</v>
      </c>
      <c r="H222" s="63">
        <v>0</v>
      </c>
      <c r="I222" s="63">
        <v>0</v>
      </c>
      <c r="J222" s="63">
        <v>2</v>
      </c>
      <c r="K222" s="63">
        <v>3</v>
      </c>
      <c r="L222" s="63">
        <v>1</v>
      </c>
      <c r="M222" s="63">
        <v>0</v>
      </c>
      <c r="N222" s="63">
        <v>0</v>
      </c>
      <c r="O222" s="63">
        <v>1</v>
      </c>
      <c r="P222" s="63">
        <v>0</v>
      </c>
      <c r="Q222" s="63">
        <v>0</v>
      </c>
      <c r="R222" s="63">
        <v>0</v>
      </c>
      <c r="S222" s="63">
        <v>0</v>
      </c>
      <c r="T222" s="63">
        <v>0</v>
      </c>
      <c r="U222" s="63">
        <v>0</v>
      </c>
      <c r="V222" s="63">
        <v>3</v>
      </c>
      <c r="W222" s="63">
        <v>0.5</v>
      </c>
      <c r="X222" s="63">
        <v>0.53800000000000003</v>
      </c>
      <c r="Y222" s="63">
        <v>1</v>
      </c>
      <c r="Z222" s="63">
        <v>100</v>
      </c>
    </row>
    <row r="223" spans="1:26" ht="17" x14ac:dyDescent="0.2">
      <c r="A223" s="13" t="s">
        <v>246</v>
      </c>
      <c r="B223" s="63">
        <v>3</v>
      </c>
      <c r="C223" s="63">
        <v>3</v>
      </c>
      <c r="D223" s="63">
        <v>13</v>
      </c>
      <c r="E223" s="63">
        <v>12</v>
      </c>
      <c r="F223" s="63">
        <v>3</v>
      </c>
      <c r="G223" s="63">
        <v>3</v>
      </c>
      <c r="H223" s="63">
        <v>1</v>
      </c>
      <c r="I223" s="63">
        <v>0</v>
      </c>
      <c r="J223" s="63">
        <v>1</v>
      </c>
      <c r="K223" s="63">
        <v>1</v>
      </c>
      <c r="L223" s="63">
        <v>1</v>
      </c>
      <c r="M223" s="63">
        <v>0</v>
      </c>
      <c r="N223" s="63">
        <v>0</v>
      </c>
      <c r="O223" s="63">
        <v>3</v>
      </c>
      <c r="P223" s="63">
        <v>0</v>
      </c>
      <c r="Q223" s="63">
        <v>0</v>
      </c>
      <c r="R223" s="63">
        <v>0</v>
      </c>
      <c r="S223" s="63">
        <v>0</v>
      </c>
      <c r="T223" s="63">
        <v>0</v>
      </c>
      <c r="U223" s="63">
        <v>0</v>
      </c>
      <c r="V223" s="63">
        <v>2</v>
      </c>
      <c r="W223" s="63">
        <v>0.25</v>
      </c>
      <c r="X223" s="63">
        <v>0.308</v>
      </c>
      <c r="Y223" s="63">
        <v>0.58299999999999996</v>
      </c>
      <c r="Z223" s="63">
        <v>66.7</v>
      </c>
    </row>
    <row r="224" spans="1:26" ht="17" x14ac:dyDescent="0.2">
      <c r="A224" s="13" t="s">
        <v>302</v>
      </c>
      <c r="B224" s="63">
        <v>7</v>
      </c>
      <c r="C224" s="63">
        <v>2</v>
      </c>
      <c r="D224" s="63">
        <v>12</v>
      </c>
      <c r="E224" s="63">
        <v>12</v>
      </c>
      <c r="F224" s="63">
        <v>1</v>
      </c>
      <c r="G224" s="63">
        <v>2</v>
      </c>
      <c r="H224" s="63">
        <v>0</v>
      </c>
      <c r="I224" s="63">
        <v>1</v>
      </c>
      <c r="J224" s="63">
        <v>0</v>
      </c>
      <c r="K224" s="63">
        <v>0</v>
      </c>
      <c r="L224" s="63">
        <v>0</v>
      </c>
      <c r="M224" s="63">
        <v>0</v>
      </c>
      <c r="N224" s="63">
        <v>0</v>
      </c>
      <c r="O224" s="63">
        <v>0</v>
      </c>
      <c r="P224" s="63">
        <v>0</v>
      </c>
      <c r="Q224" s="63">
        <v>0</v>
      </c>
      <c r="R224" s="63">
        <v>0</v>
      </c>
      <c r="S224" s="63">
        <v>0</v>
      </c>
      <c r="T224" s="63">
        <v>0</v>
      </c>
      <c r="U224" s="63">
        <v>0</v>
      </c>
      <c r="V224" s="63">
        <v>2</v>
      </c>
      <c r="W224" s="63">
        <v>0.16700000000000001</v>
      </c>
      <c r="X224" s="63">
        <v>0.16700000000000001</v>
      </c>
      <c r="Y224" s="63">
        <v>0.33300000000000002</v>
      </c>
      <c r="Z224" s="63">
        <v>28.6</v>
      </c>
    </row>
    <row r="225" spans="1:26" ht="17" x14ac:dyDescent="0.2">
      <c r="A225" s="13" t="s">
        <v>221</v>
      </c>
      <c r="B225" s="63">
        <v>5</v>
      </c>
      <c r="C225" s="63">
        <v>5</v>
      </c>
      <c r="D225" s="63">
        <v>17</v>
      </c>
      <c r="E225" s="63">
        <v>11</v>
      </c>
      <c r="F225" s="63">
        <v>3</v>
      </c>
      <c r="G225" s="63">
        <v>5</v>
      </c>
      <c r="H225" s="63">
        <v>0</v>
      </c>
      <c r="I225" s="63">
        <v>0</v>
      </c>
      <c r="J225" s="63">
        <v>1</v>
      </c>
      <c r="K225" s="63">
        <v>3</v>
      </c>
      <c r="L225" s="63">
        <v>4</v>
      </c>
      <c r="M225" s="63">
        <v>0</v>
      </c>
      <c r="N225" s="63">
        <v>0</v>
      </c>
      <c r="O225" s="63">
        <v>0</v>
      </c>
      <c r="P225" s="63">
        <v>0</v>
      </c>
      <c r="Q225" s="63">
        <v>0</v>
      </c>
      <c r="R225" s="63">
        <v>1</v>
      </c>
      <c r="S225" s="63">
        <v>1</v>
      </c>
      <c r="T225" s="63">
        <v>0</v>
      </c>
      <c r="U225" s="63">
        <v>0</v>
      </c>
      <c r="V225" s="63">
        <v>3</v>
      </c>
      <c r="W225" s="63">
        <v>0.45500000000000002</v>
      </c>
      <c r="X225" s="63">
        <v>0.56200000000000006</v>
      </c>
      <c r="Y225" s="63">
        <v>0.72699999999999998</v>
      </c>
      <c r="Z225" s="63">
        <v>60</v>
      </c>
    </row>
    <row r="226" spans="1:26" ht="17" x14ac:dyDescent="0.2">
      <c r="A226" s="13" t="s">
        <v>203</v>
      </c>
      <c r="B226" s="63">
        <v>4</v>
      </c>
      <c r="C226" s="63">
        <v>4</v>
      </c>
      <c r="D226" s="63">
        <v>17</v>
      </c>
      <c r="E226" s="63">
        <v>11</v>
      </c>
      <c r="F226" s="63">
        <v>0</v>
      </c>
      <c r="G226" s="63">
        <v>2</v>
      </c>
      <c r="H226" s="63">
        <v>0</v>
      </c>
      <c r="I226" s="63">
        <v>0</v>
      </c>
      <c r="J226" s="63">
        <v>0</v>
      </c>
      <c r="K226" s="63">
        <v>0</v>
      </c>
      <c r="L226" s="63">
        <v>4</v>
      </c>
      <c r="M226" s="63">
        <v>0</v>
      </c>
      <c r="N226" s="63">
        <v>2</v>
      </c>
      <c r="O226" s="63">
        <v>1</v>
      </c>
      <c r="P226" s="63">
        <v>0</v>
      </c>
      <c r="Q226" s="63">
        <v>1</v>
      </c>
      <c r="R226" s="63">
        <v>0</v>
      </c>
      <c r="S226" s="63">
        <v>0</v>
      </c>
      <c r="T226" s="63">
        <v>0</v>
      </c>
      <c r="U226" s="63">
        <v>0</v>
      </c>
      <c r="V226" s="63">
        <v>2</v>
      </c>
      <c r="W226" s="63">
        <v>0.182</v>
      </c>
      <c r="X226" s="63">
        <v>0.47099999999999997</v>
      </c>
      <c r="Y226" s="63">
        <v>0.182</v>
      </c>
      <c r="Z226" s="63">
        <v>50</v>
      </c>
    </row>
    <row r="227" spans="1:26" ht="17" x14ac:dyDescent="0.2">
      <c r="A227" s="13" t="s">
        <v>92</v>
      </c>
      <c r="B227" s="63">
        <v>4</v>
      </c>
      <c r="C227" s="63">
        <v>3</v>
      </c>
      <c r="D227" s="63">
        <v>16</v>
      </c>
      <c r="E227" s="63">
        <v>11</v>
      </c>
      <c r="F227" s="63">
        <v>1</v>
      </c>
      <c r="G227" s="63">
        <v>2</v>
      </c>
      <c r="H227" s="63">
        <v>0</v>
      </c>
      <c r="I227" s="63">
        <v>0</v>
      </c>
      <c r="J227" s="63">
        <v>0</v>
      </c>
      <c r="K227" s="63">
        <v>1</v>
      </c>
      <c r="L227" s="63">
        <v>4</v>
      </c>
      <c r="M227" s="63">
        <v>0</v>
      </c>
      <c r="N227" s="63">
        <v>1</v>
      </c>
      <c r="O227" s="63">
        <v>2</v>
      </c>
      <c r="P227" s="63">
        <v>0</v>
      </c>
      <c r="Q227" s="63">
        <v>0</v>
      </c>
      <c r="R227" s="63">
        <v>0</v>
      </c>
      <c r="S227" s="63">
        <v>0</v>
      </c>
      <c r="T227" s="63">
        <v>0</v>
      </c>
      <c r="U227" s="63">
        <v>0</v>
      </c>
      <c r="V227" s="63">
        <v>2</v>
      </c>
      <c r="W227" s="63">
        <v>0.182</v>
      </c>
      <c r="X227" s="63">
        <v>0.438</v>
      </c>
      <c r="Y227" s="63">
        <v>0.182</v>
      </c>
      <c r="Z227" s="63">
        <v>50</v>
      </c>
    </row>
    <row r="228" spans="1:26" ht="17" x14ac:dyDescent="0.2">
      <c r="A228" s="13" t="s">
        <v>377</v>
      </c>
      <c r="B228" s="63">
        <v>6</v>
      </c>
      <c r="C228" s="63">
        <v>3</v>
      </c>
      <c r="D228" s="63">
        <v>15</v>
      </c>
      <c r="E228" s="63">
        <v>11</v>
      </c>
      <c r="F228" s="63">
        <v>2</v>
      </c>
      <c r="G228" s="63">
        <v>3</v>
      </c>
      <c r="H228" s="63">
        <v>0</v>
      </c>
      <c r="I228" s="63">
        <v>0</v>
      </c>
      <c r="J228" s="63">
        <v>2</v>
      </c>
      <c r="K228" s="63">
        <v>2</v>
      </c>
      <c r="L228" s="63">
        <v>4</v>
      </c>
      <c r="M228" s="63">
        <v>1</v>
      </c>
      <c r="N228" s="63">
        <v>0</v>
      </c>
      <c r="O228" s="63">
        <v>2</v>
      </c>
      <c r="P228" s="63">
        <v>0</v>
      </c>
      <c r="Q228" s="63">
        <v>0</v>
      </c>
      <c r="R228" s="63">
        <v>0</v>
      </c>
      <c r="S228" s="63">
        <v>0</v>
      </c>
      <c r="T228" s="63">
        <v>0</v>
      </c>
      <c r="U228" s="63">
        <v>0</v>
      </c>
      <c r="V228" s="63">
        <v>2</v>
      </c>
      <c r="W228" s="63">
        <v>0.27300000000000002</v>
      </c>
      <c r="X228" s="63">
        <v>0.46700000000000003</v>
      </c>
      <c r="Y228" s="63">
        <v>0.81799999999999995</v>
      </c>
      <c r="Z228" s="63">
        <v>33.299999999999997</v>
      </c>
    </row>
    <row r="229" spans="1:26" ht="17" x14ac:dyDescent="0.2">
      <c r="A229" s="13" t="s">
        <v>231</v>
      </c>
      <c r="B229" s="63">
        <v>4</v>
      </c>
      <c r="C229" s="63">
        <v>4</v>
      </c>
      <c r="D229" s="63">
        <v>15</v>
      </c>
      <c r="E229" s="63">
        <v>11</v>
      </c>
      <c r="F229" s="63">
        <v>0</v>
      </c>
      <c r="G229" s="63">
        <v>0</v>
      </c>
      <c r="H229" s="63">
        <v>0</v>
      </c>
      <c r="I229" s="63">
        <v>0</v>
      </c>
      <c r="J229" s="63">
        <v>0</v>
      </c>
      <c r="K229" s="63">
        <v>0</v>
      </c>
      <c r="L229" s="63">
        <v>2</v>
      </c>
      <c r="M229" s="63">
        <v>0</v>
      </c>
      <c r="N229" s="63">
        <v>1</v>
      </c>
      <c r="O229" s="63">
        <v>1</v>
      </c>
      <c r="P229" s="63">
        <v>0</v>
      </c>
      <c r="Q229" s="63">
        <v>0</v>
      </c>
      <c r="R229" s="63">
        <v>1</v>
      </c>
      <c r="S229" s="63">
        <v>0</v>
      </c>
      <c r="T229" s="63">
        <v>0</v>
      </c>
      <c r="U229" s="63">
        <v>0</v>
      </c>
      <c r="V229" s="63">
        <v>0</v>
      </c>
      <c r="W229" s="63">
        <v>0</v>
      </c>
      <c r="X229" s="63">
        <v>0.214</v>
      </c>
      <c r="Y229" s="63">
        <v>0</v>
      </c>
      <c r="Z229" s="63">
        <v>0</v>
      </c>
    </row>
    <row r="230" spans="1:26" ht="17" x14ac:dyDescent="0.2">
      <c r="A230" s="13" t="s">
        <v>503</v>
      </c>
      <c r="B230" s="63">
        <v>3</v>
      </c>
      <c r="C230" s="63">
        <v>3</v>
      </c>
      <c r="D230" s="63">
        <v>14</v>
      </c>
      <c r="E230" s="63">
        <v>11</v>
      </c>
      <c r="F230" s="63">
        <v>2</v>
      </c>
      <c r="G230" s="63">
        <v>3</v>
      </c>
      <c r="H230" s="63">
        <v>1</v>
      </c>
      <c r="I230" s="63">
        <v>0</v>
      </c>
      <c r="J230" s="63">
        <v>0</v>
      </c>
      <c r="K230" s="63">
        <v>3</v>
      </c>
      <c r="L230" s="63">
        <v>1</v>
      </c>
      <c r="M230" s="63">
        <v>0</v>
      </c>
      <c r="N230" s="63">
        <v>1</v>
      </c>
      <c r="O230" s="63">
        <v>0</v>
      </c>
      <c r="P230" s="63">
        <v>0</v>
      </c>
      <c r="Q230" s="63">
        <v>0</v>
      </c>
      <c r="R230" s="63">
        <v>1</v>
      </c>
      <c r="S230" s="63">
        <v>0</v>
      </c>
      <c r="T230" s="63">
        <v>0</v>
      </c>
      <c r="U230" s="63">
        <v>0</v>
      </c>
      <c r="V230" s="63">
        <v>2</v>
      </c>
      <c r="W230" s="63">
        <v>0.27300000000000002</v>
      </c>
      <c r="X230" s="63">
        <v>0.38500000000000001</v>
      </c>
      <c r="Y230" s="63">
        <v>0.36399999999999999</v>
      </c>
      <c r="Z230" s="63">
        <v>66.7</v>
      </c>
    </row>
    <row r="231" spans="1:26" ht="17" x14ac:dyDescent="0.2">
      <c r="A231" s="13" t="s">
        <v>254</v>
      </c>
      <c r="B231" s="63">
        <v>5</v>
      </c>
      <c r="C231" s="63">
        <v>3</v>
      </c>
      <c r="D231" s="63">
        <v>13</v>
      </c>
      <c r="E231" s="63">
        <v>11</v>
      </c>
      <c r="F231" s="63">
        <v>2</v>
      </c>
      <c r="G231" s="63">
        <v>3</v>
      </c>
      <c r="H231" s="63">
        <v>1</v>
      </c>
      <c r="I231" s="63">
        <v>0</v>
      </c>
      <c r="J231" s="63">
        <v>0</v>
      </c>
      <c r="K231" s="63">
        <v>1</v>
      </c>
      <c r="L231" s="63">
        <v>2</v>
      </c>
      <c r="M231" s="63">
        <v>0</v>
      </c>
      <c r="N231" s="63">
        <v>0</v>
      </c>
      <c r="O231" s="63">
        <v>2</v>
      </c>
      <c r="P231" s="63">
        <v>1</v>
      </c>
      <c r="Q231" s="63">
        <v>0</v>
      </c>
      <c r="R231" s="63">
        <v>0</v>
      </c>
      <c r="S231" s="63">
        <v>0</v>
      </c>
      <c r="T231" s="63">
        <v>0</v>
      </c>
      <c r="U231" s="63">
        <v>0</v>
      </c>
      <c r="V231" s="63">
        <v>2</v>
      </c>
      <c r="W231" s="63">
        <v>0.27300000000000002</v>
      </c>
      <c r="X231" s="63">
        <v>0.38500000000000001</v>
      </c>
      <c r="Y231" s="63">
        <v>0.36399999999999999</v>
      </c>
      <c r="Z231" s="63">
        <v>40</v>
      </c>
    </row>
    <row r="232" spans="1:26" ht="17" x14ac:dyDescent="0.2">
      <c r="A232" s="62" t="s">
        <v>24</v>
      </c>
      <c r="B232" s="62" t="s">
        <v>25</v>
      </c>
      <c r="C232" s="62" t="s">
        <v>26</v>
      </c>
      <c r="D232" s="62" t="s">
        <v>127</v>
      </c>
      <c r="E232" s="62" t="s">
        <v>22</v>
      </c>
      <c r="F232" s="62" t="s">
        <v>20</v>
      </c>
      <c r="G232" s="62" t="s">
        <v>27</v>
      </c>
      <c r="H232" s="62" t="s">
        <v>9</v>
      </c>
      <c r="I232" s="62" t="s">
        <v>10</v>
      </c>
      <c r="J232" s="62" t="s">
        <v>1</v>
      </c>
      <c r="K232" s="62" t="s">
        <v>2</v>
      </c>
      <c r="L232" s="62" t="s">
        <v>28</v>
      </c>
      <c r="M232" s="62" t="s">
        <v>29</v>
      </c>
      <c r="N232" s="62" t="s">
        <v>30</v>
      </c>
      <c r="O232" s="62" t="s">
        <v>31</v>
      </c>
      <c r="P232" s="62" t="s">
        <v>3</v>
      </c>
      <c r="Q232" s="62" t="s">
        <v>32</v>
      </c>
      <c r="R232" s="62" t="s">
        <v>33</v>
      </c>
      <c r="S232" s="62" t="s">
        <v>34</v>
      </c>
      <c r="T232" s="62" t="s">
        <v>35</v>
      </c>
      <c r="U232" s="62" t="s">
        <v>36</v>
      </c>
      <c r="V232" s="62" t="s">
        <v>128</v>
      </c>
      <c r="W232" s="62" t="s">
        <v>0</v>
      </c>
      <c r="X232" s="62" t="s">
        <v>37</v>
      </c>
      <c r="Y232" s="62" t="s">
        <v>38</v>
      </c>
      <c r="Z232" s="62" t="s">
        <v>129</v>
      </c>
    </row>
    <row r="233" spans="1:26" ht="17" x14ac:dyDescent="0.2">
      <c r="A233" s="13" t="s">
        <v>247</v>
      </c>
      <c r="B233" s="63">
        <v>4</v>
      </c>
      <c r="C233" s="63">
        <v>2</v>
      </c>
      <c r="D233" s="63">
        <v>12</v>
      </c>
      <c r="E233" s="63">
        <v>11</v>
      </c>
      <c r="F233" s="63">
        <v>0</v>
      </c>
      <c r="G233" s="63">
        <v>2</v>
      </c>
      <c r="H233" s="63">
        <v>0</v>
      </c>
      <c r="I233" s="63">
        <v>0</v>
      </c>
      <c r="J233" s="63">
        <v>0</v>
      </c>
      <c r="K233" s="63">
        <v>2</v>
      </c>
      <c r="L233" s="63">
        <v>1</v>
      </c>
      <c r="M233" s="63">
        <v>0</v>
      </c>
      <c r="N233" s="63">
        <v>0</v>
      </c>
      <c r="O233" s="63">
        <v>1</v>
      </c>
      <c r="P233" s="63">
        <v>0</v>
      </c>
      <c r="Q233" s="63">
        <v>0</v>
      </c>
      <c r="R233" s="63">
        <v>0</v>
      </c>
      <c r="S233" s="63">
        <v>0</v>
      </c>
      <c r="T233" s="63">
        <v>0</v>
      </c>
      <c r="U233" s="63">
        <v>0</v>
      </c>
      <c r="V233" s="63">
        <v>2</v>
      </c>
      <c r="W233" s="63">
        <v>0.182</v>
      </c>
      <c r="X233" s="63">
        <v>0.25</v>
      </c>
      <c r="Y233" s="63">
        <v>0.182</v>
      </c>
      <c r="Z233" s="63">
        <v>50</v>
      </c>
    </row>
    <row r="234" spans="1:26" ht="17" x14ac:dyDescent="0.2">
      <c r="A234" s="13" t="s">
        <v>601</v>
      </c>
      <c r="B234" s="63">
        <v>3</v>
      </c>
      <c r="C234" s="63">
        <v>3</v>
      </c>
      <c r="D234" s="63">
        <v>12</v>
      </c>
      <c r="E234" s="63">
        <v>11</v>
      </c>
      <c r="F234" s="63">
        <v>3</v>
      </c>
      <c r="G234" s="63">
        <v>4</v>
      </c>
      <c r="H234" s="63">
        <v>0</v>
      </c>
      <c r="I234" s="63">
        <v>0</v>
      </c>
      <c r="J234" s="63">
        <v>0</v>
      </c>
      <c r="K234" s="63">
        <v>0</v>
      </c>
      <c r="L234" s="63">
        <v>1</v>
      </c>
      <c r="M234" s="63">
        <v>0</v>
      </c>
      <c r="N234" s="63">
        <v>0</v>
      </c>
      <c r="O234" s="63">
        <v>2</v>
      </c>
      <c r="P234" s="63">
        <v>0</v>
      </c>
      <c r="Q234" s="63">
        <v>0</v>
      </c>
      <c r="R234" s="63">
        <v>0</v>
      </c>
      <c r="S234" s="63">
        <v>0</v>
      </c>
      <c r="T234" s="63">
        <v>0</v>
      </c>
      <c r="U234" s="63">
        <v>0</v>
      </c>
      <c r="V234" s="63">
        <v>3</v>
      </c>
      <c r="W234" s="63">
        <v>0.36399999999999999</v>
      </c>
      <c r="X234" s="63">
        <v>0.41699999999999998</v>
      </c>
      <c r="Y234" s="63">
        <v>0.36399999999999999</v>
      </c>
      <c r="Z234" s="63">
        <v>100</v>
      </c>
    </row>
    <row r="235" spans="1:26" ht="17" x14ac:dyDescent="0.2">
      <c r="A235" s="13" t="s">
        <v>559</v>
      </c>
      <c r="B235" s="63">
        <v>3</v>
      </c>
      <c r="C235" s="63">
        <v>3</v>
      </c>
      <c r="D235" s="63">
        <v>11</v>
      </c>
      <c r="E235" s="63">
        <v>11</v>
      </c>
      <c r="F235" s="63">
        <v>3</v>
      </c>
      <c r="G235" s="63">
        <v>5</v>
      </c>
      <c r="H235" s="63">
        <v>3</v>
      </c>
      <c r="I235" s="63">
        <v>0</v>
      </c>
      <c r="J235" s="63">
        <v>1</v>
      </c>
      <c r="K235" s="63">
        <v>2</v>
      </c>
      <c r="L235" s="63">
        <v>0</v>
      </c>
      <c r="M235" s="63">
        <v>0</v>
      </c>
      <c r="N235" s="63">
        <v>0</v>
      </c>
      <c r="O235" s="63">
        <v>2</v>
      </c>
      <c r="P235" s="63">
        <v>0</v>
      </c>
      <c r="Q235" s="63">
        <v>0</v>
      </c>
      <c r="R235" s="63">
        <v>0</v>
      </c>
      <c r="S235" s="63">
        <v>0</v>
      </c>
      <c r="T235" s="63">
        <v>0</v>
      </c>
      <c r="U235" s="63">
        <v>0</v>
      </c>
      <c r="V235" s="63">
        <v>2</v>
      </c>
      <c r="W235" s="63">
        <v>0.45500000000000002</v>
      </c>
      <c r="X235" s="63">
        <v>0.45500000000000002</v>
      </c>
      <c r="Y235" s="63">
        <v>1</v>
      </c>
      <c r="Z235" s="63">
        <v>66.7</v>
      </c>
    </row>
    <row r="236" spans="1:26" ht="17" x14ac:dyDescent="0.2">
      <c r="A236" s="13" t="s">
        <v>429</v>
      </c>
      <c r="B236" s="63">
        <v>4</v>
      </c>
      <c r="C236" s="63">
        <v>4</v>
      </c>
      <c r="D236" s="63">
        <v>11</v>
      </c>
      <c r="E236" s="63">
        <v>11</v>
      </c>
      <c r="F236" s="63">
        <v>0</v>
      </c>
      <c r="G236" s="63">
        <v>1</v>
      </c>
      <c r="H236" s="63">
        <v>0</v>
      </c>
      <c r="I236" s="63">
        <v>0</v>
      </c>
      <c r="J236" s="63">
        <v>0</v>
      </c>
      <c r="K236" s="63">
        <v>0</v>
      </c>
      <c r="L236" s="63">
        <v>0</v>
      </c>
      <c r="M236" s="63">
        <v>0</v>
      </c>
      <c r="N236" s="63">
        <v>0</v>
      </c>
      <c r="O236" s="63">
        <v>3</v>
      </c>
      <c r="P236" s="63">
        <v>0</v>
      </c>
      <c r="Q236" s="63">
        <v>0</v>
      </c>
      <c r="R236" s="63">
        <v>0</v>
      </c>
      <c r="S236" s="63">
        <v>0</v>
      </c>
      <c r="T236" s="63">
        <v>1</v>
      </c>
      <c r="U236" s="63">
        <v>0</v>
      </c>
      <c r="V236" s="63">
        <v>1</v>
      </c>
      <c r="W236" s="63">
        <v>9.0999999999999998E-2</v>
      </c>
      <c r="X236" s="63">
        <v>9.0999999999999998E-2</v>
      </c>
      <c r="Y236" s="63">
        <v>9.0999999999999998E-2</v>
      </c>
      <c r="Z236" s="63">
        <v>25</v>
      </c>
    </row>
    <row r="237" spans="1:26" ht="17" x14ac:dyDescent="0.2">
      <c r="A237" s="13" t="s">
        <v>677</v>
      </c>
      <c r="B237" s="63">
        <v>6</v>
      </c>
      <c r="C237" s="63">
        <v>2</v>
      </c>
      <c r="D237" s="63">
        <v>11</v>
      </c>
      <c r="E237" s="63">
        <v>11</v>
      </c>
      <c r="F237" s="63">
        <v>0</v>
      </c>
      <c r="G237" s="63">
        <v>3</v>
      </c>
      <c r="H237" s="63">
        <v>0</v>
      </c>
      <c r="I237" s="63">
        <v>0</v>
      </c>
      <c r="J237" s="63">
        <v>0</v>
      </c>
      <c r="K237" s="63">
        <v>0</v>
      </c>
      <c r="L237" s="63">
        <v>0</v>
      </c>
      <c r="M237" s="63">
        <v>0</v>
      </c>
      <c r="N237" s="63">
        <v>0</v>
      </c>
      <c r="O237" s="63">
        <v>4</v>
      </c>
      <c r="P237" s="63">
        <v>0</v>
      </c>
      <c r="Q237" s="63">
        <v>0</v>
      </c>
      <c r="R237" s="63">
        <v>0</v>
      </c>
      <c r="S237" s="63">
        <v>0</v>
      </c>
      <c r="T237" s="63">
        <v>0</v>
      </c>
      <c r="U237" s="63">
        <v>0</v>
      </c>
      <c r="V237" s="63">
        <v>2</v>
      </c>
      <c r="W237" s="63">
        <v>0.27300000000000002</v>
      </c>
      <c r="X237" s="63">
        <v>0.27300000000000002</v>
      </c>
      <c r="Y237" s="63">
        <v>0.27300000000000002</v>
      </c>
      <c r="Z237" s="63">
        <v>33.299999999999997</v>
      </c>
    </row>
    <row r="238" spans="1:26" ht="17" x14ac:dyDescent="0.2">
      <c r="A238" s="13" t="s">
        <v>497</v>
      </c>
      <c r="B238" s="63">
        <v>3</v>
      </c>
      <c r="C238" s="63">
        <v>3</v>
      </c>
      <c r="D238" s="63">
        <v>11</v>
      </c>
      <c r="E238" s="63">
        <v>11</v>
      </c>
      <c r="F238" s="63">
        <v>3</v>
      </c>
      <c r="G238" s="63">
        <v>2</v>
      </c>
      <c r="H238" s="63">
        <v>0</v>
      </c>
      <c r="I238" s="63">
        <v>0</v>
      </c>
      <c r="J238" s="63">
        <v>0</v>
      </c>
      <c r="K238" s="63">
        <v>1</v>
      </c>
      <c r="L238" s="63">
        <v>0</v>
      </c>
      <c r="M238" s="63">
        <v>0</v>
      </c>
      <c r="N238" s="63">
        <v>0</v>
      </c>
      <c r="O238" s="63">
        <v>1</v>
      </c>
      <c r="P238" s="63">
        <v>0</v>
      </c>
      <c r="Q238" s="63">
        <v>0</v>
      </c>
      <c r="R238" s="63">
        <v>0</v>
      </c>
      <c r="S238" s="63">
        <v>0</v>
      </c>
      <c r="T238" s="63">
        <v>2</v>
      </c>
      <c r="U238" s="63">
        <v>0</v>
      </c>
      <c r="V238" s="63">
        <v>2</v>
      </c>
      <c r="W238" s="63">
        <v>0.182</v>
      </c>
      <c r="X238" s="63">
        <v>0.182</v>
      </c>
      <c r="Y238" s="63">
        <v>0.182</v>
      </c>
      <c r="Z238" s="63">
        <v>66.7</v>
      </c>
    </row>
    <row r="239" spans="1:26" ht="17" x14ac:dyDescent="0.2">
      <c r="A239" s="13" t="s">
        <v>297</v>
      </c>
      <c r="B239" s="63">
        <v>3</v>
      </c>
      <c r="C239" s="63">
        <v>3</v>
      </c>
      <c r="D239" s="63">
        <v>11</v>
      </c>
      <c r="E239" s="63">
        <v>11</v>
      </c>
      <c r="F239" s="63">
        <v>2</v>
      </c>
      <c r="G239" s="63">
        <v>3</v>
      </c>
      <c r="H239" s="63">
        <v>1</v>
      </c>
      <c r="I239" s="63">
        <v>0</v>
      </c>
      <c r="J239" s="63">
        <v>0</v>
      </c>
      <c r="K239" s="63">
        <v>1</v>
      </c>
      <c r="L239" s="63">
        <v>0</v>
      </c>
      <c r="M239" s="63">
        <v>0</v>
      </c>
      <c r="N239" s="63">
        <v>0</v>
      </c>
      <c r="O239" s="63">
        <v>1</v>
      </c>
      <c r="P239" s="63">
        <v>1</v>
      </c>
      <c r="Q239" s="63">
        <v>0</v>
      </c>
      <c r="R239" s="63">
        <v>0</v>
      </c>
      <c r="S239" s="63">
        <v>0</v>
      </c>
      <c r="T239" s="63">
        <v>0</v>
      </c>
      <c r="U239" s="63">
        <v>0</v>
      </c>
      <c r="V239" s="63">
        <v>2</v>
      </c>
      <c r="W239" s="63">
        <v>0.27300000000000002</v>
      </c>
      <c r="X239" s="63">
        <v>0.27300000000000002</v>
      </c>
      <c r="Y239" s="63">
        <v>0.36399999999999999</v>
      </c>
      <c r="Z239" s="63">
        <v>66.7</v>
      </c>
    </row>
    <row r="240" spans="1:26" ht="17" x14ac:dyDescent="0.2">
      <c r="A240" s="13" t="s">
        <v>571</v>
      </c>
      <c r="B240" s="63">
        <v>4</v>
      </c>
      <c r="C240" s="63">
        <v>4</v>
      </c>
      <c r="D240" s="63">
        <v>14</v>
      </c>
      <c r="E240" s="63">
        <v>10</v>
      </c>
      <c r="F240" s="63">
        <v>1</v>
      </c>
      <c r="G240" s="63">
        <v>2</v>
      </c>
      <c r="H240" s="63">
        <v>0</v>
      </c>
      <c r="I240" s="63">
        <v>0</v>
      </c>
      <c r="J240" s="63">
        <v>0</v>
      </c>
      <c r="K240" s="63">
        <v>1</v>
      </c>
      <c r="L240" s="63">
        <v>3</v>
      </c>
      <c r="M240" s="63">
        <v>0</v>
      </c>
      <c r="N240" s="63">
        <v>0</v>
      </c>
      <c r="O240" s="63">
        <v>0</v>
      </c>
      <c r="P240" s="63">
        <v>0</v>
      </c>
      <c r="Q240" s="63">
        <v>0</v>
      </c>
      <c r="R240" s="63">
        <v>0</v>
      </c>
      <c r="S240" s="63">
        <v>1</v>
      </c>
      <c r="T240" s="63">
        <v>0</v>
      </c>
      <c r="U240" s="63">
        <v>0</v>
      </c>
      <c r="V240" s="63">
        <v>2</v>
      </c>
      <c r="W240" s="63">
        <v>0.2</v>
      </c>
      <c r="X240" s="63">
        <v>0.35699999999999998</v>
      </c>
      <c r="Y240" s="63">
        <v>0.2</v>
      </c>
      <c r="Z240" s="63">
        <v>50</v>
      </c>
    </row>
    <row r="241" spans="1:26" ht="17" x14ac:dyDescent="0.2">
      <c r="A241" s="13" t="s">
        <v>598</v>
      </c>
      <c r="B241" s="63">
        <v>5</v>
      </c>
      <c r="C241" s="63">
        <v>3</v>
      </c>
      <c r="D241" s="63">
        <v>12</v>
      </c>
      <c r="E241" s="63">
        <v>10</v>
      </c>
      <c r="F241" s="63">
        <v>2</v>
      </c>
      <c r="G241" s="63">
        <v>2</v>
      </c>
      <c r="H241" s="63">
        <v>0</v>
      </c>
      <c r="I241" s="63">
        <v>0</v>
      </c>
      <c r="J241" s="63">
        <v>0</v>
      </c>
      <c r="K241" s="63">
        <v>1</v>
      </c>
      <c r="L241" s="63">
        <v>0</v>
      </c>
      <c r="M241" s="63">
        <v>0</v>
      </c>
      <c r="N241" s="63">
        <v>1</v>
      </c>
      <c r="O241" s="63">
        <v>1</v>
      </c>
      <c r="P241" s="63">
        <v>0</v>
      </c>
      <c r="Q241" s="63">
        <v>0</v>
      </c>
      <c r="R241" s="63">
        <v>1</v>
      </c>
      <c r="S241" s="63">
        <v>0</v>
      </c>
      <c r="T241" s="63">
        <v>0</v>
      </c>
      <c r="U241" s="63">
        <v>0</v>
      </c>
      <c r="V241" s="63">
        <v>2</v>
      </c>
      <c r="W241" s="63">
        <v>0.2</v>
      </c>
      <c r="X241" s="63">
        <v>0.27300000000000002</v>
      </c>
      <c r="Y241" s="63">
        <v>0.2</v>
      </c>
      <c r="Z241" s="63">
        <v>40</v>
      </c>
    </row>
    <row r="242" spans="1:26" ht="17" x14ac:dyDescent="0.2">
      <c r="A242" s="13" t="s">
        <v>249</v>
      </c>
      <c r="B242" s="63">
        <v>4</v>
      </c>
      <c r="C242" s="63">
        <v>4</v>
      </c>
      <c r="D242" s="63">
        <v>11</v>
      </c>
      <c r="E242" s="63">
        <v>10</v>
      </c>
      <c r="F242" s="63">
        <v>1</v>
      </c>
      <c r="G242" s="63">
        <v>2</v>
      </c>
      <c r="H242" s="63">
        <v>0</v>
      </c>
      <c r="I242" s="63">
        <v>0</v>
      </c>
      <c r="J242" s="63">
        <v>0</v>
      </c>
      <c r="K242" s="63">
        <v>0</v>
      </c>
      <c r="L242" s="63">
        <v>1</v>
      </c>
      <c r="M242" s="63">
        <v>0</v>
      </c>
      <c r="N242" s="63">
        <v>0</v>
      </c>
      <c r="O242" s="63">
        <v>3</v>
      </c>
      <c r="P242" s="63">
        <v>0</v>
      </c>
      <c r="Q242" s="63">
        <v>0</v>
      </c>
      <c r="R242" s="63">
        <v>0</v>
      </c>
      <c r="S242" s="63">
        <v>0</v>
      </c>
      <c r="T242" s="63">
        <v>1</v>
      </c>
      <c r="U242" s="63">
        <v>0</v>
      </c>
      <c r="V242" s="63">
        <v>1</v>
      </c>
      <c r="W242" s="63">
        <v>0.2</v>
      </c>
      <c r="X242" s="63">
        <v>0.27300000000000002</v>
      </c>
      <c r="Y242" s="63">
        <v>0.2</v>
      </c>
      <c r="Z242" s="63">
        <v>25</v>
      </c>
    </row>
    <row r="243" spans="1:26" ht="17" x14ac:dyDescent="0.2">
      <c r="A243" s="13" t="s">
        <v>126</v>
      </c>
      <c r="B243" s="63">
        <v>3</v>
      </c>
      <c r="C243" s="63">
        <v>3</v>
      </c>
      <c r="D243" s="63">
        <v>11</v>
      </c>
      <c r="E243" s="63">
        <v>10</v>
      </c>
      <c r="F243" s="63">
        <v>1</v>
      </c>
      <c r="G243" s="63">
        <v>6</v>
      </c>
      <c r="H243" s="63">
        <v>0</v>
      </c>
      <c r="I243" s="63">
        <v>0</v>
      </c>
      <c r="J243" s="63">
        <v>0</v>
      </c>
      <c r="K243" s="63">
        <v>4</v>
      </c>
      <c r="L243" s="63">
        <v>0</v>
      </c>
      <c r="M243" s="63">
        <v>0</v>
      </c>
      <c r="N243" s="63">
        <v>0</v>
      </c>
      <c r="O243" s="63">
        <v>1</v>
      </c>
      <c r="P243" s="63">
        <v>0</v>
      </c>
      <c r="Q243" s="63">
        <v>0</v>
      </c>
      <c r="R243" s="63">
        <v>1</v>
      </c>
      <c r="S243" s="63">
        <v>0</v>
      </c>
      <c r="T243" s="63">
        <v>0</v>
      </c>
      <c r="U243" s="63">
        <v>0</v>
      </c>
      <c r="V243" s="63">
        <v>2</v>
      </c>
      <c r="W243" s="63">
        <v>0.6</v>
      </c>
      <c r="X243" s="63">
        <v>0.6</v>
      </c>
      <c r="Y243" s="63">
        <v>0.6</v>
      </c>
      <c r="Z243" s="63">
        <v>66.7</v>
      </c>
    </row>
    <row r="244" spans="1:26" ht="17" x14ac:dyDescent="0.2">
      <c r="A244" s="13" t="s">
        <v>432</v>
      </c>
      <c r="B244" s="63">
        <v>5</v>
      </c>
      <c r="C244" s="63">
        <v>1</v>
      </c>
      <c r="D244" s="63">
        <v>11</v>
      </c>
      <c r="E244" s="63">
        <v>10</v>
      </c>
      <c r="F244" s="63">
        <v>1</v>
      </c>
      <c r="G244" s="63">
        <v>2</v>
      </c>
      <c r="H244" s="63">
        <v>0</v>
      </c>
      <c r="I244" s="63">
        <v>0</v>
      </c>
      <c r="J244" s="63">
        <v>0</v>
      </c>
      <c r="K244" s="63">
        <v>0</v>
      </c>
      <c r="L244" s="63">
        <v>1</v>
      </c>
      <c r="M244" s="63">
        <v>0</v>
      </c>
      <c r="N244" s="63">
        <v>0</v>
      </c>
      <c r="O244" s="63">
        <v>1</v>
      </c>
      <c r="P244" s="63">
        <v>2</v>
      </c>
      <c r="Q244" s="63">
        <v>0</v>
      </c>
      <c r="R244" s="63">
        <v>0</v>
      </c>
      <c r="S244" s="63">
        <v>0</v>
      </c>
      <c r="T244" s="63">
        <v>0</v>
      </c>
      <c r="U244" s="63">
        <v>0</v>
      </c>
      <c r="V244" s="63">
        <v>2</v>
      </c>
      <c r="W244" s="63">
        <v>0.2</v>
      </c>
      <c r="X244" s="63">
        <v>0.27300000000000002</v>
      </c>
      <c r="Y244" s="63">
        <v>0.2</v>
      </c>
      <c r="Z244" s="63">
        <v>40</v>
      </c>
    </row>
    <row r="245" spans="1:26" ht="17" x14ac:dyDescent="0.2">
      <c r="A245" s="13" t="s">
        <v>286</v>
      </c>
      <c r="B245" s="63">
        <v>4</v>
      </c>
      <c r="C245" s="63">
        <v>2</v>
      </c>
      <c r="D245" s="63">
        <v>10</v>
      </c>
      <c r="E245" s="63">
        <v>10</v>
      </c>
      <c r="F245" s="63">
        <v>1</v>
      </c>
      <c r="G245" s="63">
        <v>2</v>
      </c>
      <c r="H245" s="63">
        <v>1</v>
      </c>
      <c r="I245" s="63">
        <v>0</v>
      </c>
      <c r="J245" s="63">
        <v>0</v>
      </c>
      <c r="K245" s="63">
        <v>1</v>
      </c>
      <c r="L245" s="63">
        <v>0</v>
      </c>
      <c r="M245" s="63">
        <v>0</v>
      </c>
      <c r="N245" s="63">
        <v>0</v>
      </c>
      <c r="O245" s="63">
        <v>4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2</v>
      </c>
      <c r="W245" s="63">
        <v>0.2</v>
      </c>
      <c r="X245" s="63">
        <v>0.2</v>
      </c>
      <c r="Y245" s="63">
        <v>0.3</v>
      </c>
      <c r="Z245" s="63">
        <v>50</v>
      </c>
    </row>
    <row r="246" spans="1:26" ht="17" x14ac:dyDescent="0.2">
      <c r="A246" s="13" t="s">
        <v>225</v>
      </c>
      <c r="B246" s="63">
        <v>4</v>
      </c>
      <c r="C246" s="63">
        <v>2</v>
      </c>
      <c r="D246" s="63">
        <v>10</v>
      </c>
      <c r="E246" s="63">
        <v>10</v>
      </c>
      <c r="F246" s="63">
        <v>0</v>
      </c>
      <c r="G246" s="63">
        <v>0</v>
      </c>
      <c r="H246" s="63">
        <v>0</v>
      </c>
      <c r="I246" s="63">
        <v>0</v>
      </c>
      <c r="J246" s="63">
        <v>0</v>
      </c>
      <c r="K246" s="63">
        <v>0</v>
      </c>
      <c r="L246" s="63">
        <v>0</v>
      </c>
      <c r="M246" s="63">
        <v>0</v>
      </c>
      <c r="N246" s="63">
        <v>0</v>
      </c>
      <c r="O246" s="63">
        <v>1</v>
      </c>
      <c r="P246" s="63">
        <v>0</v>
      </c>
      <c r="Q246" s="63">
        <v>0</v>
      </c>
      <c r="R246" s="63">
        <v>0</v>
      </c>
      <c r="S246" s="63">
        <v>0</v>
      </c>
      <c r="T246" s="63">
        <v>0</v>
      </c>
      <c r="U246" s="63">
        <v>0</v>
      </c>
      <c r="V246" s="63">
        <v>0</v>
      </c>
      <c r="W246" s="63">
        <v>0</v>
      </c>
      <c r="X246" s="63">
        <v>0</v>
      </c>
      <c r="Y246" s="63">
        <v>0</v>
      </c>
      <c r="Z246" s="63">
        <v>0</v>
      </c>
    </row>
    <row r="247" spans="1:26" ht="17" x14ac:dyDescent="0.2">
      <c r="A247" s="13" t="s">
        <v>660</v>
      </c>
      <c r="B247" s="63">
        <v>5</v>
      </c>
      <c r="C247" s="63">
        <v>1</v>
      </c>
      <c r="D247" s="63">
        <v>10</v>
      </c>
      <c r="E247" s="63">
        <v>10</v>
      </c>
      <c r="F247" s="63">
        <v>1</v>
      </c>
      <c r="G247" s="63">
        <v>3</v>
      </c>
      <c r="H247" s="63">
        <v>1</v>
      </c>
      <c r="I247" s="63">
        <v>0</v>
      </c>
      <c r="J247" s="63">
        <v>0</v>
      </c>
      <c r="K247" s="63">
        <v>0</v>
      </c>
      <c r="L247" s="63">
        <v>0</v>
      </c>
      <c r="M247" s="63">
        <v>0</v>
      </c>
      <c r="N247" s="63">
        <v>0</v>
      </c>
      <c r="O247" s="63">
        <v>2</v>
      </c>
      <c r="P247" s="63">
        <v>1</v>
      </c>
      <c r="Q247" s="63">
        <v>0</v>
      </c>
      <c r="R247" s="63">
        <v>0</v>
      </c>
      <c r="S247" s="63">
        <v>0</v>
      </c>
      <c r="T247" s="63">
        <v>0</v>
      </c>
      <c r="U247" s="63">
        <v>0</v>
      </c>
      <c r="V247" s="63">
        <v>3</v>
      </c>
      <c r="W247" s="63">
        <v>0.3</v>
      </c>
      <c r="X247" s="63">
        <v>0.3</v>
      </c>
      <c r="Y247" s="63">
        <v>0.4</v>
      </c>
      <c r="Z247" s="63">
        <v>60</v>
      </c>
    </row>
    <row r="248" spans="1:26" ht="17" x14ac:dyDescent="0.2">
      <c r="A248" s="13" t="s">
        <v>210</v>
      </c>
      <c r="B248" s="63">
        <v>4</v>
      </c>
      <c r="C248" s="63">
        <v>1</v>
      </c>
      <c r="D248" s="63">
        <v>10</v>
      </c>
      <c r="E248" s="63">
        <v>10</v>
      </c>
      <c r="F248" s="63">
        <v>1</v>
      </c>
      <c r="G248" s="63">
        <v>1</v>
      </c>
      <c r="H248" s="63">
        <v>0</v>
      </c>
      <c r="I248" s="63">
        <v>0</v>
      </c>
      <c r="J248" s="63">
        <v>0</v>
      </c>
      <c r="K248" s="63">
        <v>0</v>
      </c>
      <c r="L248" s="63">
        <v>0</v>
      </c>
      <c r="M248" s="63">
        <v>0</v>
      </c>
      <c r="N248" s="63">
        <v>0</v>
      </c>
      <c r="O248" s="63">
        <v>1</v>
      </c>
      <c r="P248" s="63">
        <v>0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1</v>
      </c>
      <c r="W248" s="63">
        <v>0.1</v>
      </c>
      <c r="X248" s="63">
        <v>0.1</v>
      </c>
      <c r="Y248" s="63">
        <v>0.1</v>
      </c>
      <c r="Z248" s="63">
        <v>25</v>
      </c>
    </row>
    <row r="249" spans="1:26" ht="17" x14ac:dyDescent="0.2">
      <c r="A249" s="13" t="s">
        <v>80</v>
      </c>
      <c r="B249" s="63">
        <v>4</v>
      </c>
      <c r="C249" s="63">
        <v>2</v>
      </c>
      <c r="D249" s="63">
        <v>13</v>
      </c>
      <c r="E249" s="63">
        <v>9</v>
      </c>
      <c r="F249" s="63">
        <v>2</v>
      </c>
      <c r="G249" s="63">
        <v>3</v>
      </c>
      <c r="H249" s="63">
        <v>1</v>
      </c>
      <c r="I249" s="63">
        <v>0</v>
      </c>
      <c r="J249" s="63">
        <v>0</v>
      </c>
      <c r="K249" s="63">
        <v>2</v>
      </c>
      <c r="L249" s="63">
        <v>4</v>
      </c>
      <c r="M249" s="63">
        <v>0</v>
      </c>
      <c r="N249" s="63">
        <v>0</v>
      </c>
      <c r="O249" s="63">
        <v>0</v>
      </c>
      <c r="P249" s="63">
        <v>1</v>
      </c>
      <c r="Q249" s="63">
        <v>1</v>
      </c>
      <c r="R249" s="63">
        <v>0</v>
      </c>
      <c r="S249" s="63">
        <v>0</v>
      </c>
      <c r="T249" s="63">
        <v>0</v>
      </c>
      <c r="U249" s="63">
        <v>0</v>
      </c>
      <c r="V249" s="63">
        <v>2</v>
      </c>
      <c r="W249" s="63">
        <v>0.33300000000000002</v>
      </c>
      <c r="X249" s="63">
        <v>0.53800000000000003</v>
      </c>
      <c r="Y249" s="63">
        <v>0.44400000000000001</v>
      </c>
      <c r="Z249" s="63">
        <v>50</v>
      </c>
    </row>
    <row r="250" spans="1:26" ht="17" x14ac:dyDescent="0.2">
      <c r="A250" s="13" t="s">
        <v>239</v>
      </c>
      <c r="B250" s="63">
        <v>3</v>
      </c>
      <c r="C250" s="63">
        <v>3</v>
      </c>
      <c r="D250" s="63">
        <v>12</v>
      </c>
      <c r="E250" s="63">
        <v>9</v>
      </c>
      <c r="F250" s="63">
        <v>1</v>
      </c>
      <c r="G250" s="63">
        <v>1</v>
      </c>
      <c r="H250" s="63">
        <v>0</v>
      </c>
      <c r="I250" s="63">
        <v>0</v>
      </c>
      <c r="J250" s="63">
        <v>0</v>
      </c>
      <c r="K250" s="63">
        <v>0</v>
      </c>
      <c r="L250" s="63">
        <v>2</v>
      </c>
      <c r="M250" s="63">
        <v>0</v>
      </c>
      <c r="N250" s="63">
        <v>0</v>
      </c>
      <c r="O250" s="63">
        <v>1</v>
      </c>
      <c r="P250" s="63">
        <v>0</v>
      </c>
      <c r="Q250" s="63">
        <v>0</v>
      </c>
      <c r="R250" s="63">
        <v>1</v>
      </c>
      <c r="S250" s="63">
        <v>0</v>
      </c>
      <c r="T250" s="63">
        <v>1</v>
      </c>
      <c r="U250" s="63">
        <v>0</v>
      </c>
      <c r="V250" s="63">
        <v>1</v>
      </c>
      <c r="W250" s="63">
        <v>0.111</v>
      </c>
      <c r="X250" s="63">
        <v>0.27300000000000002</v>
      </c>
      <c r="Y250" s="63">
        <v>0.111</v>
      </c>
      <c r="Z250" s="63">
        <v>33.299999999999997</v>
      </c>
    </row>
    <row r="251" spans="1:26" ht="17" x14ac:dyDescent="0.2">
      <c r="A251" s="13" t="s">
        <v>208</v>
      </c>
      <c r="B251" s="63">
        <v>3</v>
      </c>
      <c r="C251" s="63">
        <v>3</v>
      </c>
      <c r="D251" s="63">
        <v>11</v>
      </c>
      <c r="E251" s="63">
        <v>9</v>
      </c>
      <c r="F251" s="63">
        <v>2</v>
      </c>
      <c r="G251" s="63">
        <v>2</v>
      </c>
      <c r="H251" s="63">
        <v>1</v>
      </c>
      <c r="I251" s="63">
        <v>0</v>
      </c>
      <c r="J251" s="63">
        <v>0</v>
      </c>
      <c r="K251" s="63">
        <v>0</v>
      </c>
      <c r="L251" s="63">
        <v>2</v>
      </c>
      <c r="M251" s="63">
        <v>0</v>
      </c>
      <c r="N251" s="63">
        <v>0</v>
      </c>
      <c r="O251" s="63">
        <v>1</v>
      </c>
      <c r="P251" s="63">
        <v>0</v>
      </c>
      <c r="Q251" s="63">
        <v>0</v>
      </c>
      <c r="R251" s="63">
        <v>0</v>
      </c>
      <c r="S251" s="63">
        <v>0</v>
      </c>
      <c r="T251" s="63">
        <v>0</v>
      </c>
      <c r="U251" s="63">
        <v>0</v>
      </c>
      <c r="V251" s="63">
        <v>2</v>
      </c>
      <c r="W251" s="63">
        <v>0.222</v>
      </c>
      <c r="X251" s="63">
        <v>0.36399999999999999</v>
      </c>
      <c r="Y251" s="63">
        <v>0.33300000000000002</v>
      </c>
      <c r="Z251" s="63">
        <v>66.7</v>
      </c>
    </row>
    <row r="252" spans="1:26" ht="17" x14ac:dyDescent="0.2">
      <c r="A252" s="13" t="s">
        <v>590</v>
      </c>
      <c r="B252" s="63">
        <v>3</v>
      </c>
      <c r="C252" s="63">
        <v>3</v>
      </c>
      <c r="D252" s="63">
        <v>11</v>
      </c>
      <c r="E252" s="63">
        <v>9</v>
      </c>
      <c r="F252" s="63">
        <v>0</v>
      </c>
      <c r="G252" s="63">
        <v>4</v>
      </c>
      <c r="H252" s="63">
        <v>3</v>
      </c>
      <c r="I252" s="63">
        <v>0</v>
      </c>
      <c r="J252" s="63">
        <v>0</v>
      </c>
      <c r="K252" s="63">
        <v>4</v>
      </c>
      <c r="L252" s="63">
        <v>1</v>
      </c>
      <c r="M252" s="63">
        <v>0</v>
      </c>
      <c r="N252" s="63">
        <v>0</v>
      </c>
      <c r="O252" s="63">
        <v>2</v>
      </c>
      <c r="P252" s="63">
        <v>0</v>
      </c>
      <c r="Q252" s="63">
        <v>1</v>
      </c>
      <c r="R252" s="63">
        <v>1</v>
      </c>
      <c r="S252" s="63">
        <v>0</v>
      </c>
      <c r="T252" s="63">
        <v>1</v>
      </c>
      <c r="U252" s="63">
        <v>0</v>
      </c>
      <c r="V252" s="63">
        <v>2</v>
      </c>
      <c r="W252" s="63">
        <v>0.44400000000000001</v>
      </c>
      <c r="X252" s="63">
        <v>0.5</v>
      </c>
      <c r="Y252" s="63">
        <v>0.77800000000000002</v>
      </c>
      <c r="Z252" s="63">
        <v>66.7</v>
      </c>
    </row>
    <row r="253" spans="1:26" ht="17" x14ac:dyDescent="0.2">
      <c r="A253" s="62" t="s">
        <v>24</v>
      </c>
      <c r="B253" s="62" t="s">
        <v>25</v>
      </c>
      <c r="C253" s="62" t="s">
        <v>26</v>
      </c>
      <c r="D253" s="62" t="s">
        <v>127</v>
      </c>
      <c r="E253" s="62" t="s">
        <v>22</v>
      </c>
      <c r="F253" s="62" t="s">
        <v>20</v>
      </c>
      <c r="G253" s="62" t="s">
        <v>27</v>
      </c>
      <c r="H253" s="62" t="s">
        <v>9</v>
      </c>
      <c r="I253" s="62" t="s">
        <v>10</v>
      </c>
      <c r="J253" s="62" t="s">
        <v>1</v>
      </c>
      <c r="K253" s="62" t="s">
        <v>2</v>
      </c>
      <c r="L253" s="62" t="s">
        <v>28</v>
      </c>
      <c r="M253" s="62" t="s">
        <v>29</v>
      </c>
      <c r="N253" s="62" t="s">
        <v>30</v>
      </c>
      <c r="O253" s="62" t="s">
        <v>31</v>
      </c>
      <c r="P253" s="62" t="s">
        <v>3</v>
      </c>
      <c r="Q253" s="62" t="s">
        <v>32</v>
      </c>
      <c r="R253" s="62" t="s">
        <v>33</v>
      </c>
      <c r="S253" s="62" t="s">
        <v>34</v>
      </c>
      <c r="T253" s="62" t="s">
        <v>35</v>
      </c>
      <c r="U253" s="62" t="s">
        <v>36</v>
      </c>
      <c r="V253" s="62" t="s">
        <v>128</v>
      </c>
      <c r="W253" s="62" t="s">
        <v>0</v>
      </c>
      <c r="X253" s="62" t="s">
        <v>37</v>
      </c>
      <c r="Y253" s="62" t="s">
        <v>38</v>
      </c>
      <c r="Z253" s="62" t="s">
        <v>129</v>
      </c>
    </row>
    <row r="254" spans="1:26" ht="17" x14ac:dyDescent="0.2">
      <c r="A254" s="13" t="s">
        <v>612</v>
      </c>
      <c r="B254" s="63">
        <v>3</v>
      </c>
      <c r="C254" s="63">
        <v>3</v>
      </c>
      <c r="D254" s="63">
        <v>10</v>
      </c>
      <c r="E254" s="63">
        <v>9</v>
      </c>
      <c r="F254" s="63">
        <v>1</v>
      </c>
      <c r="G254" s="63">
        <v>1</v>
      </c>
      <c r="H254" s="63">
        <v>0</v>
      </c>
      <c r="I254" s="63">
        <v>0</v>
      </c>
      <c r="J254" s="63">
        <v>0</v>
      </c>
      <c r="K254" s="63">
        <v>0</v>
      </c>
      <c r="L254" s="63">
        <v>1</v>
      </c>
      <c r="M254" s="63">
        <v>0</v>
      </c>
      <c r="N254" s="63">
        <v>0</v>
      </c>
      <c r="O254" s="63">
        <v>1</v>
      </c>
      <c r="P254" s="63">
        <v>0</v>
      </c>
      <c r="Q254" s="63">
        <v>0</v>
      </c>
      <c r="R254" s="63">
        <v>0</v>
      </c>
      <c r="S254" s="63">
        <v>0</v>
      </c>
      <c r="T254" s="63">
        <v>0</v>
      </c>
      <c r="U254" s="63">
        <v>0</v>
      </c>
      <c r="V254" s="63">
        <v>1</v>
      </c>
      <c r="W254" s="63">
        <v>0.111</v>
      </c>
      <c r="X254" s="63">
        <v>0.2</v>
      </c>
      <c r="Y254" s="63">
        <v>0.111</v>
      </c>
      <c r="Z254" s="63">
        <v>33.299999999999997</v>
      </c>
    </row>
    <row r="255" spans="1:26" ht="17" x14ac:dyDescent="0.2">
      <c r="A255" s="13" t="s">
        <v>471</v>
      </c>
      <c r="B255" s="63">
        <v>4</v>
      </c>
      <c r="C255" s="63">
        <v>3</v>
      </c>
      <c r="D255" s="63">
        <v>10</v>
      </c>
      <c r="E255" s="63">
        <v>9</v>
      </c>
      <c r="F255" s="63">
        <v>0</v>
      </c>
      <c r="G255" s="63">
        <v>4</v>
      </c>
      <c r="H255" s="63">
        <v>2</v>
      </c>
      <c r="I255" s="63">
        <v>0</v>
      </c>
      <c r="J255" s="63">
        <v>0</v>
      </c>
      <c r="K255" s="63">
        <v>3</v>
      </c>
      <c r="L255" s="63">
        <v>1</v>
      </c>
      <c r="M255" s="63">
        <v>0</v>
      </c>
      <c r="N255" s="63">
        <v>0</v>
      </c>
      <c r="O255" s="63">
        <v>1</v>
      </c>
      <c r="P255" s="63">
        <v>0</v>
      </c>
      <c r="Q255" s="63">
        <v>0</v>
      </c>
      <c r="R255" s="63">
        <v>0</v>
      </c>
      <c r="S255" s="63">
        <v>0</v>
      </c>
      <c r="T255" s="63">
        <v>0</v>
      </c>
      <c r="U255" s="63">
        <v>0</v>
      </c>
      <c r="V255" s="63">
        <v>2</v>
      </c>
      <c r="W255" s="63">
        <v>0.44400000000000001</v>
      </c>
      <c r="X255" s="63">
        <v>0.5</v>
      </c>
      <c r="Y255" s="63">
        <v>0.66700000000000004</v>
      </c>
      <c r="Z255" s="63">
        <v>50</v>
      </c>
    </row>
    <row r="256" spans="1:26" ht="17" x14ac:dyDescent="0.2">
      <c r="A256" s="13" t="s">
        <v>105</v>
      </c>
      <c r="B256" s="63">
        <v>3</v>
      </c>
      <c r="C256" s="63">
        <v>2</v>
      </c>
      <c r="D256" s="63">
        <v>10</v>
      </c>
      <c r="E256" s="63">
        <v>9</v>
      </c>
      <c r="F256" s="63">
        <v>2</v>
      </c>
      <c r="G256" s="63">
        <v>3</v>
      </c>
      <c r="H256" s="63">
        <v>0</v>
      </c>
      <c r="I256" s="63">
        <v>0</v>
      </c>
      <c r="J256" s="63">
        <v>1</v>
      </c>
      <c r="K256" s="63">
        <v>2</v>
      </c>
      <c r="L256" s="63">
        <v>1</v>
      </c>
      <c r="M256" s="63">
        <v>0</v>
      </c>
      <c r="N256" s="63">
        <v>0</v>
      </c>
      <c r="O256" s="63">
        <v>0</v>
      </c>
      <c r="P256" s="63">
        <v>0</v>
      </c>
      <c r="Q256" s="63">
        <v>0</v>
      </c>
      <c r="R256" s="63">
        <v>0</v>
      </c>
      <c r="S256" s="63">
        <v>0</v>
      </c>
      <c r="T256" s="63">
        <v>0</v>
      </c>
      <c r="U256" s="63">
        <v>0</v>
      </c>
      <c r="V256" s="63">
        <v>1</v>
      </c>
      <c r="W256" s="63">
        <v>0.33300000000000002</v>
      </c>
      <c r="X256" s="63">
        <v>0.4</v>
      </c>
      <c r="Y256" s="63">
        <v>0.66700000000000004</v>
      </c>
      <c r="Z256" s="63">
        <v>33.299999999999997</v>
      </c>
    </row>
    <row r="257" spans="1:26" ht="17" x14ac:dyDescent="0.2">
      <c r="A257" s="13" t="s">
        <v>504</v>
      </c>
      <c r="B257" s="63">
        <v>5</v>
      </c>
      <c r="C257" s="63">
        <v>3</v>
      </c>
      <c r="D257" s="63">
        <v>10</v>
      </c>
      <c r="E257" s="63">
        <v>9</v>
      </c>
      <c r="F257" s="63">
        <v>0</v>
      </c>
      <c r="G257" s="63">
        <v>2</v>
      </c>
      <c r="H257" s="63">
        <v>0</v>
      </c>
      <c r="I257" s="63">
        <v>0</v>
      </c>
      <c r="J257" s="63">
        <v>0</v>
      </c>
      <c r="K257" s="63">
        <v>0</v>
      </c>
      <c r="L257" s="63">
        <v>1</v>
      </c>
      <c r="M257" s="63">
        <v>0</v>
      </c>
      <c r="N257" s="63">
        <v>0</v>
      </c>
      <c r="O257" s="63">
        <v>0</v>
      </c>
      <c r="P257" s="63">
        <v>0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2</v>
      </c>
      <c r="W257" s="63">
        <v>0.222</v>
      </c>
      <c r="X257" s="63">
        <v>0.3</v>
      </c>
      <c r="Y257" s="63">
        <v>0.222</v>
      </c>
      <c r="Z257" s="63">
        <v>40</v>
      </c>
    </row>
    <row r="258" spans="1:26" ht="17" x14ac:dyDescent="0.2">
      <c r="A258" s="13" t="s">
        <v>549</v>
      </c>
      <c r="B258" s="63">
        <v>3</v>
      </c>
      <c r="C258" s="63">
        <v>3</v>
      </c>
      <c r="D258" s="63">
        <v>9</v>
      </c>
      <c r="E258" s="63">
        <v>9</v>
      </c>
      <c r="F258" s="63">
        <v>1</v>
      </c>
      <c r="G258" s="63">
        <v>2</v>
      </c>
      <c r="H258" s="63">
        <v>0</v>
      </c>
      <c r="I258" s="63">
        <v>0</v>
      </c>
      <c r="J258" s="63">
        <v>0</v>
      </c>
      <c r="K258" s="63">
        <v>0</v>
      </c>
      <c r="L258" s="63">
        <v>0</v>
      </c>
      <c r="M258" s="63">
        <v>0</v>
      </c>
      <c r="N258" s="63">
        <v>0</v>
      </c>
      <c r="O258" s="63">
        <v>2</v>
      </c>
      <c r="P258" s="63">
        <v>0</v>
      </c>
      <c r="Q258" s="63">
        <v>0</v>
      </c>
      <c r="R258" s="63">
        <v>0</v>
      </c>
      <c r="S258" s="63">
        <v>0</v>
      </c>
      <c r="T258" s="63">
        <v>0</v>
      </c>
      <c r="U258" s="63">
        <v>0</v>
      </c>
      <c r="V258" s="63">
        <v>1</v>
      </c>
      <c r="W258" s="63">
        <v>0.222</v>
      </c>
      <c r="X258" s="63">
        <v>0.222</v>
      </c>
      <c r="Y258" s="63">
        <v>0.222</v>
      </c>
      <c r="Z258" s="63">
        <v>33.299999999999997</v>
      </c>
    </row>
    <row r="259" spans="1:26" ht="17" x14ac:dyDescent="0.2">
      <c r="A259" s="13" t="s">
        <v>405</v>
      </c>
      <c r="B259" s="63">
        <v>5</v>
      </c>
      <c r="C259" s="63">
        <v>2</v>
      </c>
      <c r="D259" s="63">
        <v>10</v>
      </c>
      <c r="E259" s="63">
        <v>8</v>
      </c>
      <c r="F259" s="63">
        <v>1</v>
      </c>
      <c r="G259" s="63">
        <v>2</v>
      </c>
      <c r="H259" s="63">
        <v>0</v>
      </c>
      <c r="I259" s="63">
        <v>0</v>
      </c>
      <c r="J259" s="63">
        <v>0</v>
      </c>
      <c r="K259" s="63">
        <v>0</v>
      </c>
      <c r="L259" s="63">
        <v>2</v>
      </c>
      <c r="M259" s="63">
        <v>0</v>
      </c>
      <c r="N259" s="63">
        <v>0</v>
      </c>
      <c r="O259" s="63">
        <v>1</v>
      </c>
      <c r="P259" s="63">
        <v>1</v>
      </c>
      <c r="Q259" s="63">
        <v>0</v>
      </c>
      <c r="R259" s="63">
        <v>0</v>
      </c>
      <c r="S259" s="63">
        <v>0</v>
      </c>
      <c r="T259" s="63">
        <v>0</v>
      </c>
      <c r="U259" s="63">
        <v>0</v>
      </c>
      <c r="V259" s="63">
        <v>1</v>
      </c>
      <c r="W259" s="63">
        <v>0.25</v>
      </c>
      <c r="X259" s="63">
        <v>0.4</v>
      </c>
      <c r="Y259" s="63">
        <v>0.25</v>
      </c>
      <c r="Z259" s="63">
        <v>20</v>
      </c>
    </row>
    <row r="260" spans="1:26" ht="17" x14ac:dyDescent="0.2">
      <c r="A260" s="13" t="s">
        <v>267</v>
      </c>
      <c r="B260" s="63">
        <v>3</v>
      </c>
      <c r="C260" s="63">
        <v>2</v>
      </c>
      <c r="D260" s="63">
        <v>10</v>
      </c>
      <c r="E260" s="63">
        <v>8</v>
      </c>
      <c r="F260" s="63">
        <v>1</v>
      </c>
      <c r="G260" s="63">
        <v>5</v>
      </c>
      <c r="H260" s="63">
        <v>0</v>
      </c>
      <c r="I260" s="63">
        <v>0</v>
      </c>
      <c r="J260" s="63">
        <v>1</v>
      </c>
      <c r="K260" s="63">
        <v>8</v>
      </c>
      <c r="L260" s="63">
        <v>2</v>
      </c>
      <c r="M260" s="63">
        <v>0</v>
      </c>
      <c r="N260" s="63">
        <v>0</v>
      </c>
      <c r="O260" s="63">
        <v>0</v>
      </c>
      <c r="P260" s="63">
        <v>1</v>
      </c>
      <c r="Q260" s="63">
        <v>0</v>
      </c>
      <c r="R260" s="63">
        <v>0</v>
      </c>
      <c r="S260" s="63">
        <v>0</v>
      </c>
      <c r="T260" s="63">
        <v>0</v>
      </c>
      <c r="U260" s="63">
        <v>0</v>
      </c>
      <c r="V260" s="63">
        <v>3</v>
      </c>
      <c r="W260" s="63">
        <v>0.625</v>
      </c>
      <c r="X260" s="63">
        <v>0.7</v>
      </c>
      <c r="Y260" s="63">
        <v>1</v>
      </c>
      <c r="Z260" s="63">
        <v>100</v>
      </c>
    </row>
    <row r="261" spans="1:26" ht="17" x14ac:dyDescent="0.2">
      <c r="A261" s="13" t="s">
        <v>581</v>
      </c>
      <c r="B261" s="63">
        <v>4</v>
      </c>
      <c r="C261" s="63">
        <v>3</v>
      </c>
      <c r="D261" s="63">
        <v>10</v>
      </c>
      <c r="E261" s="63">
        <v>8</v>
      </c>
      <c r="F261" s="63">
        <v>0</v>
      </c>
      <c r="G261" s="63">
        <v>0</v>
      </c>
      <c r="H261" s="63">
        <v>0</v>
      </c>
      <c r="I261" s="63">
        <v>0</v>
      </c>
      <c r="J261" s="63">
        <v>0</v>
      </c>
      <c r="K261" s="63">
        <v>0</v>
      </c>
      <c r="L261" s="63">
        <v>1</v>
      </c>
      <c r="M261" s="63">
        <v>0</v>
      </c>
      <c r="N261" s="63">
        <v>0</v>
      </c>
      <c r="O261" s="63">
        <v>0</v>
      </c>
      <c r="P261" s="63">
        <v>0</v>
      </c>
      <c r="Q261" s="63">
        <v>0</v>
      </c>
      <c r="R261" s="63">
        <v>1</v>
      </c>
      <c r="S261" s="63">
        <v>0</v>
      </c>
      <c r="T261" s="63">
        <v>0</v>
      </c>
      <c r="U261" s="63">
        <v>0</v>
      </c>
      <c r="V261" s="63">
        <v>0</v>
      </c>
      <c r="W261" s="63">
        <v>0</v>
      </c>
      <c r="X261" s="63">
        <v>0.111</v>
      </c>
      <c r="Y261" s="63">
        <v>0</v>
      </c>
      <c r="Z261" s="63">
        <v>0</v>
      </c>
    </row>
    <row r="262" spans="1:26" ht="17" x14ac:dyDescent="0.2">
      <c r="A262" s="13" t="s">
        <v>678</v>
      </c>
      <c r="B262" s="63">
        <v>4</v>
      </c>
      <c r="C262" s="63">
        <v>3</v>
      </c>
      <c r="D262" s="63">
        <v>9</v>
      </c>
      <c r="E262" s="63">
        <v>8</v>
      </c>
      <c r="F262" s="63">
        <v>0</v>
      </c>
      <c r="G262" s="63">
        <v>3</v>
      </c>
      <c r="H262" s="63">
        <v>1</v>
      </c>
      <c r="I262" s="63">
        <v>0</v>
      </c>
      <c r="J262" s="63">
        <v>0</v>
      </c>
      <c r="K262" s="63">
        <v>2</v>
      </c>
      <c r="L262" s="63">
        <v>0</v>
      </c>
      <c r="M262" s="63">
        <v>0</v>
      </c>
      <c r="N262" s="63">
        <v>0</v>
      </c>
      <c r="O262" s="63">
        <v>1</v>
      </c>
      <c r="P262" s="63">
        <v>0</v>
      </c>
      <c r="Q262" s="63">
        <v>0</v>
      </c>
      <c r="R262" s="63">
        <v>1</v>
      </c>
      <c r="S262" s="63">
        <v>0</v>
      </c>
      <c r="T262" s="63">
        <v>1</v>
      </c>
      <c r="U262" s="63">
        <v>0</v>
      </c>
      <c r="V262" s="63">
        <v>3</v>
      </c>
      <c r="W262" s="63">
        <v>0.375</v>
      </c>
      <c r="X262" s="63">
        <v>0.375</v>
      </c>
      <c r="Y262" s="63">
        <v>0.5</v>
      </c>
      <c r="Z262" s="63">
        <v>75</v>
      </c>
    </row>
    <row r="263" spans="1:26" ht="17" x14ac:dyDescent="0.2">
      <c r="A263" s="13" t="s">
        <v>496</v>
      </c>
      <c r="B263" s="63">
        <v>4</v>
      </c>
      <c r="C263" s="63">
        <v>1</v>
      </c>
      <c r="D263" s="63">
        <v>9</v>
      </c>
      <c r="E263" s="63">
        <v>8</v>
      </c>
      <c r="F263" s="63">
        <v>1</v>
      </c>
      <c r="G263" s="63">
        <v>4</v>
      </c>
      <c r="H263" s="63">
        <v>1</v>
      </c>
      <c r="I263" s="63">
        <v>0</v>
      </c>
      <c r="J263" s="63">
        <v>0</v>
      </c>
      <c r="K263" s="63">
        <v>3</v>
      </c>
      <c r="L263" s="63">
        <v>0</v>
      </c>
      <c r="M263" s="63">
        <v>0</v>
      </c>
      <c r="N263" s="63">
        <v>0</v>
      </c>
      <c r="O263" s="63">
        <v>1</v>
      </c>
      <c r="P263" s="63">
        <v>1</v>
      </c>
      <c r="Q263" s="63">
        <v>0</v>
      </c>
      <c r="R263" s="63">
        <v>0</v>
      </c>
      <c r="S263" s="63">
        <v>1</v>
      </c>
      <c r="T263" s="63">
        <v>0</v>
      </c>
      <c r="U263" s="63">
        <v>0</v>
      </c>
      <c r="V263" s="63">
        <v>2</v>
      </c>
      <c r="W263" s="63">
        <v>0.5</v>
      </c>
      <c r="X263" s="63">
        <v>0.44400000000000001</v>
      </c>
      <c r="Y263" s="63">
        <v>0.625</v>
      </c>
      <c r="Z263" s="63">
        <v>50</v>
      </c>
    </row>
    <row r="264" spans="1:26" ht="17" x14ac:dyDescent="0.2">
      <c r="A264" s="13" t="s">
        <v>462</v>
      </c>
      <c r="B264" s="63">
        <v>4</v>
      </c>
      <c r="C264" s="63">
        <v>2</v>
      </c>
      <c r="D264" s="63">
        <v>9</v>
      </c>
      <c r="E264" s="63">
        <v>8</v>
      </c>
      <c r="F264" s="63">
        <v>2</v>
      </c>
      <c r="G264" s="63">
        <v>1</v>
      </c>
      <c r="H264" s="63">
        <v>1</v>
      </c>
      <c r="I264" s="63">
        <v>0</v>
      </c>
      <c r="J264" s="63">
        <v>0</v>
      </c>
      <c r="K264" s="63">
        <v>0</v>
      </c>
      <c r="L264" s="63">
        <v>1</v>
      </c>
      <c r="M264" s="63">
        <v>1</v>
      </c>
      <c r="N264" s="63">
        <v>0</v>
      </c>
      <c r="O264" s="63">
        <v>1</v>
      </c>
      <c r="P264" s="63">
        <v>1</v>
      </c>
      <c r="Q264" s="63">
        <v>0</v>
      </c>
      <c r="R264" s="63">
        <v>0</v>
      </c>
      <c r="S264" s="63">
        <v>0</v>
      </c>
      <c r="T264" s="63">
        <v>1</v>
      </c>
      <c r="U264" s="63">
        <v>0</v>
      </c>
      <c r="V264" s="63">
        <v>1</v>
      </c>
      <c r="W264" s="63">
        <v>0.125</v>
      </c>
      <c r="X264" s="63">
        <v>0.222</v>
      </c>
      <c r="Y264" s="63">
        <v>0.25</v>
      </c>
      <c r="Z264" s="63">
        <v>25</v>
      </c>
    </row>
    <row r="265" spans="1:26" ht="17" x14ac:dyDescent="0.2">
      <c r="A265" s="13" t="s">
        <v>679</v>
      </c>
      <c r="B265" s="63">
        <v>2</v>
      </c>
      <c r="C265" s="63">
        <v>2</v>
      </c>
      <c r="D265" s="63">
        <v>9</v>
      </c>
      <c r="E265" s="63">
        <v>8</v>
      </c>
      <c r="F265" s="63">
        <v>0</v>
      </c>
      <c r="G265" s="63">
        <v>5</v>
      </c>
      <c r="H265" s="63">
        <v>0</v>
      </c>
      <c r="I265" s="63">
        <v>0</v>
      </c>
      <c r="J265" s="63">
        <v>0</v>
      </c>
      <c r="K265" s="63">
        <v>2</v>
      </c>
      <c r="L265" s="63">
        <v>1</v>
      </c>
      <c r="M265" s="63">
        <v>0</v>
      </c>
      <c r="N265" s="63">
        <v>0</v>
      </c>
      <c r="O265" s="63">
        <v>1</v>
      </c>
      <c r="P265" s="63">
        <v>0</v>
      </c>
      <c r="Q265" s="63">
        <v>1</v>
      </c>
      <c r="R265" s="63">
        <v>0</v>
      </c>
      <c r="S265" s="63">
        <v>0</v>
      </c>
      <c r="T265" s="63">
        <v>0</v>
      </c>
      <c r="U265" s="63">
        <v>0</v>
      </c>
      <c r="V265" s="63">
        <v>2</v>
      </c>
      <c r="W265" s="63">
        <v>0.625</v>
      </c>
      <c r="X265" s="63">
        <v>0.66700000000000004</v>
      </c>
      <c r="Y265" s="63">
        <v>0.625</v>
      </c>
      <c r="Z265" s="63">
        <v>100</v>
      </c>
    </row>
    <row r="266" spans="1:26" ht="17" x14ac:dyDescent="0.2">
      <c r="A266" s="13" t="s">
        <v>230</v>
      </c>
      <c r="B266" s="63">
        <v>2</v>
      </c>
      <c r="C266" s="63">
        <v>2</v>
      </c>
      <c r="D266" s="63">
        <v>9</v>
      </c>
      <c r="E266" s="63">
        <v>8</v>
      </c>
      <c r="F266" s="63">
        <v>0</v>
      </c>
      <c r="G266" s="63">
        <v>2</v>
      </c>
      <c r="H266" s="63">
        <v>0</v>
      </c>
      <c r="I266" s="63">
        <v>0</v>
      </c>
      <c r="J266" s="63">
        <v>0</v>
      </c>
      <c r="K266" s="63">
        <v>0</v>
      </c>
      <c r="L266" s="63">
        <v>1</v>
      </c>
      <c r="M266" s="63">
        <v>0</v>
      </c>
      <c r="N266" s="63">
        <v>0</v>
      </c>
      <c r="O266" s="63">
        <v>1</v>
      </c>
      <c r="P266" s="63">
        <v>0</v>
      </c>
      <c r="Q266" s="63">
        <v>0</v>
      </c>
      <c r="R266" s="63">
        <v>0</v>
      </c>
      <c r="S266" s="63">
        <v>0</v>
      </c>
      <c r="T266" s="63">
        <v>0</v>
      </c>
      <c r="U266" s="63">
        <v>0</v>
      </c>
      <c r="V266" s="63">
        <v>2</v>
      </c>
      <c r="W266" s="63">
        <v>0.25</v>
      </c>
      <c r="X266" s="63">
        <v>0.33300000000000002</v>
      </c>
      <c r="Y266" s="63">
        <v>0.25</v>
      </c>
      <c r="Z266" s="63">
        <v>100</v>
      </c>
    </row>
    <row r="267" spans="1:26" ht="17" x14ac:dyDescent="0.2">
      <c r="A267" s="13" t="s">
        <v>607</v>
      </c>
      <c r="B267" s="63">
        <v>3</v>
      </c>
      <c r="C267" s="63">
        <v>2</v>
      </c>
      <c r="D267" s="63">
        <v>8</v>
      </c>
      <c r="E267" s="63">
        <v>8</v>
      </c>
      <c r="F267" s="63">
        <v>0</v>
      </c>
      <c r="G267" s="63">
        <v>2</v>
      </c>
      <c r="H267" s="63">
        <v>0</v>
      </c>
      <c r="I267" s="63">
        <v>0</v>
      </c>
      <c r="J267" s="63">
        <v>0</v>
      </c>
      <c r="K267" s="63">
        <v>0</v>
      </c>
      <c r="L267" s="63">
        <v>0</v>
      </c>
      <c r="M267" s="63">
        <v>0</v>
      </c>
      <c r="N267" s="63">
        <v>0</v>
      </c>
      <c r="O267" s="63">
        <v>2</v>
      </c>
      <c r="P267" s="63">
        <v>0</v>
      </c>
      <c r="Q267" s="63">
        <v>0</v>
      </c>
      <c r="R267" s="63">
        <v>0</v>
      </c>
      <c r="S267" s="63">
        <v>0</v>
      </c>
      <c r="T267" s="63">
        <v>0</v>
      </c>
      <c r="U267" s="63">
        <v>0</v>
      </c>
      <c r="V267" s="63">
        <v>2</v>
      </c>
      <c r="W267" s="63">
        <v>0.25</v>
      </c>
      <c r="X267" s="63">
        <v>0.25</v>
      </c>
      <c r="Y267" s="63">
        <v>0.25</v>
      </c>
      <c r="Z267" s="63">
        <v>66.7</v>
      </c>
    </row>
    <row r="268" spans="1:26" ht="17" x14ac:dyDescent="0.2">
      <c r="A268" s="13" t="s">
        <v>567</v>
      </c>
      <c r="B268" s="63">
        <v>2</v>
      </c>
      <c r="C268" s="63">
        <v>2</v>
      </c>
      <c r="D268" s="63">
        <v>8</v>
      </c>
      <c r="E268" s="63">
        <v>8</v>
      </c>
      <c r="F268" s="63">
        <v>1</v>
      </c>
      <c r="G268" s="63">
        <v>1</v>
      </c>
      <c r="H268" s="63">
        <v>0</v>
      </c>
      <c r="I268" s="63">
        <v>0</v>
      </c>
      <c r="J268" s="63">
        <v>1</v>
      </c>
      <c r="K268" s="63">
        <v>1</v>
      </c>
      <c r="L268" s="63">
        <v>0</v>
      </c>
      <c r="M268" s="63">
        <v>0</v>
      </c>
      <c r="N268" s="63">
        <v>0</v>
      </c>
      <c r="O268" s="63">
        <v>1</v>
      </c>
      <c r="P268" s="63">
        <v>0</v>
      </c>
      <c r="Q268" s="63">
        <v>0</v>
      </c>
      <c r="R268" s="63">
        <v>0</v>
      </c>
      <c r="S268" s="63">
        <v>0</v>
      </c>
      <c r="T268" s="63">
        <v>0</v>
      </c>
      <c r="U268" s="63">
        <v>0</v>
      </c>
      <c r="V268" s="63">
        <v>1</v>
      </c>
      <c r="W268" s="63">
        <v>0.125</v>
      </c>
      <c r="X268" s="63">
        <v>0.125</v>
      </c>
      <c r="Y268" s="63">
        <v>0.5</v>
      </c>
      <c r="Z268" s="63">
        <v>50</v>
      </c>
    </row>
    <row r="269" spans="1:26" ht="17" x14ac:dyDescent="0.2">
      <c r="A269" s="13" t="s">
        <v>672</v>
      </c>
      <c r="B269" s="63">
        <v>2</v>
      </c>
      <c r="C269" s="63">
        <v>2</v>
      </c>
      <c r="D269" s="63">
        <v>8</v>
      </c>
      <c r="E269" s="63">
        <v>8</v>
      </c>
      <c r="F269" s="63">
        <v>2</v>
      </c>
      <c r="G269" s="63">
        <v>3</v>
      </c>
      <c r="H269" s="63">
        <v>0</v>
      </c>
      <c r="I269" s="63">
        <v>1</v>
      </c>
      <c r="J269" s="63">
        <v>0</v>
      </c>
      <c r="K269" s="63">
        <v>1</v>
      </c>
      <c r="L269" s="63">
        <v>0</v>
      </c>
      <c r="M269" s="63">
        <v>0</v>
      </c>
      <c r="N269" s="63">
        <v>0</v>
      </c>
      <c r="O269" s="63">
        <v>0</v>
      </c>
      <c r="P269" s="63">
        <v>0</v>
      </c>
      <c r="Q269" s="63">
        <v>0</v>
      </c>
      <c r="R269" s="63">
        <v>0</v>
      </c>
      <c r="S269" s="63">
        <v>0</v>
      </c>
      <c r="T269" s="63">
        <v>0</v>
      </c>
      <c r="U269" s="63">
        <v>0</v>
      </c>
      <c r="V269" s="63">
        <v>2</v>
      </c>
      <c r="W269" s="63">
        <v>0.375</v>
      </c>
      <c r="X269" s="63">
        <v>0.375</v>
      </c>
      <c r="Y269" s="63">
        <v>0.625</v>
      </c>
      <c r="Z269" s="63">
        <v>100</v>
      </c>
    </row>
    <row r="270" spans="1:26" ht="17" x14ac:dyDescent="0.2">
      <c r="A270" s="13" t="s">
        <v>680</v>
      </c>
      <c r="B270" s="63">
        <v>2</v>
      </c>
      <c r="C270" s="63">
        <v>2</v>
      </c>
      <c r="D270" s="63">
        <v>8</v>
      </c>
      <c r="E270" s="63">
        <v>8</v>
      </c>
      <c r="F270" s="63">
        <v>2</v>
      </c>
      <c r="G270" s="63">
        <v>3</v>
      </c>
      <c r="H270" s="63">
        <v>0</v>
      </c>
      <c r="I270" s="63">
        <v>0</v>
      </c>
      <c r="J270" s="63">
        <v>0</v>
      </c>
      <c r="K270" s="63">
        <v>1</v>
      </c>
      <c r="L270" s="63">
        <v>0</v>
      </c>
      <c r="M270" s="63">
        <v>0</v>
      </c>
      <c r="N270" s="63">
        <v>0</v>
      </c>
      <c r="O270" s="63">
        <v>0</v>
      </c>
      <c r="P270" s="63">
        <v>0</v>
      </c>
      <c r="Q270" s="63">
        <v>0</v>
      </c>
      <c r="R270" s="63">
        <v>0</v>
      </c>
      <c r="S270" s="63">
        <v>0</v>
      </c>
      <c r="T270" s="63">
        <v>0</v>
      </c>
      <c r="U270" s="63">
        <v>0</v>
      </c>
      <c r="V270" s="63">
        <v>2</v>
      </c>
      <c r="W270" s="63">
        <v>0.375</v>
      </c>
      <c r="X270" s="63">
        <v>0.375</v>
      </c>
      <c r="Y270" s="63">
        <v>0.375</v>
      </c>
      <c r="Z270" s="63">
        <v>100</v>
      </c>
    </row>
    <row r="271" spans="1:26" ht="17" x14ac:dyDescent="0.2">
      <c r="A271" s="13" t="s">
        <v>458</v>
      </c>
      <c r="B271" s="63">
        <v>4</v>
      </c>
      <c r="C271" s="63">
        <v>2</v>
      </c>
      <c r="D271" s="63">
        <v>8</v>
      </c>
      <c r="E271" s="63">
        <v>8</v>
      </c>
      <c r="F271" s="63">
        <v>0</v>
      </c>
      <c r="G271" s="63">
        <v>1</v>
      </c>
      <c r="H271" s="63">
        <v>0</v>
      </c>
      <c r="I271" s="63">
        <v>0</v>
      </c>
      <c r="J271" s="63">
        <v>0</v>
      </c>
      <c r="K271" s="63">
        <v>0</v>
      </c>
      <c r="L271" s="63">
        <v>0</v>
      </c>
      <c r="M271" s="63">
        <v>0</v>
      </c>
      <c r="N271" s="63">
        <v>0</v>
      </c>
      <c r="O271" s="63">
        <v>2</v>
      </c>
      <c r="P271" s="63">
        <v>0</v>
      </c>
      <c r="Q271" s="63">
        <v>0</v>
      </c>
      <c r="R271" s="63">
        <v>0</v>
      </c>
      <c r="S271" s="63">
        <v>0</v>
      </c>
      <c r="T271" s="63">
        <v>0</v>
      </c>
      <c r="U271" s="63">
        <v>0</v>
      </c>
      <c r="V271" s="63">
        <v>1</v>
      </c>
      <c r="W271" s="63">
        <v>0.125</v>
      </c>
      <c r="X271" s="63">
        <v>0.125</v>
      </c>
      <c r="Y271" s="63">
        <v>0.125</v>
      </c>
      <c r="Z271" s="63">
        <v>25</v>
      </c>
    </row>
    <row r="272" spans="1:26" ht="17" x14ac:dyDescent="0.2">
      <c r="A272" s="13" t="s">
        <v>268</v>
      </c>
      <c r="B272" s="63">
        <v>4</v>
      </c>
      <c r="C272" s="63">
        <v>1</v>
      </c>
      <c r="D272" s="63">
        <v>8</v>
      </c>
      <c r="E272" s="63">
        <v>8</v>
      </c>
      <c r="F272" s="63">
        <v>2</v>
      </c>
      <c r="G272" s="63">
        <v>3</v>
      </c>
      <c r="H272" s="63">
        <v>1</v>
      </c>
      <c r="I272" s="63">
        <v>0</v>
      </c>
      <c r="J272" s="63">
        <v>0</v>
      </c>
      <c r="K272" s="63">
        <v>2</v>
      </c>
      <c r="L272" s="63">
        <v>0</v>
      </c>
      <c r="M272" s="63">
        <v>0</v>
      </c>
      <c r="N272" s="63">
        <v>0</v>
      </c>
      <c r="O272" s="63">
        <v>2</v>
      </c>
      <c r="P272" s="63">
        <v>0</v>
      </c>
      <c r="Q272" s="63">
        <v>0</v>
      </c>
      <c r="R272" s="63">
        <v>0</v>
      </c>
      <c r="S272" s="63">
        <v>0</v>
      </c>
      <c r="T272" s="63">
        <v>1</v>
      </c>
      <c r="U272" s="63">
        <v>0</v>
      </c>
      <c r="V272" s="63">
        <v>2</v>
      </c>
      <c r="W272" s="63">
        <v>0.375</v>
      </c>
      <c r="X272" s="63">
        <v>0.375</v>
      </c>
      <c r="Y272" s="63">
        <v>0.5</v>
      </c>
      <c r="Z272" s="63">
        <v>50</v>
      </c>
    </row>
    <row r="273" spans="1:26" ht="17" x14ac:dyDescent="0.2">
      <c r="A273" s="13" t="s">
        <v>681</v>
      </c>
      <c r="B273" s="63">
        <v>4</v>
      </c>
      <c r="C273" s="63">
        <v>1</v>
      </c>
      <c r="D273" s="63">
        <v>11</v>
      </c>
      <c r="E273" s="63">
        <v>7</v>
      </c>
      <c r="F273" s="63">
        <v>1</v>
      </c>
      <c r="G273" s="63">
        <v>4</v>
      </c>
      <c r="H273" s="63">
        <v>1</v>
      </c>
      <c r="I273" s="63">
        <v>0</v>
      </c>
      <c r="J273" s="63">
        <v>0</v>
      </c>
      <c r="K273" s="63">
        <v>1</v>
      </c>
      <c r="L273" s="63">
        <v>4</v>
      </c>
      <c r="M273" s="63">
        <v>1</v>
      </c>
      <c r="N273" s="63">
        <v>0</v>
      </c>
      <c r="O273" s="63">
        <v>1</v>
      </c>
      <c r="P273" s="63">
        <v>2</v>
      </c>
      <c r="Q273" s="63">
        <v>0</v>
      </c>
      <c r="R273" s="63">
        <v>0</v>
      </c>
      <c r="S273" s="63">
        <v>0</v>
      </c>
      <c r="T273" s="63">
        <v>0</v>
      </c>
      <c r="U273" s="63">
        <v>0</v>
      </c>
      <c r="V273" s="63">
        <v>3</v>
      </c>
      <c r="W273" s="63">
        <v>0.57099999999999995</v>
      </c>
      <c r="X273" s="63">
        <v>0.72699999999999998</v>
      </c>
      <c r="Y273" s="63">
        <v>0.71399999999999997</v>
      </c>
      <c r="Z273" s="63">
        <v>75</v>
      </c>
    </row>
    <row r="274" spans="1:26" ht="17" x14ac:dyDescent="0.2">
      <c r="A274" s="62" t="s">
        <v>24</v>
      </c>
      <c r="B274" s="62" t="s">
        <v>25</v>
      </c>
      <c r="C274" s="62" t="s">
        <v>26</v>
      </c>
      <c r="D274" s="62" t="s">
        <v>127</v>
      </c>
      <c r="E274" s="62" t="s">
        <v>22</v>
      </c>
      <c r="F274" s="62" t="s">
        <v>20</v>
      </c>
      <c r="G274" s="62" t="s">
        <v>27</v>
      </c>
      <c r="H274" s="62" t="s">
        <v>9</v>
      </c>
      <c r="I274" s="62" t="s">
        <v>10</v>
      </c>
      <c r="J274" s="62" t="s">
        <v>1</v>
      </c>
      <c r="K274" s="62" t="s">
        <v>2</v>
      </c>
      <c r="L274" s="62" t="s">
        <v>28</v>
      </c>
      <c r="M274" s="62" t="s">
        <v>29</v>
      </c>
      <c r="N274" s="62" t="s">
        <v>30</v>
      </c>
      <c r="O274" s="62" t="s">
        <v>31</v>
      </c>
      <c r="P274" s="62" t="s">
        <v>3</v>
      </c>
      <c r="Q274" s="62" t="s">
        <v>32</v>
      </c>
      <c r="R274" s="62" t="s">
        <v>33</v>
      </c>
      <c r="S274" s="62" t="s">
        <v>34</v>
      </c>
      <c r="T274" s="62" t="s">
        <v>35</v>
      </c>
      <c r="U274" s="62" t="s">
        <v>36</v>
      </c>
      <c r="V274" s="62" t="s">
        <v>128</v>
      </c>
      <c r="W274" s="62" t="s">
        <v>0</v>
      </c>
      <c r="X274" s="62" t="s">
        <v>37</v>
      </c>
      <c r="Y274" s="62" t="s">
        <v>38</v>
      </c>
      <c r="Z274" s="62" t="s">
        <v>129</v>
      </c>
    </row>
    <row r="275" spans="1:26" ht="17" x14ac:dyDescent="0.2">
      <c r="A275" s="13" t="s">
        <v>133</v>
      </c>
      <c r="B275" s="63">
        <v>5</v>
      </c>
      <c r="C275" s="63">
        <v>1</v>
      </c>
      <c r="D275" s="63">
        <v>10</v>
      </c>
      <c r="E275" s="63">
        <v>7</v>
      </c>
      <c r="F275" s="63">
        <v>3</v>
      </c>
      <c r="G275" s="63">
        <v>2</v>
      </c>
      <c r="H275" s="63">
        <v>1</v>
      </c>
      <c r="I275" s="63">
        <v>0</v>
      </c>
      <c r="J275" s="63">
        <v>0</v>
      </c>
      <c r="K275" s="63">
        <v>0</v>
      </c>
      <c r="L275" s="63">
        <v>3</v>
      </c>
      <c r="M275" s="63">
        <v>0</v>
      </c>
      <c r="N275" s="63">
        <v>0</v>
      </c>
      <c r="O275" s="63">
        <v>0</v>
      </c>
      <c r="P275" s="63">
        <v>0</v>
      </c>
      <c r="Q275" s="63">
        <v>0</v>
      </c>
      <c r="R275" s="63">
        <v>0</v>
      </c>
      <c r="S275" s="63">
        <v>0</v>
      </c>
      <c r="T275" s="63">
        <v>0</v>
      </c>
      <c r="U275" s="63">
        <v>0</v>
      </c>
      <c r="V275" s="63">
        <v>1</v>
      </c>
      <c r="W275" s="63">
        <v>0.28599999999999998</v>
      </c>
      <c r="X275" s="63">
        <v>0.5</v>
      </c>
      <c r="Y275" s="63">
        <v>0.42899999999999999</v>
      </c>
      <c r="Z275" s="63">
        <v>20</v>
      </c>
    </row>
    <row r="276" spans="1:26" ht="17" x14ac:dyDescent="0.2">
      <c r="A276" s="13" t="s">
        <v>206</v>
      </c>
      <c r="B276" s="63">
        <v>3</v>
      </c>
      <c r="C276" s="63">
        <v>3</v>
      </c>
      <c r="D276" s="63">
        <v>10</v>
      </c>
      <c r="E276" s="63">
        <v>7</v>
      </c>
      <c r="F276" s="63">
        <v>0</v>
      </c>
      <c r="G276" s="63">
        <v>3</v>
      </c>
      <c r="H276" s="63">
        <v>0</v>
      </c>
      <c r="I276" s="63">
        <v>0</v>
      </c>
      <c r="J276" s="63">
        <v>0</v>
      </c>
      <c r="K276" s="63">
        <v>0</v>
      </c>
      <c r="L276" s="63">
        <v>3</v>
      </c>
      <c r="M276" s="63">
        <v>0</v>
      </c>
      <c r="N276" s="63">
        <v>0</v>
      </c>
      <c r="O276" s="63">
        <v>2</v>
      </c>
      <c r="P276" s="63">
        <v>0</v>
      </c>
      <c r="Q276" s="63">
        <v>2</v>
      </c>
      <c r="R276" s="63">
        <v>0</v>
      </c>
      <c r="S276" s="63">
        <v>0</v>
      </c>
      <c r="T276" s="63">
        <v>0</v>
      </c>
      <c r="U276" s="63">
        <v>0</v>
      </c>
      <c r="V276" s="63">
        <v>3</v>
      </c>
      <c r="W276" s="63">
        <v>0.42899999999999999</v>
      </c>
      <c r="X276" s="63">
        <v>0.6</v>
      </c>
      <c r="Y276" s="63">
        <v>0.42899999999999999</v>
      </c>
      <c r="Z276" s="63">
        <v>100</v>
      </c>
    </row>
    <row r="277" spans="1:26" ht="17" x14ac:dyDescent="0.2">
      <c r="A277" s="13" t="s">
        <v>490</v>
      </c>
      <c r="B277" s="63">
        <v>2</v>
      </c>
      <c r="C277" s="63">
        <v>2</v>
      </c>
      <c r="D277" s="63">
        <v>9</v>
      </c>
      <c r="E277" s="63">
        <v>7</v>
      </c>
      <c r="F277" s="63">
        <v>3</v>
      </c>
      <c r="G277" s="63">
        <v>1</v>
      </c>
      <c r="H277" s="63">
        <v>0</v>
      </c>
      <c r="I277" s="63">
        <v>1</v>
      </c>
      <c r="J277" s="63">
        <v>0</v>
      </c>
      <c r="K277" s="63">
        <v>0</v>
      </c>
      <c r="L277" s="63">
        <v>2</v>
      </c>
      <c r="M277" s="63">
        <v>1</v>
      </c>
      <c r="N277" s="63">
        <v>0</v>
      </c>
      <c r="O277" s="63">
        <v>1</v>
      </c>
      <c r="P277" s="63">
        <v>1</v>
      </c>
      <c r="Q277" s="63">
        <v>0</v>
      </c>
      <c r="R277" s="63">
        <v>0</v>
      </c>
      <c r="S277" s="63">
        <v>0</v>
      </c>
      <c r="T277" s="63">
        <v>0</v>
      </c>
      <c r="U277" s="63">
        <v>0</v>
      </c>
      <c r="V277" s="63">
        <v>1</v>
      </c>
      <c r="W277" s="63">
        <v>0.14299999999999999</v>
      </c>
      <c r="X277" s="63">
        <v>0.33300000000000002</v>
      </c>
      <c r="Y277" s="63">
        <v>0.42899999999999999</v>
      </c>
      <c r="Z277" s="63">
        <v>50</v>
      </c>
    </row>
    <row r="278" spans="1:26" ht="17" x14ac:dyDescent="0.2">
      <c r="A278" s="13" t="s">
        <v>94</v>
      </c>
      <c r="B278" s="63">
        <v>3</v>
      </c>
      <c r="C278" s="63">
        <v>2</v>
      </c>
      <c r="D278" s="63">
        <v>9</v>
      </c>
      <c r="E278" s="63">
        <v>7</v>
      </c>
      <c r="F278" s="63">
        <v>0</v>
      </c>
      <c r="G278" s="63">
        <v>0</v>
      </c>
      <c r="H278" s="63">
        <v>0</v>
      </c>
      <c r="I278" s="63">
        <v>0</v>
      </c>
      <c r="J278" s="63">
        <v>0</v>
      </c>
      <c r="K278" s="63">
        <v>0</v>
      </c>
      <c r="L278" s="63">
        <v>2</v>
      </c>
      <c r="M278" s="63">
        <v>0</v>
      </c>
      <c r="N278" s="63">
        <v>0</v>
      </c>
      <c r="O278" s="63">
        <v>3</v>
      </c>
      <c r="P278" s="63">
        <v>0</v>
      </c>
      <c r="Q278" s="63">
        <v>0</v>
      </c>
      <c r="R278" s="63">
        <v>0</v>
      </c>
      <c r="S278" s="63">
        <v>0</v>
      </c>
      <c r="T278" s="63">
        <v>0</v>
      </c>
      <c r="U278" s="63">
        <v>0</v>
      </c>
      <c r="V278" s="63">
        <v>0</v>
      </c>
      <c r="W278" s="63">
        <v>0</v>
      </c>
      <c r="X278" s="63">
        <v>0.222</v>
      </c>
      <c r="Y278" s="63">
        <v>0</v>
      </c>
      <c r="Z278" s="63">
        <v>0</v>
      </c>
    </row>
    <row r="279" spans="1:26" ht="17" x14ac:dyDescent="0.2">
      <c r="A279" s="13" t="s">
        <v>273</v>
      </c>
      <c r="B279" s="63">
        <v>5</v>
      </c>
      <c r="C279" s="63">
        <v>1</v>
      </c>
      <c r="D279" s="63">
        <v>9</v>
      </c>
      <c r="E279" s="63">
        <v>7</v>
      </c>
      <c r="F279" s="63">
        <v>0</v>
      </c>
      <c r="G279" s="63">
        <v>1</v>
      </c>
      <c r="H279" s="63">
        <v>0</v>
      </c>
      <c r="I279" s="63">
        <v>0</v>
      </c>
      <c r="J279" s="63">
        <v>0</v>
      </c>
      <c r="K279" s="63">
        <v>1</v>
      </c>
      <c r="L279" s="63">
        <v>0</v>
      </c>
      <c r="M279" s="63">
        <v>0</v>
      </c>
      <c r="N279" s="63">
        <v>1</v>
      </c>
      <c r="O279" s="63">
        <v>2</v>
      </c>
      <c r="P279" s="63">
        <v>0</v>
      </c>
      <c r="Q279" s="63">
        <v>1</v>
      </c>
      <c r="R279" s="63">
        <v>0</v>
      </c>
      <c r="S279" s="63">
        <v>1</v>
      </c>
      <c r="T279" s="63">
        <v>0</v>
      </c>
      <c r="U279" s="63">
        <v>0</v>
      </c>
      <c r="V279" s="63">
        <v>1</v>
      </c>
      <c r="W279" s="63">
        <v>0.14299999999999999</v>
      </c>
      <c r="X279" s="63">
        <v>0.222</v>
      </c>
      <c r="Y279" s="63">
        <v>0.14299999999999999</v>
      </c>
      <c r="Z279" s="63">
        <v>20</v>
      </c>
    </row>
    <row r="280" spans="1:26" ht="17" x14ac:dyDescent="0.2">
      <c r="A280" s="13" t="s">
        <v>460</v>
      </c>
      <c r="B280" s="63">
        <v>3</v>
      </c>
      <c r="C280" s="63">
        <v>2</v>
      </c>
      <c r="D280" s="63">
        <v>9</v>
      </c>
      <c r="E280" s="63">
        <v>7</v>
      </c>
      <c r="F280" s="63">
        <v>2</v>
      </c>
      <c r="G280" s="63">
        <v>2</v>
      </c>
      <c r="H280" s="63">
        <v>2</v>
      </c>
      <c r="I280" s="63">
        <v>0</v>
      </c>
      <c r="J280" s="63">
        <v>0</v>
      </c>
      <c r="K280" s="63">
        <v>0</v>
      </c>
      <c r="L280" s="63">
        <v>2</v>
      </c>
      <c r="M280" s="63">
        <v>0</v>
      </c>
      <c r="N280" s="63">
        <v>0</v>
      </c>
      <c r="O280" s="63">
        <v>2</v>
      </c>
      <c r="P280" s="63">
        <v>0</v>
      </c>
      <c r="Q280" s="63">
        <v>0</v>
      </c>
      <c r="R280" s="63">
        <v>0</v>
      </c>
      <c r="S280" s="63">
        <v>0</v>
      </c>
      <c r="T280" s="63">
        <v>0</v>
      </c>
      <c r="U280" s="63">
        <v>0</v>
      </c>
      <c r="V280" s="63">
        <v>2</v>
      </c>
      <c r="W280" s="63">
        <v>0.28599999999999998</v>
      </c>
      <c r="X280" s="63">
        <v>0.44400000000000001</v>
      </c>
      <c r="Y280" s="63">
        <v>0.57099999999999995</v>
      </c>
      <c r="Z280" s="63">
        <v>66.7</v>
      </c>
    </row>
    <row r="281" spans="1:26" ht="17" x14ac:dyDescent="0.2">
      <c r="A281" s="13" t="s">
        <v>599</v>
      </c>
      <c r="B281" s="63">
        <v>4</v>
      </c>
      <c r="C281" s="63">
        <v>2</v>
      </c>
      <c r="D281" s="63">
        <v>9</v>
      </c>
      <c r="E281" s="63">
        <v>7</v>
      </c>
      <c r="F281" s="63">
        <v>0</v>
      </c>
      <c r="G281" s="63">
        <v>0</v>
      </c>
      <c r="H281" s="63">
        <v>0</v>
      </c>
      <c r="I281" s="63">
        <v>0</v>
      </c>
      <c r="J281" s="63">
        <v>0</v>
      </c>
      <c r="K281" s="63">
        <v>0</v>
      </c>
      <c r="L281" s="63">
        <v>1</v>
      </c>
      <c r="M281" s="63">
        <v>0</v>
      </c>
      <c r="N281" s="63">
        <v>0</v>
      </c>
      <c r="O281" s="63">
        <v>3</v>
      </c>
      <c r="P281" s="63">
        <v>0</v>
      </c>
      <c r="Q281" s="63">
        <v>0</v>
      </c>
      <c r="R281" s="63">
        <v>1</v>
      </c>
      <c r="S281" s="63">
        <v>0</v>
      </c>
      <c r="T281" s="63">
        <v>0</v>
      </c>
      <c r="U281" s="63">
        <v>0</v>
      </c>
      <c r="V281" s="63">
        <v>0</v>
      </c>
      <c r="W281" s="63">
        <v>0</v>
      </c>
      <c r="X281" s="63">
        <v>0.125</v>
      </c>
      <c r="Y281" s="63">
        <v>0</v>
      </c>
      <c r="Z281" s="63">
        <v>0</v>
      </c>
    </row>
    <row r="282" spans="1:26" ht="17" x14ac:dyDescent="0.2">
      <c r="A282" s="13" t="s">
        <v>359</v>
      </c>
      <c r="B282" s="63">
        <v>2</v>
      </c>
      <c r="C282" s="63">
        <v>2</v>
      </c>
      <c r="D282" s="63">
        <v>8</v>
      </c>
      <c r="E282" s="63">
        <v>7</v>
      </c>
      <c r="F282" s="63">
        <v>0</v>
      </c>
      <c r="G282" s="63">
        <v>0</v>
      </c>
      <c r="H282" s="63">
        <v>0</v>
      </c>
      <c r="I282" s="63">
        <v>0</v>
      </c>
      <c r="J282" s="63">
        <v>0</v>
      </c>
      <c r="K282" s="63">
        <v>0</v>
      </c>
      <c r="L282" s="63">
        <v>0</v>
      </c>
      <c r="M282" s="63">
        <v>0</v>
      </c>
      <c r="N282" s="63">
        <v>0</v>
      </c>
      <c r="O282" s="63">
        <v>4</v>
      </c>
      <c r="P282" s="63">
        <v>0</v>
      </c>
      <c r="Q282" s="63">
        <v>0</v>
      </c>
      <c r="R282" s="63">
        <v>1</v>
      </c>
      <c r="S282" s="63">
        <v>0</v>
      </c>
      <c r="T282" s="63">
        <v>0</v>
      </c>
      <c r="U282" s="63">
        <v>0</v>
      </c>
      <c r="V282" s="63">
        <v>0</v>
      </c>
      <c r="W282" s="63">
        <v>0</v>
      </c>
      <c r="X282" s="63">
        <v>0</v>
      </c>
      <c r="Y282" s="63">
        <v>0</v>
      </c>
      <c r="Z282" s="63">
        <v>0</v>
      </c>
    </row>
    <row r="283" spans="1:26" ht="17" x14ac:dyDescent="0.2">
      <c r="A283" s="13" t="s">
        <v>261</v>
      </c>
      <c r="B283" s="63">
        <v>3</v>
      </c>
      <c r="C283" s="63">
        <v>2</v>
      </c>
      <c r="D283" s="63">
        <v>8</v>
      </c>
      <c r="E283" s="63">
        <v>7</v>
      </c>
      <c r="F283" s="63">
        <v>3</v>
      </c>
      <c r="G283" s="63">
        <v>1</v>
      </c>
      <c r="H283" s="63">
        <v>0</v>
      </c>
      <c r="I283" s="63">
        <v>0</v>
      </c>
      <c r="J283" s="63">
        <v>1</v>
      </c>
      <c r="K283" s="63">
        <v>1</v>
      </c>
      <c r="L283" s="63">
        <v>1</v>
      </c>
      <c r="M283" s="63">
        <v>0</v>
      </c>
      <c r="N283" s="63">
        <v>0</v>
      </c>
      <c r="O283" s="63">
        <v>1</v>
      </c>
      <c r="P283" s="63">
        <v>0</v>
      </c>
      <c r="Q283" s="63">
        <v>0</v>
      </c>
      <c r="R283" s="63">
        <v>0</v>
      </c>
      <c r="S283" s="63">
        <v>0</v>
      </c>
      <c r="T283" s="63">
        <v>0</v>
      </c>
      <c r="U283" s="63">
        <v>0</v>
      </c>
      <c r="V283" s="63">
        <v>1</v>
      </c>
      <c r="W283" s="63">
        <v>0.14299999999999999</v>
      </c>
      <c r="X283" s="63">
        <v>0.25</v>
      </c>
      <c r="Y283" s="63">
        <v>0.57099999999999995</v>
      </c>
      <c r="Z283" s="63">
        <v>33.299999999999997</v>
      </c>
    </row>
    <row r="284" spans="1:26" ht="17" x14ac:dyDescent="0.2">
      <c r="A284" s="13" t="s">
        <v>217</v>
      </c>
      <c r="B284" s="63">
        <v>3</v>
      </c>
      <c r="C284" s="63">
        <v>2</v>
      </c>
      <c r="D284" s="63">
        <v>8</v>
      </c>
      <c r="E284" s="63">
        <v>7</v>
      </c>
      <c r="F284" s="63">
        <v>0</v>
      </c>
      <c r="G284" s="63">
        <v>3</v>
      </c>
      <c r="H284" s="63">
        <v>1</v>
      </c>
      <c r="I284" s="63">
        <v>0</v>
      </c>
      <c r="J284" s="63">
        <v>0</v>
      </c>
      <c r="K284" s="63">
        <v>0</v>
      </c>
      <c r="L284" s="63">
        <v>1</v>
      </c>
      <c r="M284" s="63">
        <v>0</v>
      </c>
      <c r="N284" s="63">
        <v>0</v>
      </c>
      <c r="O284" s="63">
        <v>0</v>
      </c>
      <c r="P284" s="63">
        <v>1</v>
      </c>
      <c r="Q284" s="63">
        <v>0</v>
      </c>
      <c r="R284" s="63">
        <v>0</v>
      </c>
      <c r="S284" s="63">
        <v>0</v>
      </c>
      <c r="T284" s="63">
        <v>1</v>
      </c>
      <c r="U284" s="63">
        <v>0</v>
      </c>
      <c r="V284" s="63">
        <v>2</v>
      </c>
      <c r="W284" s="63">
        <v>0.42899999999999999</v>
      </c>
      <c r="X284" s="63">
        <v>0.5</v>
      </c>
      <c r="Y284" s="63">
        <v>0.57099999999999995</v>
      </c>
      <c r="Z284" s="63">
        <v>66.7</v>
      </c>
    </row>
    <row r="285" spans="1:26" ht="17" x14ac:dyDescent="0.2">
      <c r="A285" s="13" t="s">
        <v>156</v>
      </c>
      <c r="B285" s="63">
        <v>3</v>
      </c>
      <c r="C285" s="63">
        <v>3</v>
      </c>
      <c r="D285" s="63">
        <v>8</v>
      </c>
      <c r="E285" s="63">
        <v>7</v>
      </c>
      <c r="F285" s="63">
        <v>0</v>
      </c>
      <c r="G285" s="63">
        <v>0</v>
      </c>
      <c r="H285" s="63">
        <v>0</v>
      </c>
      <c r="I285" s="63">
        <v>0</v>
      </c>
      <c r="J285" s="63">
        <v>0</v>
      </c>
      <c r="K285" s="63">
        <v>0</v>
      </c>
      <c r="L285" s="63">
        <v>1</v>
      </c>
      <c r="M285" s="63">
        <v>0</v>
      </c>
      <c r="N285" s="63">
        <v>0</v>
      </c>
      <c r="O285" s="63">
        <v>2</v>
      </c>
      <c r="P285" s="63">
        <v>0</v>
      </c>
      <c r="Q285" s="63">
        <v>0</v>
      </c>
      <c r="R285" s="63">
        <v>0</v>
      </c>
      <c r="S285" s="63">
        <v>0</v>
      </c>
      <c r="T285" s="63">
        <v>0</v>
      </c>
      <c r="U285" s="63">
        <v>0</v>
      </c>
      <c r="V285" s="63">
        <v>0</v>
      </c>
      <c r="W285" s="63">
        <v>0</v>
      </c>
      <c r="X285" s="63">
        <v>0.125</v>
      </c>
      <c r="Y285" s="63">
        <v>0</v>
      </c>
      <c r="Z285" s="63">
        <v>0</v>
      </c>
    </row>
    <row r="286" spans="1:26" ht="17" x14ac:dyDescent="0.2">
      <c r="A286" s="13" t="s">
        <v>603</v>
      </c>
      <c r="B286" s="63">
        <v>3</v>
      </c>
      <c r="C286" s="63">
        <v>2</v>
      </c>
      <c r="D286" s="63">
        <v>7</v>
      </c>
      <c r="E286" s="63">
        <v>7</v>
      </c>
      <c r="F286" s="63">
        <v>1</v>
      </c>
      <c r="G286" s="63">
        <v>3</v>
      </c>
      <c r="H286" s="63">
        <v>0</v>
      </c>
      <c r="I286" s="63">
        <v>0</v>
      </c>
      <c r="J286" s="63">
        <v>0</v>
      </c>
      <c r="K286" s="63">
        <v>1</v>
      </c>
      <c r="L286" s="63">
        <v>0</v>
      </c>
      <c r="M286" s="63">
        <v>0</v>
      </c>
      <c r="N286" s="63">
        <v>0</v>
      </c>
      <c r="O286" s="63">
        <v>2</v>
      </c>
      <c r="P286" s="63">
        <v>0</v>
      </c>
      <c r="Q286" s="63">
        <v>0</v>
      </c>
      <c r="R286" s="63">
        <v>0</v>
      </c>
      <c r="S286" s="63">
        <v>0</v>
      </c>
      <c r="T286" s="63">
        <v>0</v>
      </c>
      <c r="U286" s="63">
        <v>0</v>
      </c>
      <c r="V286" s="63">
        <v>1</v>
      </c>
      <c r="W286" s="63">
        <v>0.42899999999999999</v>
      </c>
      <c r="X286" s="63">
        <v>0.42899999999999999</v>
      </c>
      <c r="Y286" s="63">
        <v>0.42899999999999999</v>
      </c>
      <c r="Z286" s="63">
        <v>33.299999999999997</v>
      </c>
    </row>
    <row r="287" spans="1:26" ht="17" x14ac:dyDescent="0.2">
      <c r="A287" s="13" t="s">
        <v>111</v>
      </c>
      <c r="B287" s="63">
        <v>3</v>
      </c>
      <c r="C287" s="63">
        <v>1</v>
      </c>
      <c r="D287" s="63">
        <v>7</v>
      </c>
      <c r="E287" s="63">
        <v>7</v>
      </c>
      <c r="F287" s="63">
        <v>1</v>
      </c>
      <c r="G287" s="63">
        <v>4</v>
      </c>
      <c r="H287" s="63">
        <v>0</v>
      </c>
      <c r="I287" s="63">
        <v>0</v>
      </c>
      <c r="J287" s="63">
        <v>0</v>
      </c>
      <c r="K287" s="63">
        <v>1</v>
      </c>
      <c r="L287" s="63">
        <v>0</v>
      </c>
      <c r="M287" s="63">
        <v>0</v>
      </c>
      <c r="N287" s="63">
        <v>0</v>
      </c>
      <c r="O287" s="63">
        <v>0</v>
      </c>
      <c r="P287" s="63">
        <v>0</v>
      </c>
      <c r="Q287" s="63">
        <v>0</v>
      </c>
      <c r="R287" s="63">
        <v>0</v>
      </c>
      <c r="S287" s="63">
        <v>0</v>
      </c>
      <c r="T287" s="63">
        <v>1</v>
      </c>
      <c r="U287" s="63">
        <v>0</v>
      </c>
      <c r="V287" s="63">
        <v>3</v>
      </c>
      <c r="W287" s="63">
        <v>0.57099999999999995</v>
      </c>
      <c r="X287" s="63">
        <v>0.57099999999999995</v>
      </c>
      <c r="Y287" s="63">
        <v>0.57099999999999995</v>
      </c>
      <c r="Z287" s="63">
        <v>100</v>
      </c>
    </row>
    <row r="288" spans="1:26" ht="17" x14ac:dyDescent="0.2">
      <c r="A288" s="13" t="s">
        <v>381</v>
      </c>
      <c r="B288" s="63">
        <v>2</v>
      </c>
      <c r="C288" s="63">
        <v>2</v>
      </c>
      <c r="D288" s="63">
        <v>7</v>
      </c>
      <c r="E288" s="63">
        <v>7</v>
      </c>
      <c r="F288" s="63">
        <v>0</v>
      </c>
      <c r="G288" s="63">
        <v>0</v>
      </c>
      <c r="H288" s="63">
        <v>0</v>
      </c>
      <c r="I288" s="63">
        <v>0</v>
      </c>
      <c r="J288" s="63">
        <v>0</v>
      </c>
      <c r="K288" s="63">
        <v>1</v>
      </c>
      <c r="L288" s="63">
        <v>0</v>
      </c>
      <c r="M288" s="63">
        <v>0</v>
      </c>
      <c r="N288" s="63">
        <v>0</v>
      </c>
      <c r="O288" s="63">
        <v>2</v>
      </c>
      <c r="P288" s="63">
        <v>0</v>
      </c>
      <c r="Q288" s="63">
        <v>0</v>
      </c>
      <c r="R288" s="63">
        <v>0</v>
      </c>
      <c r="S288" s="63">
        <v>0</v>
      </c>
      <c r="T288" s="63">
        <v>0</v>
      </c>
      <c r="U288" s="63">
        <v>0</v>
      </c>
      <c r="V288" s="63">
        <v>0</v>
      </c>
      <c r="W288" s="63">
        <v>0</v>
      </c>
      <c r="X288" s="63">
        <v>0</v>
      </c>
      <c r="Y288" s="63">
        <v>0</v>
      </c>
      <c r="Z288" s="63">
        <v>0</v>
      </c>
    </row>
    <row r="289" spans="1:26" ht="17" x14ac:dyDescent="0.2">
      <c r="A289" s="13" t="s">
        <v>657</v>
      </c>
      <c r="B289" s="63">
        <v>5</v>
      </c>
      <c r="C289" s="63">
        <v>1</v>
      </c>
      <c r="D289" s="63">
        <v>7</v>
      </c>
      <c r="E289" s="63">
        <v>7</v>
      </c>
      <c r="F289" s="63">
        <v>0</v>
      </c>
      <c r="G289" s="63">
        <v>0</v>
      </c>
      <c r="H289" s="63">
        <v>0</v>
      </c>
      <c r="I289" s="63">
        <v>0</v>
      </c>
      <c r="J289" s="63">
        <v>0</v>
      </c>
      <c r="K289" s="63">
        <v>0</v>
      </c>
      <c r="L289" s="63">
        <v>0</v>
      </c>
      <c r="M289" s="63">
        <v>0</v>
      </c>
      <c r="N289" s="63">
        <v>0</v>
      </c>
      <c r="O289" s="63">
        <v>3</v>
      </c>
      <c r="P289" s="63">
        <v>0</v>
      </c>
      <c r="Q289" s="63">
        <v>0</v>
      </c>
      <c r="R289" s="63">
        <v>0</v>
      </c>
      <c r="S289" s="63">
        <v>0</v>
      </c>
      <c r="T289" s="63">
        <v>0</v>
      </c>
      <c r="U289" s="63">
        <v>0</v>
      </c>
      <c r="V289" s="63">
        <v>0</v>
      </c>
      <c r="W289" s="63">
        <v>0</v>
      </c>
      <c r="X289" s="63">
        <v>0</v>
      </c>
      <c r="Y289" s="63">
        <v>0</v>
      </c>
      <c r="Z289" s="63">
        <v>0</v>
      </c>
    </row>
    <row r="290" spans="1:26" ht="17" x14ac:dyDescent="0.2">
      <c r="A290" s="13" t="s">
        <v>227</v>
      </c>
      <c r="B290" s="63">
        <v>5</v>
      </c>
      <c r="C290" s="63">
        <v>2</v>
      </c>
      <c r="D290" s="63">
        <v>8</v>
      </c>
      <c r="E290" s="63">
        <v>6</v>
      </c>
      <c r="F290" s="63">
        <v>1</v>
      </c>
      <c r="G290" s="63">
        <v>1</v>
      </c>
      <c r="H290" s="63">
        <v>0</v>
      </c>
      <c r="I290" s="63">
        <v>0</v>
      </c>
      <c r="J290" s="63">
        <v>0</v>
      </c>
      <c r="K290" s="63">
        <v>2</v>
      </c>
      <c r="L290" s="63">
        <v>1</v>
      </c>
      <c r="M290" s="63">
        <v>0</v>
      </c>
      <c r="N290" s="63">
        <v>0</v>
      </c>
      <c r="O290" s="63">
        <v>2</v>
      </c>
      <c r="P290" s="63">
        <v>1</v>
      </c>
      <c r="Q290" s="63">
        <v>0</v>
      </c>
      <c r="R290" s="63">
        <v>0</v>
      </c>
      <c r="S290" s="63">
        <v>1</v>
      </c>
      <c r="T290" s="63">
        <v>0</v>
      </c>
      <c r="U290" s="63">
        <v>0</v>
      </c>
      <c r="V290" s="63">
        <v>1</v>
      </c>
      <c r="W290" s="63">
        <v>0.16700000000000001</v>
      </c>
      <c r="X290" s="63">
        <v>0.25</v>
      </c>
      <c r="Y290" s="63">
        <v>0.16700000000000001</v>
      </c>
      <c r="Z290" s="63">
        <v>20</v>
      </c>
    </row>
    <row r="291" spans="1:26" ht="17" x14ac:dyDescent="0.2">
      <c r="A291" s="13" t="s">
        <v>170</v>
      </c>
      <c r="B291" s="63">
        <v>3</v>
      </c>
      <c r="C291" s="63">
        <v>3</v>
      </c>
      <c r="D291" s="63">
        <v>8</v>
      </c>
      <c r="E291" s="63">
        <v>6</v>
      </c>
      <c r="F291" s="63">
        <v>3</v>
      </c>
      <c r="G291" s="63">
        <v>3</v>
      </c>
      <c r="H291" s="63">
        <v>0</v>
      </c>
      <c r="I291" s="63">
        <v>0</v>
      </c>
      <c r="J291" s="63">
        <v>0</v>
      </c>
      <c r="K291" s="63">
        <v>1</v>
      </c>
      <c r="L291" s="63">
        <v>2</v>
      </c>
      <c r="M291" s="63">
        <v>1</v>
      </c>
      <c r="N291" s="63">
        <v>0</v>
      </c>
      <c r="O291" s="63">
        <v>1</v>
      </c>
      <c r="P291" s="63">
        <v>0</v>
      </c>
      <c r="Q291" s="63">
        <v>0</v>
      </c>
      <c r="R291" s="63">
        <v>0</v>
      </c>
      <c r="S291" s="63">
        <v>0</v>
      </c>
      <c r="T291" s="63">
        <v>1</v>
      </c>
      <c r="U291" s="63">
        <v>0</v>
      </c>
      <c r="V291" s="63">
        <v>3</v>
      </c>
      <c r="W291" s="63">
        <v>0.5</v>
      </c>
      <c r="X291" s="63">
        <v>0.625</v>
      </c>
      <c r="Y291" s="63">
        <v>0.5</v>
      </c>
      <c r="Z291" s="63">
        <v>100</v>
      </c>
    </row>
    <row r="292" spans="1:26" ht="17" x14ac:dyDescent="0.2">
      <c r="A292" s="13" t="s">
        <v>417</v>
      </c>
      <c r="B292" s="63">
        <v>4</v>
      </c>
      <c r="C292" s="63">
        <v>1</v>
      </c>
      <c r="D292" s="63">
        <v>7</v>
      </c>
      <c r="E292" s="63">
        <v>6</v>
      </c>
      <c r="F292" s="63">
        <v>1</v>
      </c>
      <c r="G292" s="63">
        <v>0</v>
      </c>
      <c r="H292" s="63">
        <v>0</v>
      </c>
      <c r="I292" s="63">
        <v>0</v>
      </c>
      <c r="J292" s="63">
        <v>0</v>
      </c>
      <c r="K292" s="63">
        <v>0</v>
      </c>
      <c r="L292" s="63">
        <v>1</v>
      </c>
      <c r="M292" s="63">
        <v>0</v>
      </c>
      <c r="N292" s="63">
        <v>0</v>
      </c>
      <c r="O292" s="63">
        <v>2</v>
      </c>
      <c r="P292" s="63">
        <v>0</v>
      </c>
      <c r="Q292" s="63">
        <v>0</v>
      </c>
      <c r="R292" s="63">
        <v>0</v>
      </c>
      <c r="S292" s="63">
        <v>0</v>
      </c>
      <c r="T292" s="63">
        <v>0</v>
      </c>
      <c r="U292" s="63">
        <v>0</v>
      </c>
      <c r="V292" s="63">
        <v>0</v>
      </c>
      <c r="W292" s="63">
        <v>0</v>
      </c>
      <c r="X292" s="63">
        <v>0.14299999999999999</v>
      </c>
      <c r="Y292" s="63">
        <v>0</v>
      </c>
      <c r="Z292" s="63">
        <v>0</v>
      </c>
    </row>
    <row r="293" spans="1:26" ht="17" x14ac:dyDescent="0.2">
      <c r="A293" s="13" t="s">
        <v>218</v>
      </c>
      <c r="B293" s="63">
        <v>4</v>
      </c>
      <c r="C293" s="63">
        <v>1</v>
      </c>
      <c r="D293" s="63">
        <v>7</v>
      </c>
      <c r="E293" s="63">
        <v>6</v>
      </c>
      <c r="F293" s="63">
        <v>0</v>
      </c>
      <c r="G293" s="63">
        <v>2</v>
      </c>
      <c r="H293" s="63">
        <v>0</v>
      </c>
      <c r="I293" s="63">
        <v>0</v>
      </c>
      <c r="J293" s="63">
        <v>0</v>
      </c>
      <c r="K293" s="63">
        <v>0</v>
      </c>
      <c r="L293" s="63">
        <v>1</v>
      </c>
      <c r="M293" s="63">
        <v>0</v>
      </c>
      <c r="N293" s="63">
        <v>0</v>
      </c>
      <c r="O293" s="63">
        <v>2</v>
      </c>
      <c r="P293" s="63">
        <v>0</v>
      </c>
      <c r="Q293" s="63">
        <v>0</v>
      </c>
      <c r="R293" s="63">
        <v>0</v>
      </c>
      <c r="S293" s="63">
        <v>0</v>
      </c>
      <c r="T293" s="63">
        <v>0</v>
      </c>
      <c r="U293" s="63">
        <v>0</v>
      </c>
      <c r="V293" s="63">
        <v>2</v>
      </c>
      <c r="W293" s="63">
        <v>0.33300000000000002</v>
      </c>
      <c r="X293" s="63">
        <v>0.42899999999999999</v>
      </c>
      <c r="Y293" s="63">
        <v>0.33300000000000002</v>
      </c>
      <c r="Z293" s="63">
        <v>50</v>
      </c>
    </row>
    <row r="294" spans="1:26" ht="17" x14ac:dyDescent="0.2">
      <c r="A294" s="13" t="s">
        <v>566</v>
      </c>
      <c r="B294" s="63">
        <v>3</v>
      </c>
      <c r="C294" s="63">
        <v>2</v>
      </c>
      <c r="D294" s="63">
        <v>7</v>
      </c>
      <c r="E294" s="63">
        <v>6</v>
      </c>
      <c r="F294" s="63">
        <v>0</v>
      </c>
      <c r="G294" s="63">
        <v>2</v>
      </c>
      <c r="H294" s="63">
        <v>1</v>
      </c>
      <c r="I294" s="63">
        <v>0</v>
      </c>
      <c r="J294" s="63">
        <v>0</v>
      </c>
      <c r="K294" s="63">
        <v>0</v>
      </c>
      <c r="L294" s="63">
        <v>1</v>
      </c>
      <c r="M294" s="63">
        <v>1</v>
      </c>
      <c r="N294" s="63">
        <v>0</v>
      </c>
      <c r="O294" s="63">
        <v>0</v>
      </c>
      <c r="P294" s="63">
        <v>0</v>
      </c>
      <c r="Q294" s="63">
        <v>0</v>
      </c>
      <c r="R294" s="63">
        <v>0</v>
      </c>
      <c r="S294" s="63">
        <v>0</v>
      </c>
      <c r="T294" s="63">
        <v>0</v>
      </c>
      <c r="U294" s="63">
        <v>0</v>
      </c>
      <c r="V294" s="63">
        <v>1</v>
      </c>
      <c r="W294" s="63">
        <v>0.33300000000000002</v>
      </c>
      <c r="X294" s="63">
        <v>0.42899999999999999</v>
      </c>
      <c r="Y294" s="63">
        <v>0.5</v>
      </c>
      <c r="Z294" s="63">
        <v>33.299999999999997</v>
      </c>
    </row>
    <row r="295" spans="1:26" ht="17" x14ac:dyDescent="0.2">
      <c r="A295" s="62" t="s">
        <v>24</v>
      </c>
      <c r="B295" s="62" t="s">
        <v>25</v>
      </c>
      <c r="C295" s="62" t="s">
        <v>26</v>
      </c>
      <c r="D295" s="62" t="s">
        <v>127</v>
      </c>
      <c r="E295" s="62" t="s">
        <v>22</v>
      </c>
      <c r="F295" s="62" t="s">
        <v>20</v>
      </c>
      <c r="G295" s="62" t="s">
        <v>27</v>
      </c>
      <c r="H295" s="62" t="s">
        <v>9</v>
      </c>
      <c r="I295" s="62" t="s">
        <v>10</v>
      </c>
      <c r="J295" s="62" t="s">
        <v>1</v>
      </c>
      <c r="K295" s="62" t="s">
        <v>2</v>
      </c>
      <c r="L295" s="62" t="s">
        <v>28</v>
      </c>
      <c r="M295" s="62" t="s">
        <v>29</v>
      </c>
      <c r="N295" s="62" t="s">
        <v>30</v>
      </c>
      <c r="O295" s="62" t="s">
        <v>31</v>
      </c>
      <c r="P295" s="62" t="s">
        <v>3</v>
      </c>
      <c r="Q295" s="62" t="s">
        <v>32</v>
      </c>
      <c r="R295" s="62" t="s">
        <v>33</v>
      </c>
      <c r="S295" s="62" t="s">
        <v>34</v>
      </c>
      <c r="T295" s="62" t="s">
        <v>35</v>
      </c>
      <c r="U295" s="62" t="s">
        <v>36</v>
      </c>
      <c r="V295" s="62" t="s">
        <v>128</v>
      </c>
      <c r="W295" s="62" t="s">
        <v>0</v>
      </c>
      <c r="X295" s="62" t="s">
        <v>37</v>
      </c>
      <c r="Y295" s="62" t="s">
        <v>38</v>
      </c>
      <c r="Z295" s="62" t="s">
        <v>129</v>
      </c>
    </row>
    <row r="296" spans="1:26" ht="17" x14ac:dyDescent="0.2">
      <c r="A296" s="13" t="s">
        <v>81</v>
      </c>
      <c r="B296" s="63">
        <v>2</v>
      </c>
      <c r="C296" s="63">
        <v>2</v>
      </c>
      <c r="D296" s="63">
        <v>6</v>
      </c>
      <c r="E296" s="63">
        <v>6</v>
      </c>
      <c r="F296" s="63">
        <v>0</v>
      </c>
      <c r="G296" s="63">
        <v>1</v>
      </c>
      <c r="H296" s="63">
        <v>0</v>
      </c>
      <c r="I296" s="63">
        <v>1</v>
      </c>
      <c r="J296" s="63">
        <v>0</v>
      </c>
      <c r="K296" s="63">
        <v>0</v>
      </c>
      <c r="L296" s="63">
        <v>0</v>
      </c>
      <c r="M296" s="63">
        <v>0</v>
      </c>
      <c r="N296" s="63">
        <v>0</v>
      </c>
      <c r="O296" s="63">
        <v>1</v>
      </c>
      <c r="P296" s="63">
        <v>0</v>
      </c>
      <c r="Q296" s="63">
        <v>0</v>
      </c>
      <c r="R296" s="63">
        <v>0</v>
      </c>
      <c r="S296" s="63">
        <v>0</v>
      </c>
      <c r="T296" s="63">
        <v>0</v>
      </c>
      <c r="U296" s="63">
        <v>0</v>
      </c>
      <c r="V296" s="63">
        <v>1</v>
      </c>
      <c r="W296" s="63">
        <v>0.16700000000000001</v>
      </c>
      <c r="X296" s="63">
        <v>0.16700000000000001</v>
      </c>
      <c r="Y296" s="63">
        <v>0.5</v>
      </c>
      <c r="Z296" s="63">
        <v>50</v>
      </c>
    </row>
    <row r="297" spans="1:26" ht="17" x14ac:dyDescent="0.2">
      <c r="A297" s="13" t="s">
        <v>78</v>
      </c>
      <c r="B297" s="63">
        <v>3</v>
      </c>
      <c r="C297" s="63">
        <v>1</v>
      </c>
      <c r="D297" s="63">
        <v>6</v>
      </c>
      <c r="E297" s="63">
        <v>6</v>
      </c>
      <c r="F297" s="63">
        <v>0</v>
      </c>
      <c r="G297" s="63">
        <v>0</v>
      </c>
      <c r="H297" s="63">
        <v>0</v>
      </c>
      <c r="I297" s="63">
        <v>0</v>
      </c>
      <c r="J297" s="63">
        <v>0</v>
      </c>
      <c r="K297" s="63">
        <v>0</v>
      </c>
      <c r="L297" s="63">
        <v>0</v>
      </c>
      <c r="M297" s="63">
        <v>0</v>
      </c>
      <c r="N297" s="63">
        <v>0</v>
      </c>
      <c r="O297" s="63">
        <v>3</v>
      </c>
      <c r="P297" s="63">
        <v>0</v>
      </c>
      <c r="Q297" s="63">
        <v>0</v>
      </c>
      <c r="R297" s="63">
        <v>0</v>
      </c>
      <c r="S297" s="63">
        <v>0</v>
      </c>
      <c r="T297" s="63">
        <v>0</v>
      </c>
      <c r="U297" s="63">
        <v>0</v>
      </c>
      <c r="V297" s="63">
        <v>0</v>
      </c>
      <c r="W297" s="63">
        <v>0</v>
      </c>
      <c r="X297" s="63">
        <v>0</v>
      </c>
      <c r="Y297" s="63">
        <v>0</v>
      </c>
      <c r="Z297" s="63">
        <v>0</v>
      </c>
    </row>
    <row r="298" spans="1:26" ht="17" x14ac:dyDescent="0.2">
      <c r="A298" s="13" t="s">
        <v>205</v>
      </c>
      <c r="B298" s="63">
        <v>2</v>
      </c>
      <c r="C298" s="63">
        <v>1</v>
      </c>
      <c r="D298" s="63">
        <v>6</v>
      </c>
      <c r="E298" s="63">
        <v>6</v>
      </c>
      <c r="F298" s="63">
        <v>1</v>
      </c>
      <c r="G298" s="63">
        <v>1</v>
      </c>
      <c r="H298" s="63">
        <v>0</v>
      </c>
      <c r="I298" s="63">
        <v>0</v>
      </c>
      <c r="J298" s="63">
        <v>0</v>
      </c>
      <c r="K298" s="63">
        <v>0</v>
      </c>
      <c r="L298" s="63">
        <v>0</v>
      </c>
      <c r="M298" s="63">
        <v>0</v>
      </c>
      <c r="N298" s="63">
        <v>0</v>
      </c>
      <c r="O298" s="63">
        <v>0</v>
      </c>
      <c r="P298" s="63">
        <v>0</v>
      </c>
      <c r="Q298" s="63">
        <v>0</v>
      </c>
      <c r="R298" s="63">
        <v>0</v>
      </c>
      <c r="S298" s="63">
        <v>0</v>
      </c>
      <c r="T298" s="63">
        <v>0</v>
      </c>
      <c r="U298" s="63">
        <v>0</v>
      </c>
      <c r="V298" s="63">
        <v>1</v>
      </c>
      <c r="W298" s="63">
        <v>0.16700000000000001</v>
      </c>
      <c r="X298" s="63">
        <v>0.16700000000000001</v>
      </c>
      <c r="Y298" s="63">
        <v>0.16700000000000001</v>
      </c>
      <c r="Z298" s="63">
        <v>50</v>
      </c>
    </row>
    <row r="299" spans="1:26" ht="17" x14ac:dyDescent="0.2">
      <c r="A299" s="13" t="s">
        <v>682</v>
      </c>
      <c r="B299" s="63">
        <v>2</v>
      </c>
      <c r="C299" s="63">
        <v>2</v>
      </c>
      <c r="D299" s="63">
        <v>6</v>
      </c>
      <c r="E299" s="63">
        <v>6</v>
      </c>
      <c r="F299" s="63">
        <v>1</v>
      </c>
      <c r="G299" s="63">
        <v>1</v>
      </c>
      <c r="H299" s="63">
        <v>0</v>
      </c>
      <c r="I299" s="63">
        <v>0</v>
      </c>
      <c r="J299" s="63">
        <v>0</v>
      </c>
      <c r="K299" s="63">
        <v>1</v>
      </c>
      <c r="L299" s="63">
        <v>0</v>
      </c>
      <c r="M299" s="63">
        <v>0</v>
      </c>
      <c r="N299" s="63">
        <v>0</v>
      </c>
      <c r="O299" s="63">
        <v>1</v>
      </c>
      <c r="P299" s="63">
        <v>0</v>
      </c>
      <c r="Q299" s="63">
        <v>0</v>
      </c>
      <c r="R299" s="63">
        <v>0</v>
      </c>
      <c r="S299" s="63">
        <v>0</v>
      </c>
      <c r="T299" s="63">
        <v>0</v>
      </c>
      <c r="U299" s="63">
        <v>0</v>
      </c>
      <c r="V299" s="63">
        <v>1</v>
      </c>
      <c r="W299" s="63">
        <v>0.16700000000000001</v>
      </c>
      <c r="X299" s="63">
        <v>0.16700000000000001</v>
      </c>
      <c r="Y299" s="63">
        <v>0.16700000000000001</v>
      </c>
      <c r="Z299" s="63">
        <v>50</v>
      </c>
    </row>
    <row r="300" spans="1:26" ht="17" x14ac:dyDescent="0.2">
      <c r="A300" s="13" t="s">
        <v>313</v>
      </c>
      <c r="B300" s="63">
        <v>2</v>
      </c>
      <c r="C300" s="63">
        <v>1</v>
      </c>
      <c r="D300" s="63">
        <v>6</v>
      </c>
      <c r="E300" s="63">
        <v>6</v>
      </c>
      <c r="F300" s="63">
        <v>0</v>
      </c>
      <c r="G300" s="63">
        <v>0</v>
      </c>
      <c r="H300" s="63">
        <v>0</v>
      </c>
      <c r="I300" s="63">
        <v>0</v>
      </c>
      <c r="J300" s="63">
        <v>0</v>
      </c>
      <c r="K300" s="63">
        <v>0</v>
      </c>
      <c r="L300" s="63">
        <v>0</v>
      </c>
      <c r="M300" s="63">
        <v>0</v>
      </c>
      <c r="N300" s="63">
        <v>0</v>
      </c>
      <c r="O300" s="63">
        <v>1</v>
      </c>
      <c r="P300" s="63">
        <v>0</v>
      </c>
      <c r="Q300" s="63">
        <v>0</v>
      </c>
      <c r="R300" s="63">
        <v>0</v>
      </c>
      <c r="S300" s="63">
        <v>0</v>
      </c>
      <c r="T300" s="63">
        <v>0</v>
      </c>
      <c r="U300" s="63">
        <v>0</v>
      </c>
      <c r="V300" s="63">
        <v>0</v>
      </c>
      <c r="W300" s="63">
        <v>0</v>
      </c>
      <c r="X300" s="63">
        <v>0</v>
      </c>
      <c r="Y300" s="63">
        <v>0</v>
      </c>
      <c r="Z300" s="63">
        <v>0</v>
      </c>
    </row>
    <row r="301" spans="1:26" ht="17" x14ac:dyDescent="0.2">
      <c r="A301" s="13" t="s">
        <v>256</v>
      </c>
      <c r="B301" s="63">
        <v>2</v>
      </c>
      <c r="C301" s="63">
        <v>1</v>
      </c>
      <c r="D301" s="63">
        <v>6</v>
      </c>
      <c r="E301" s="63">
        <v>6</v>
      </c>
      <c r="F301" s="63">
        <v>1</v>
      </c>
      <c r="G301" s="63">
        <v>2</v>
      </c>
      <c r="H301" s="63">
        <v>0</v>
      </c>
      <c r="I301" s="63">
        <v>0</v>
      </c>
      <c r="J301" s="63">
        <v>1</v>
      </c>
      <c r="K301" s="63">
        <v>2</v>
      </c>
      <c r="L301" s="63">
        <v>0</v>
      </c>
      <c r="M301" s="63">
        <v>0</v>
      </c>
      <c r="N301" s="63">
        <v>0</v>
      </c>
      <c r="O301" s="63">
        <v>0</v>
      </c>
      <c r="P301" s="63">
        <v>1</v>
      </c>
      <c r="Q301" s="63">
        <v>0</v>
      </c>
      <c r="R301" s="63">
        <v>0</v>
      </c>
      <c r="S301" s="63">
        <v>0</v>
      </c>
      <c r="T301" s="63">
        <v>1</v>
      </c>
      <c r="U301" s="63">
        <v>0</v>
      </c>
      <c r="V301" s="63">
        <v>1</v>
      </c>
      <c r="W301" s="63">
        <v>0.33300000000000002</v>
      </c>
      <c r="X301" s="63">
        <v>0.33300000000000002</v>
      </c>
      <c r="Y301" s="63">
        <v>0.83299999999999996</v>
      </c>
      <c r="Z301" s="63">
        <v>50</v>
      </c>
    </row>
    <row r="302" spans="1:26" ht="17" x14ac:dyDescent="0.2">
      <c r="A302" s="13" t="s">
        <v>683</v>
      </c>
      <c r="B302" s="63">
        <v>2</v>
      </c>
      <c r="C302" s="63">
        <v>2</v>
      </c>
      <c r="D302" s="63">
        <v>6</v>
      </c>
      <c r="E302" s="63">
        <v>6</v>
      </c>
      <c r="F302" s="63">
        <v>0</v>
      </c>
      <c r="G302" s="63">
        <v>2</v>
      </c>
      <c r="H302" s="63">
        <v>0</v>
      </c>
      <c r="I302" s="63">
        <v>0</v>
      </c>
      <c r="J302" s="63">
        <v>0</v>
      </c>
      <c r="K302" s="63">
        <v>0</v>
      </c>
      <c r="L302" s="63">
        <v>0</v>
      </c>
      <c r="M302" s="63">
        <v>0</v>
      </c>
      <c r="N302" s="63">
        <v>0</v>
      </c>
      <c r="O302" s="63">
        <v>0</v>
      </c>
      <c r="P302" s="63">
        <v>1</v>
      </c>
      <c r="Q302" s="63">
        <v>0</v>
      </c>
      <c r="R302" s="63">
        <v>0</v>
      </c>
      <c r="S302" s="63">
        <v>0</v>
      </c>
      <c r="T302" s="63">
        <v>1</v>
      </c>
      <c r="U302" s="63">
        <v>0</v>
      </c>
      <c r="V302" s="63">
        <v>2</v>
      </c>
      <c r="W302" s="63">
        <v>0.33300000000000002</v>
      </c>
      <c r="X302" s="63">
        <v>0.33300000000000002</v>
      </c>
      <c r="Y302" s="63">
        <v>0.33300000000000002</v>
      </c>
      <c r="Z302" s="63">
        <v>100</v>
      </c>
    </row>
    <row r="303" spans="1:26" ht="17" x14ac:dyDescent="0.2">
      <c r="A303" s="13" t="s">
        <v>265</v>
      </c>
      <c r="B303" s="63">
        <v>2</v>
      </c>
      <c r="C303" s="63">
        <v>2</v>
      </c>
      <c r="D303" s="63">
        <v>6</v>
      </c>
      <c r="E303" s="63">
        <v>6</v>
      </c>
      <c r="F303" s="63">
        <v>0</v>
      </c>
      <c r="G303" s="63">
        <v>1</v>
      </c>
      <c r="H303" s="63">
        <v>0</v>
      </c>
      <c r="I303" s="63">
        <v>0</v>
      </c>
      <c r="J303" s="63">
        <v>0</v>
      </c>
      <c r="K303" s="63">
        <v>0</v>
      </c>
      <c r="L303" s="63">
        <v>0</v>
      </c>
      <c r="M303" s="63">
        <v>0</v>
      </c>
      <c r="N303" s="63">
        <v>0</v>
      </c>
      <c r="O303" s="63">
        <v>0</v>
      </c>
      <c r="P303" s="63">
        <v>0</v>
      </c>
      <c r="Q303" s="63">
        <v>0</v>
      </c>
      <c r="R303" s="63">
        <v>0</v>
      </c>
      <c r="S303" s="63">
        <v>0</v>
      </c>
      <c r="T303" s="63">
        <v>0</v>
      </c>
      <c r="U303" s="63">
        <v>0</v>
      </c>
      <c r="V303" s="63">
        <v>1</v>
      </c>
      <c r="W303" s="63">
        <v>0.16700000000000001</v>
      </c>
      <c r="X303" s="63">
        <v>0.16700000000000001</v>
      </c>
      <c r="Y303" s="63">
        <v>0.16700000000000001</v>
      </c>
      <c r="Z303" s="63">
        <v>50</v>
      </c>
    </row>
    <row r="304" spans="1:26" ht="17" x14ac:dyDescent="0.2">
      <c r="A304" s="13" t="s">
        <v>131</v>
      </c>
      <c r="B304" s="63">
        <v>3</v>
      </c>
      <c r="C304" s="63">
        <v>2</v>
      </c>
      <c r="D304" s="63">
        <v>6</v>
      </c>
      <c r="E304" s="63">
        <v>6</v>
      </c>
      <c r="F304" s="63">
        <v>0</v>
      </c>
      <c r="G304" s="63">
        <v>2</v>
      </c>
      <c r="H304" s="63">
        <v>0</v>
      </c>
      <c r="I304" s="63">
        <v>0</v>
      </c>
      <c r="J304" s="63">
        <v>0</v>
      </c>
      <c r="K304" s="63">
        <v>1</v>
      </c>
      <c r="L304" s="63">
        <v>0</v>
      </c>
      <c r="M304" s="63">
        <v>0</v>
      </c>
      <c r="N304" s="63">
        <v>0</v>
      </c>
      <c r="O304" s="63">
        <v>0</v>
      </c>
      <c r="P304" s="63">
        <v>0</v>
      </c>
      <c r="Q304" s="63">
        <v>0</v>
      </c>
      <c r="R304" s="63">
        <v>0</v>
      </c>
      <c r="S304" s="63">
        <v>0</v>
      </c>
      <c r="T304" s="63">
        <v>0</v>
      </c>
      <c r="U304" s="63">
        <v>0</v>
      </c>
      <c r="V304" s="63">
        <v>2</v>
      </c>
      <c r="W304" s="63">
        <v>0.33300000000000002</v>
      </c>
      <c r="X304" s="63">
        <v>0.33300000000000002</v>
      </c>
      <c r="Y304" s="63">
        <v>0.33300000000000002</v>
      </c>
      <c r="Z304" s="63">
        <v>66.7</v>
      </c>
    </row>
    <row r="305" spans="1:26" ht="17" x14ac:dyDescent="0.2">
      <c r="A305" s="13" t="s">
        <v>392</v>
      </c>
      <c r="B305" s="63">
        <v>3</v>
      </c>
      <c r="C305" s="63">
        <v>1</v>
      </c>
      <c r="D305" s="63">
        <v>6</v>
      </c>
      <c r="E305" s="63">
        <v>6</v>
      </c>
      <c r="F305" s="63">
        <v>0</v>
      </c>
      <c r="G305" s="63">
        <v>0</v>
      </c>
      <c r="H305" s="63">
        <v>0</v>
      </c>
      <c r="I305" s="63">
        <v>0</v>
      </c>
      <c r="J305" s="63">
        <v>0</v>
      </c>
      <c r="K305" s="63">
        <v>1</v>
      </c>
      <c r="L305" s="63">
        <v>0</v>
      </c>
      <c r="M305" s="63">
        <v>0</v>
      </c>
      <c r="N305" s="63">
        <v>0</v>
      </c>
      <c r="O305" s="63">
        <v>0</v>
      </c>
      <c r="P305" s="63">
        <v>0</v>
      </c>
      <c r="Q305" s="63">
        <v>0</v>
      </c>
      <c r="R305" s="63">
        <v>0</v>
      </c>
      <c r="S305" s="63">
        <v>0</v>
      </c>
      <c r="T305" s="63">
        <v>0</v>
      </c>
      <c r="U305" s="63">
        <v>0</v>
      </c>
      <c r="V305" s="63">
        <v>0</v>
      </c>
      <c r="W305" s="63">
        <v>0</v>
      </c>
      <c r="X305" s="63">
        <v>0</v>
      </c>
      <c r="Y305" s="63">
        <v>0</v>
      </c>
      <c r="Z305" s="63">
        <v>0</v>
      </c>
    </row>
    <row r="306" spans="1:26" ht="17" x14ac:dyDescent="0.2">
      <c r="A306" s="13" t="s">
        <v>442</v>
      </c>
      <c r="B306" s="63">
        <v>4</v>
      </c>
      <c r="C306" s="63">
        <v>2</v>
      </c>
      <c r="D306" s="63">
        <v>9</v>
      </c>
      <c r="E306" s="63">
        <v>5</v>
      </c>
      <c r="F306" s="63">
        <v>0</v>
      </c>
      <c r="G306" s="63">
        <v>2</v>
      </c>
      <c r="H306" s="63">
        <v>1</v>
      </c>
      <c r="I306" s="63">
        <v>0</v>
      </c>
      <c r="J306" s="63">
        <v>0</v>
      </c>
      <c r="K306" s="63">
        <v>1</v>
      </c>
      <c r="L306" s="63">
        <v>3</v>
      </c>
      <c r="M306" s="63">
        <v>2</v>
      </c>
      <c r="N306" s="63">
        <v>0</v>
      </c>
      <c r="O306" s="63">
        <v>1</v>
      </c>
      <c r="P306" s="63">
        <v>0</v>
      </c>
      <c r="Q306" s="63">
        <v>0</v>
      </c>
      <c r="R306" s="63">
        <v>0</v>
      </c>
      <c r="S306" s="63">
        <v>1</v>
      </c>
      <c r="T306" s="63">
        <v>0</v>
      </c>
      <c r="U306" s="63">
        <v>0</v>
      </c>
      <c r="V306" s="63">
        <v>1</v>
      </c>
      <c r="W306" s="63">
        <v>0.4</v>
      </c>
      <c r="X306" s="63">
        <v>0.55600000000000005</v>
      </c>
      <c r="Y306" s="63">
        <v>0.6</v>
      </c>
      <c r="Z306" s="63">
        <v>25</v>
      </c>
    </row>
    <row r="307" spans="1:26" ht="17" x14ac:dyDescent="0.2">
      <c r="A307" s="13" t="s">
        <v>580</v>
      </c>
      <c r="B307" s="63">
        <v>2</v>
      </c>
      <c r="C307" s="63">
        <v>2</v>
      </c>
      <c r="D307" s="63">
        <v>7</v>
      </c>
      <c r="E307" s="63">
        <v>5</v>
      </c>
      <c r="F307" s="63">
        <v>1</v>
      </c>
      <c r="G307" s="63">
        <v>0</v>
      </c>
      <c r="H307" s="63">
        <v>0</v>
      </c>
      <c r="I307" s="63">
        <v>0</v>
      </c>
      <c r="J307" s="63">
        <v>0</v>
      </c>
      <c r="K307" s="63">
        <v>0</v>
      </c>
      <c r="L307" s="63">
        <v>2</v>
      </c>
      <c r="M307" s="63">
        <v>0</v>
      </c>
      <c r="N307" s="63">
        <v>0</v>
      </c>
      <c r="O307" s="63">
        <v>0</v>
      </c>
      <c r="P307" s="63">
        <v>1</v>
      </c>
      <c r="Q307" s="63">
        <v>0</v>
      </c>
      <c r="R307" s="63">
        <v>0</v>
      </c>
      <c r="S307" s="63">
        <v>0</v>
      </c>
      <c r="T307" s="63">
        <v>0</v>
      </c>
      <c r="U307" s="63">
        <v>0</v>
      </c>
      <c r="V307" s="63">
        <v>0</v>
      </c>
      <c r="W307" s="63">
        <v>0</v>
      </c>
      <c r="X307" s="63">
        <v>0.28599999999999998</v>
      </c>
      <c r="Y307" s="63">
        <v>0</v>
      </c>
      <c r="Z307" s="63">
        <v>0</v>
      </c>
    </row>
    <row r="308" spans="1:26" ht="17" x14ac:dyDescent="0.2">
      <c r="A308" s="13" t="s">
        <v>120</v>
      </c>
      <c r="B308" s="63">
        <v>4</v>
      </c>
      <c r="C308" s="63">
        <v>1</v>
      </c>
      <c r="D308" s="63">
        <v>6</v>
      </c>
      <c r="E308" s="63">
        <v>5</v>
      </c>
      <c r="F308" s="63">
        <v>1</v>
      </c>
      <c r="G308" s="63">
        <v>0</v>
      </c>
      <c r="H308" s="63">
        <v>0</v>
      </c>
      <c r="I308" s="63">
        <v>0</v>
      </c>
      <c r="J308" s="63">
        <v>0</v>
      </c>
      <c r="K308" s="63">
        <v>0</v>
      </c>
      <c r="L308" s="63">
        <v>1</v>
      </c>
      <c r="M308" s="63">
        <v>1</v>
      </c>
      <c r="N308" s="63">
        <v>0</v>
      </c>
      <c r="O308" s="63">
        <v>2</v>
      </c>
      <c r="P308" s="63">
        <v>0</v>
      </c>
      <c r="Q308" s="63">
        <v>0</v>
      </c>
      <c r="R308" s="63">
        <v>0</v>
      </c>
      <c r="S308" s="63">
        <v>0</v>
      </c>
      <c r="T308" s="63">
        <v>0</v>
      </c>
      <c r="U308" s="63">
        <v>0</v>
      </c>
      <c r="V308" s="63">
        <v>0</v>
      </c>
      <c r="W308" s="63">
        <v>0</v>
      </c>
      <c r="X308" s="63">
        <v>0.16700000000000001</v>
      </c>
      <c r="Y308" s="63">
        <v>0</v>
      </c>
      <c r="Z308" s="63">
        <v>0</v>
      </c>
    </row>
    <row r="309" spans="1:26" ht="17" x14ac:dyDescent="0.2">
      <c r="A309" s="13" t="s">
        <v>362</v>
      </c>
      <c r="B309" s="63">
        <v>2</v>
      </c>
      <c r="C309" s="63">
        <v>2</v>
      </c>
      <c r="D309" s="63">
        <v>6</v>
      </c>
      <c r="E309" s="63">
        <v>5</v>
      </c>
      <c r="F309" s="63">
        <v>0</v>
      </c>
      <c r="G309" s="63">
        <v>1</v>
      </c>
      <c r="H309" s="63">
        <v>0</v>
      </c>
      <c r="I309" s="63">
        <v>0</v>
      </c>
      <c r="J309" s="63">
        <v>0</v>
      </c>
      <c r="K309" s="63">
        <v>0</v>
      </c>
      <c r="L309" s="63">
        <v>1</v>
      </c>
      <c r="M309" s="63">
        <v>0</v>
      </c>
      <c r="N309" s="63">
        <v>0</v>
      </c>
      <c r="O309" s="63">
        <v>4</v>
      </c>
      <c r="P309" s="63">
        <v>0</v>
      </c>
      <c r="Q309" s="63">
        <v>0</v>
      </c>
      <c r="R309" s="63">
        <v>0</v>
      </c>
      <c r="S309" s="63">
        <v>0</v>
      </c>
      <c r="T309" s="63">
        <v>0</v>
      </c>
      <c r="U309" s="63">
        <v>0</v>
      </c>
      <c r="V309" s="63">
        <v>1</v>
      </c>
      <c r="W309" s="63">
        <v>0.2</v>
      </c>
      <c r="X309" s="63">
        <v>0.33300000000000002</v>
      </c>
      <c r="Y309" s="63">
        <v>0.2</v>
      </c>
      <c r="Z309" s="63">
        <v>50</v>
      </c>
    </row>
    <row r="310" spans="1:26" ht="17" x14ac:dyDescent="0.2">
      <c r="A310" s="13" t="s">
        <v>684</v>
      </c>
      <c r="B310" s="63">
        <v>3</v>
      </c>
      <c r="C310" s="63">
        <v>1</v>
      </c>
      <c r="D310" s="63">
        <v>6</v>
      </c>
      <c r="E310" s="63">
        <v>5</v>
      </c>
      <c r="F310" s="63">
        <v>2</v>
      </c>
      <c r="G310" s="63">
        <v>2</v>
      </c>
      <c r="H310" s="63">
        <v>0</v>
      </c>
      <c r="I310" s="63">
        <v>0</v>
      </c>
      <c r="J310" s="63">
        <v>0</v>
      </c>
      <c r="K310" s="63">
        <v>0</v>
      </c>
      <c r="L310" s="63">
        <v>1</v>
      </c>
      <c r="M310" s="63">
        <v>0</v>
      </c>
      <c r="N310" s="63">
        <v>0</v>
      </c>
      <c r="O310" s="63">
        <v>0</v>
      </c>
      <c r="P310" s="63">
        <v>1</v>
      </c>
      <c r="Q310" s="63">
        <v>0</v>
      </c>
      <c r="R310" s="63">
        <v>0</v>
      </c>
      <c r="S310" s="63">
        <v>0</v>
      </c>
      <c r="T310" s="63">
        <v>0</v>
      </c>
      <c r="U310" s="63">
        <v>0</v>
      </c>
      <c r="V310" s="63">
        <v>1</v>
      </c>
      <c r="W310" s="63">
        <v>0.4</v>
      </c>
      <c r="X310" s="63">
        <v>0.5</v>
      </c>
      <c r="Y310" s="63">
        <v>0.4</v>
      </c>
      <c r="Z310" s="63">
        <v>33.299999999999997</v>
      </c>
    </row>
    <row r="311" spans="1:26" ht="17" x14ac:dyDescent="0.2">
      <c r="A311" s="13" t="s">
        <v>244</v>
      </c>
      <c r="B311" s="63">
        <v>5</v>
      </c>
      <c r="C311" s="63">
        <v>1</v>
      </c>
      <c r="D311" s="63">
        <v>6</v>
      </c>
      <c r="E311" s="63">
        <v>5</v>
      </c>
      <c r="F311" s="63">
        <v>0</v>
      </c>
      <c r="G311" s="63">
        <v>1</v>
      </c>
      <c r="H311" s="63">
        <v>0</v>
      </c>
      <c r="I311" s="63">
        <v>0</v>
      </c>
      <c r="J311" s="63">
        <v>0</v>
      </c>
      <c r="K311" s="63">
        <v>0</v>
      </c>
      <c r="L311" s="63">
        <v>0</v>
      </c>
      <c r="M311" s="63">
        <v>0</v>
      </c>
      <c r="N311" s="63">
        <v>0</v>
      </c>
      <c r="O311" s="63">
        <v>1</v>
      </c>
      <c r="P311" s="63">
        <v>0</v>
      </c>
      <c r="Q311" s="63">
        <v>0</v>
      </c>
      <c r="R311" s="63">
        <v>1</v>
      </c>
      <c r="S311" s="63">
        <v>0</v>
      </c>
      <c r="T311" s="63">
        <v>0</v>
      </c>
      <c r="U311" s="63">
        <v>0</v>
      </c>
      <c r="V311" s="63">
        <v>1</v>
      </c>
      <c r="W311" s="63">
        <v>0.2</v>
      </c>
      <c r="X311" s="63">
        <v>0.2</v>
      </c>
      <c r="Y311" s="63">
        <v>0.2</v>
      </c>
      <c r="Z311" s="63">
        <v>20</v>
      </c>
    </row>
    <row r="312" spans="1:26" ht="17" x14ac:dyDescent="0.2">
      <c r="A312" s="13" t="s">
        <v>450</v>
      </c>
      <c r="B312" s="63">
        <v>2</v>
      </c>
      <c r="C312" s="63">
        <v>2</v>
      </c>
      <c r="D312" s="63">
        <v>6</v>
      </c>
      <c r="E312" s="63">
        <v>5</v>
      </c>
      <c r="F312" s="63">
        <v>0</v>
      </c>
      <c r="G312" s="63">
        <v>0</v>
      </c>
      <c r="H312" s="63">
        <v>0</v>
      </c>
      <c r="I312" s="63">
        <v>0</v>
      </c>
      <c r="J312" s="63">
        <v>0</v>
      </c>
      <c r="K312" s="63">
        <v>0</v>
      </c>
      <c r="L312" s="63">
        <v>0</v>
      </c>
      <c r="M312" s="63">
        <v>0</v>
      </c>
      <c r="N312" s="63">
        <v>0</v>
      </c>
      <c r="O312" s="63">
        <v>3</v>
      </c>
      <c r="P312" s="63">
        <v>0</v>
      </c>
      <c r="Q312" s="63">
        <v>0</v>
      </c>
      <c r="R312" s="63">
        <v>1</v>
      </c>
      <c r="S312" s="63">
        <v>0</v>
      </c>
      <c r="T312" s="63">
        <v>0</v>
      </c>
      <c r="U312" s="63">
        <v>0</v>
      </c>
      <c r="V312" s="63">
        <v>0</v>
      </c>
      <c r="W312" s="63">
        <v>0</v>
      </c>
      <c r="X312" s="63">
        <v>0</v>
      </c>
      <c r="Y312" s="63">
        <v>0</v>
      </c>
      <c r="Z312" s="63">
        <v>0</v>
      </c>
    </row>
    <row r="313" spans="1:26" ht="17" x14ac:dyDescent="0.2">
      <c r="A313" s="13" t="s">
        <v>264</v>
      </c>
      <c r="B313" s="63">
        <v>6</v>
      </c>
      <c r="C313" s="63">
        <v>0</v>
      </c>
      <c r="D313" s="63">
        <v>6</v>
      </c>
      <c r="E313" s="63">
        <v>5</v>
      </c>
      <c r="F313" s="63">
        <v>0</v>
      </c>
      <c r="G313" s="63">
        <v>2</v>
      </c>
      <c r="H313" s="63">
        <v>1</v>
      </c>
      <c r="I313" s="63">
        <v>0</v>
      </c>
      <c r="J313" s="63">
        <v>0</v>
      </c>
      <c r="K313" s="63">
        <v>3</v>
      </c>
      <c r="L313" s="63">
        <v>1</v>
      </c>
      <c r="M313" s="63">
        <v>0</v>
      </c>
      <c r="N313" s="63">
        <v>0</v>
      </c>
      <c r="O313" s="63">
        <v>0</v>
      </c>
      <c r="P313" s="63">
        <v>0</v>
      </c>
      <c r="Q313" s="63">
        <v>0</v>
      </c>
      <c r="R313" s="63">
        <v>0</v>
      </c>
      <c r="S313" s="63">
        <v>0</v>
      </c>
      <c r="T313" s="63">
        <v>0</v>
      </c>
      <c r="U313" s="63">
        <v>0</v>
      </c>
      <c r="V313" s="63">
        <v>2</v>
      </c>
      <c r="W313" s="63">
        <v>0.4</v>
      </c>
      <c r="X313" s="63">
        <v>0.5</v>
      </c>
      <c r="Y313" s="63">
        <v>0.6</v>
      </c>
      <c r="Z313" s="63">
        <v>33.299999999999997</v>
      </c>
    </row>
    <row r="314" spans="1:26" ht="17" x14ac:dyDescent="0.2">
      <c r="A314" s="13" t="s">
        <v>574</v>
      </c>
      <c r="B314" s="63">
        <v>5</v>
      </c>
      <c r="C314" s="63">
        <v>1</v>
      </c>
      <c r="D314" s="63">
        <v>6</v>
      </c>
      <c r="E314" s="63">
        <v>5</v>
      </c>
      <c r="F314" s="63">
        <v>1</v>
      </c>
      <c r="G314" s="63">
        <v>1</v>
      </c>
      <c r="H314" s="63">
        <v>0</v>
      </c>
      <c r="I314" s="63">
        <v>1</v>
      </c>
      <c r="J314" s="63">
        <v>0</v>
      </c>
      <c r="K314" s="63">
        <v>0</v>
      </c>
      <c r="L314" s="63">
        <v>1</v>
      </c>
      <c r="M314" s="63">
        <v>0</v>
      </c>
      <c r="N314" s="63">
        <v>0</v>
      </c>
      <c r="O314" s="63">
        <v>0</v>
      </c>
      <c r="P314" s="63">
        <v>1</v>
      </c>
      <c r="Q314" s="63">
        <v>0</v>
      </c>
      <c r="R314" s="63">
        <v>0</v>
      </c>
      <c r="S314" s="63">
        <v>0</v>
      </c>
      <c r="T314" s="63">
        <v>0</v>
      </c>
      <c r="U314" s="63">
        <v>0</v>
      </c>
      <c r="V314" s="63">
        <v>1</v>
      </c>
      <c r="W314" s="63">
        <v>0.2</v>
      </c>
      <c r="X314" s="63">
        <v>0.33300000000000002</v>
      </c>
      <c r="Y314" s="63">
        <v>0.6</v>
      </c>
      <c r="Z314" s="63">
        <v>20</v>
      </c>
    </row>
    <row r="315" spans="1:26" ht="17" x14ac:dyDescent="0.2">
      <c r="A315" s="13" t="s">
        <v>411</v>
      </c>
      <c r="B315" s="63">
        <v>3</v>
      </c>
      <c r="C315" s="63">
        <v>0</v>
      </c>
      <c r="D315" s="63">
        <v>5</v>
      </c>
      <c r="E315" s="63">
        <v>5</v>
      </c>
      <c r="F315" s="63">
        <v>0</v>
      </c>
      <c r="G315" s="63">
        <v>2</v>
      </c>
      <c r="H315" s="63">
        <v>1</v>
      </c>
      <c r="I315" s="63">
        <v>0</v>
      </c>
      <c r="J315" s="63">
        <v>0</v>
      </c>
      <c r="K315" s="63">
        <v>0</v>
      </c>
      <c r="L315" s="63">
        <v>0</v>
      </c>
      <c r="M315" s="63">
        <v>0</v>
      </c>
      <c r="N315" s="63">
        <v>0</v>
      </c>
      <c r="O315" s="63">
        <v>2</v>
      </c>
      <c r="P315" s="63">
        <v>0</v>
      </c>
      <c r="Q315" s="63">
        <v>0</v>
      </c>
      <c r="R315" s="63">
        <v>0</v>
      </c>
      <c r="S315" s="63">
        <v>0</v>
      </c>
      <c r="T315" s="63">
        <v>0</v>
      </c>
      <c r="U315" s="63">
        <v>0</v>
      </c>
      <c r="V315" s="63">
        <v>1</v>
      </c>
      <c r="W315" s="63">
        <v>0.4</v>
      </c>
      <c r="X315" s="63">
        <v>0.4</v>
      </c>
      <c r="Y315" s="63">
        <v>0.6</v>
      </c>
      <c r="Z315" s="63">
        <v>33.299999999999997</v>
      </c>
    </row>
    <row r="316" spans="1:26" ht="17" x14ac:dyDescent="0.2">
      <c r="A316" s="62" t="s">
        <v>24</v>
      </c>
      <c r="B316" s="62" t="s">
        <v>25</v>
      </c>
      <c r="C316" s="62" t="s">
        <v>26</v>
      </c>
      <c r="D316" s="62" t="s">
        <v>127</v>
      </c>
      <c r="E316" s="62" t="s">
        <v>22</v>
      </c>
      <c r="F316" s="62" t="s">
        <v>20</v>
      </c>
      <c r="G316" s="62" t="s">
        <v>27</v>
      </c>
      <c r="H316" s="62" t="s">
        <v>9</v>
      </c>
      <c r="I316" s="62" t="s">
        <v>10</v>
      </c>
      <c r="J316" s="62" t="s">
        <v>1</v>
      </c>
      <c r="K316" s="62" t="s">
        <v>2</v>
      </c>
      <c r="L316" s="62" t="s">
        <v>28</v>
      </c>
      <c r="M316" s="62" t="s">
        <v>29</v>
      </c>
      <c r="N316" s="62" t="s">
        <v>30</v>
      </c>
      <c r="O316" s="62" t="s">
        <v>31</v>
      </c>
      <c r="P316" s="62" t="s">
        <v>3</v>
      </c>
      <c r="Q316" s="62" t="s">
        <v>32</v>
      </c>
      <c r="R316" s="62" t="s">
        <v>33</v>
      </c>
      <c r="S316" s="62" t="s">
        <v>34</v>
      </c>
      <c r="T316" s="62" t="s">
        <v>35</v>
      </c>
      <c r="U316" s="62" t="s">
        <v>36</v>
      </c>
      <c r="V316" s="62" t="s">
        <v>128</v>
      </c>
      <c r="W316" s="62" t="s">
        <v>0</v>
      </c>
      <c r="X316" s="62" t="s">
        <v>37</v>
      </c>
      <c r="Y316" s="62" t="s">
        <v>38</v>
      </c>
      <c r="Z316" s="62" t="s">
        <v>129</v>
      </c>
    </row>
    <row r="317" spans="1:26" ht="17" x14ac:dyDescent="0.2">
      <c r="A317" s="13" t="s">
        <v>613</v>
      </c>
      <c r="B317" s="63">
        <v>3</v>
      </c>
      <c r="C317" s="63">
        <v>1</v>
      </c>
      <c r="D317" s="63">
        <v>5</v>
      </c>
      <c r="E317" s="63">
        <v>5</v>
      </c>
      <c r="F317" s="63">
        <v>0</v>
      </c>
      <c r="G317" s="63">
        <v>0</v>
      </c>
      <c r="H317" s="63">
        <v>0</v>
      </c>
      <c r="I317" s="63">
        <v>0</v>
      </c>
      <c r="J317" s="63">
        <v>0</v>
      </c>
      <c r="K317" s="63">
        <v>0</v>
      </c>
      <c r="L317" s="63">
        <v>0</v>
      </c>
      <c r="M317" s="63">
        <v>0</v>
      </c>
      <c r="N317" s="63">
        <v>0</v>
      </c>
      <c r="O317" s="63">
        <v>1</v>
      </c>
      <c r="P317" s="63">
        <v>0</v>
      </c>
      <c r="Q317" s="63">
        <v>0</v>
      </c>
      <c r="R317" s="63">
        <v>0</v>
      </c>
      <c r="S317" s="63">
        <v>0</v>
      </c>
      <c r="T317" s="63">
        <v>2</v>
      </c>
      <c r="U317" s="63">
        <v>0</v>
      </c>
      <c r="V317" s="63">
        <v>0</v>
      </c>
      <c r="W317" s="63">
        <v>0</v>
      </c>
      <c r="X317" s="63">
        <v>0</v>
      </c>
      <c r="Y317" s="63">
        <v>0</v>
      </c>
      <c r="Z317" s="63">
        <v>0</v>
      </c>
    </row>
    <row r="318" spans="1:26" ht="17" x14ac:dyDescent="0.2">
      <c r="A318" s="13" t="s">
        <v>283</v>
      </c>
      <c r="B318" s="63">
        <v>2</v>
      </c>
      <c r="C318" s="63">
        <v>1</v>
      </c>
      <c r="D318" s="63">
        <v>5</v>
      </c>
      <c r="E318" s="63">
        <v>5</v>
      </c>
      <c r="F318" s="63">
        <v>0</v>
      </c>
      <c r="G318" s="63">
        <v>1</v>
      </c>
      <c r="H318" s="63">
        <v>0</v>
      </c>
      <c r="I318" s="63">
        <v>0</v>
      </c>
      <c r="J318" s="63">
        <v>0</v>
      </c>
      <c r="K318" s="63">
        <v>0</v>
      </c>
      <c r="L318" s="63">
        <v>0</v>
      </c>
      <c r="M318" s="63">
        <v>0</v>
      </c>
      <c r="N318" s="63">
        <v>0</v>
      </c>
      <c r="O318" s="63">
        <v>1</v>
      </c>
      <c r="P318" s="63">
        <v>0</v>
      </c>
      <c r="Q318" s="63">
        <v>0</v>
      </c>
      <c r="R318" s="63">
        <v>0</v>
      </c>
      <c r="S318" s="63">
        <v>0</v>
      </c>
      <c r="T318" s="63">
        <v>0</v>
      </c>
      <c r="U318" s="63">
        <v>0</v>
      </c>
      <c r="V318" s="63">
        <v>1</v>
      </c>
      <c r="W318" s="63">
        <v>0.2</v>
      </c>
      <c r="X318" s="63">
        <v>0.2</v>
      </c>
      <c r="Y318" s="63">
        <v>0.2</v>
      </c>
      <c r="Z318" s="63">
        <v>50</v>
      </c>
    </row>
    <row r="319" spans="1:26" ht="17" x14ac:dyDescent="0.2">
      <c r="A319" s="13" t="s">
        <v>415</v>
      </c>
      <c r="B319" s="63">
        <v>2</v>
      </c>
      <c r="C319" s="63">
        <v>1</v>
      </c>
      <c r="D319" s="63">
        <v>5</v>
      </c>
      <c r="E319" s="63">
        <v>5</v>
      </c>
      <c r="F319" s="63">
        <v>0</v>
      </c>
      <c r="G319" s="63">
        <v>2</v>
      </c>
      <c r="H319" s="63">
        <v>0</v>
      </c>
      <c r="I319" s="63">
        <v>0</v>
      </c>
      <c r="J319" s="63">
        <v>0</v>
      </c>
      <c r="K319" s="63">
        <v>0</v>
      </c>
      <c r="L319" s="63">
        <v>0</v>
      </c>
      <c r="M319" s="63">
        <v>0</v>
      </c>
      <c r="N319" s="63">
        <v>0</v>
      </c>
      <c r="O319" s="63">
        <v>0</v>
      </c>
      <c r="P319" s="63">
        <v>0</v>
      </c>
      <c r="Q319" s="63">
        <v>0</v>
      </c>
      <c r="R319" s="63">
        <v>0</v>
      </c>
      <c r="S319" s="63">
        <v>0</v>
      </c>
      <c r="T319" s="63">
        <v>0</v>
      </c>
      <c r="U319" s="63">
        <v>0</v>
      </c>
      <c r="V319" s="63">
        <v>1</v>
      </c>
      <c r="W319" s="63">
        <v>0.4</v>
      </c>
      <c r="X319" s="63">
        <v>0.4</v>
      </c>
      <c r="Y319" s="63">
        <v>0.4</v>
      </c>
      <c r="Z319" s="63">
        <v>50</v>
      </c>
    </row>
    <row r="320" spans="1:26" ht="17" x14ac:dyDescent="0.2">
      <c r="A320" s="13" t="s">
        <v>589</v>
      </c>
      <c r="B320" s="63">
        <v>6</v>
      </c>
      <c r="C320" s="63">
        <v>0</v>
      </c>
      <c r="D320" s="63">
        <v>5</v>
      </c>
      <c r="E320" s="63">
        <v>5</v>
      </c>
      <c r="F320" s="63">
        <v>2</v>
      </c>
      <c r="G320" s="63">
        <v>2</v>
      </c>
      <c r="H320" s="63">
        <v>0</v>
      </c>
      <c r="I320" s="63">
        <v>0</v>
      </c>
      <c r="J320" s="63">
        <v>0</v>
      </c>
      <c r="K320" s="63">
        <v>0</v>
      </c>
      <c r="L320" s="63">
        <v>0</v>
      </c>
      <c r="M320" s="63">
        <v>0</v>
      </c>
      <c r="N320" s="63">
        <v>0</v>
      </c>
      <c r="O320" s="63">
        <v>1</v>
      </c>
      <c r="P320" s="63">
        <v>2</v>
      </c>
      <c r="Q320" s="63">
        <v>0</v>
      </c>
      <c r="R320" s="63">
        <v>0</v>
      </c>
      <c r="S320" s="63">
        <v>0</v>
      </c>
      <c r="T320" s="63">
        <v>0</v>
      </c>
      <c r="U320" s="63">
        <v>0</v>
      </c>
      <c r="V320" s="63">
        <v>2</v>
      </c>
      <c r="W320" s="63">
        <v>0.4</v>
      </c>
      <c r="X320" s="63">
        <v>0.4</v>
      </c>
      <c r="Y320" s="63">
        <v>0.4</v>
      </c>
      <c r="Z320" s="63">
        <v>33.299999999999997</v>
      </c>
    </row>
    <row r="321" spans="1:26" ht="17" x14ac:dyDescent="0.2">
      <c r="A321" s="13" t="s">
        <v>93</v>
      </c>
      <c r="B321" s="63">
        <v>3</v>
      </c>
      <c r="C321" s="63">
        <v>1</v>
      </c>
      <c r="D321" s="63">
        <v>5</v>
      </c>
      <c r="E321" s="63">
        <v>5</v>
      </c>
      <c r="F321" s="63">
        <v>1</v>
      </c>
      <c r="G321" s="63">
        <v>1</v>
      </c>
      <c r="H321" s="63">
        <v>0</v>
      </c>
      <c r="I321" s="63">
        <v>0</v>
      </c>
      <c r="J321" s="63">
        <v>0</v>
      </c>
      <c r="K321" s="63">
        <v>0</v>
      </c>
      <c r="L321" s="63">
        <v>0</v>
      </c>
      <c r="M321" s="63">
        <v>0</v>
      </c>
      <c r="N321" s="63">
        <v>0</v>
      </c>
      <c r="O321" s="63">
        <v>1</v>
      </c>
      <c r="P321" s="63">
        <v>0</v>
      </c>
      <c r="Q321" s="63">
        <v>0</v>
      </c>
      <c r="R321" s="63">
        <v>0</v>
      </c>
      <c r="S321" s="63">
        <v>0</v>
      </c>
      <c r="T321" s="63">
        <v>0</v>
      </c>
      <c r="U321" s="63">
        <v>0</v>
      </c>
      <c r="V321" s="63">
        <v>1</v>
      </c>
      <c r="W321" s="63">
        <v>0.2</v>
      </c>
      <c r="X321" s="63">
        <v>0.2</v>
      </c>
      <c r="Y321" s="63">
        <v>0.2</v>
      </c>
      <c r="Z321" s="63">
        <v>33.299999999999997</v>
      </c>
    </row>
    <row r="322" spans="1:26" ht="17" x14ac:dyDescent="0.2">
      <c r="A322" s="13" t="s">
        <v>253</v>
      </c>
      <c r="B322" s="63">
        <v>2</v>
      </c>
      <c r="C322" s="63">
        <v>1</v>
      </c>
      <c r="D322" s="63">
        <v>5</v>
      </c>
      <c r="E322" s="63">
        <v>5</v>
      </c>
      <c r="F322" s="63">
        <v>0</v>
      </c>
      <c r="G322" s="63">
        <v>0</v>
      </c>
      <c r="H322" s="63">
        <v>0</v>
      </c>
      <c r="I322" s="63">
        <v>0</v>
      </c>
      <c r="J322" s="63">
        <v>0</v>
      </c>
      <c r="K322" s="63">
        <v>0</v>
      </c>
      <c r="L322" s="63">
        <v>0</v>
      </c>
      <c r="M322" s="63">
        <v>0</v>
      </c>
      <c r="N322" s="63">
        <v>0</v>
      </c>
      <c r="O322" s="63">
        <v>0</v>
      </c>
      <c r="P322" s="63">
        <v>0</v>
      </c>
      <c r="Q322" s="63">
        <v>0</v>
      </c>
      <c r="R322" s="63">
        <v>0</v>
      </c>
      <c r="S322" s="63">
        <v>0</v>
      </c>
      <c r="T322" s="63">
        <v>1</v>
      </c>
      <c r="U322" s="63">
        <v>0</v>
      </c>
      <c r="V322" s="63">
        <v>0</v>
      </c>
      <c r="W322" s="63">
        <v>0</v>
      </c>
      <c r="X322" s="63">
        <v>0</v>
      </c>
      <c r="Y322" s="63">
        <v>0</v>
      </c>
      <c r="Z322" s="63">
        <v>0</v>
      </c>
    </row>
    <row r="323" spans="1:26" ht="17" x14ac:dyDescent="0.2">
      <c r="A323" s="13" t="s">
        <v>290</v>
      </c>
      <c r="B323" s="63">
        <v>2</v>
      </c>
      <c r="C323" s="63">
        <v>2</v>
      </c>
      <c r="D323" s="63">
        <v>5</v>
      </c>
      <c r="E323" s="63">
        <v>5</v>
      </c>
      <c r="F323" s="63">
        <v>0</v>
      </c>
      <c r="G323" s="63">
        <v>1</v>
      </c>
      <c r="H323" s="63">
        <v>0</v>
      </c>
      <c r="I323" s="63">
        <v>0</v>
      </c>
      <c r="J323" s="63">
        <v>0</v>
      </c>
      <c r="K323" s="63">
        <v>1</v>
      </c>
      <c r="L323" s="63">
        <v>0</v>
      </c>
      <c r="M323" s="63">
        <v>0</v>
      </c>
      <c r="N323" s="63">
        <v>0</v>
      </c>
      <c r="O323" s="63">
        <v>1</v>
      </c>
      <c r="P323" s="63">
        <v>0</v>
      </c>
      <c r="Q323" s="63">
        <v>0</v>
      </c>
      <c r="R323" s="63">
        <v>0</v>
      </c>
      <c r="S323" s="63">
        <v>0</v>
      </c>
      <c r="T323" s="63">
        <v>0</v>
      </c>
      <c r="U323" s="63">
        <v>0</v>
      </c>
      <c r="V323" s="63">
        <v>1</v>
      </c>
      <c r="W323" s="63">
        <v>0.2</v>
      </c>
      <c r="X323" s="63">
        <v>0.2</v>
      </c>
      <c r="Y323" s="63">
        <v>0.2</v>
      </c>
      <c r="Z323" s="63">
        <v>50</v>
      </c>
    </row>
    <row r="324" spans="1:26" ht="17" x14ac:dyDescent="0.2">
      <c r="A324" s="13" t="s">
        <v>220</v>
      </c>
      <c r="B324" s="63">
        <v>3</v>
      </c>
      <c r="C324" s="63">
        <v>1</v>
      </c>
      <c r="D324" s="63">
        <v>6</v>
      </c>
      <c r="E324" s="63">
        <v>4</v>
      </c>
      <c r="F324" s="63">
        <v>0</v>
      </c>
      <c r="G324" s="63">
        <v>3</v>
      </c>
      <c r="H324" s="63">
        <v>0</v>
      </c>
      <c r="I324" s="63">
        <v>0</v>
      </c>
      <c r="J324" s="63">
        <v>0</v>
      </c>
      <c r="K324" s="63">
        <v>0</v>
      </c>
      <c r="L324" s="63">
        <v>2</v>
      </c>
      <c r="M324" s="63">
        <v>0</v>
      </c>
      <c r="N324" s="63">
        <v>0</v>
      </c>
      <c r="O324" s="63">
        <v>0</v>
      </c>
      <c r="P324" s="63">
        <v>0</v>
      </c>
      <c r="Q324" s="63">
        <v>1</v>
      </c>
      <c r="R324" s="63">
        <v>0</v>
      </c>
      <c r="S324" s="63">
        <v>0</v>
      </c>
      <c r="T324" s="63">
        <v>0</v>
      </c>
      <c r="U324" s="63">
        <v>0</v>
      </c>
      <c r="V324" s="63">
        <v>2</v>
      </c>
      <c r="W324" s="63">
        <v>0.75</v>
      </c>
      <c r="X324" s="63">
        <v>0.83299999999999996</v>
      </c>
      <c r="Y324" s="63">
        <v>0.75</v>
      </c>
      <c r="Z324" s="63">
        <v>66.7</v>
      </c>
    </row>
    <row r="325" spans="1:26" ht="17" x14ac:dyDescent="0.2">
      <c r="A325" s="13" t="s">
        <v>259</v>
      </c>
      <c r="B325" s="63">
        <v>4</v>
      </c>
      <c r="C325" s="63">
        <v>1</v>
      </c>
      <c r="D325" s="63">
        <v>5</v>
      </c>
      <c r="E325" s="63">
        <v>4</v>
      </c>
      <c r="F325" s="63">
        <v>2</v>
      </c>
      <c r="G325" s="63">
        <v>1</v>
      </c>
      <c r="H325" s="63">
        <v>0</v>
      </c>
      <c r="I325" s="63">
        <v>0</v>
      </c>
      <c r="J325" s="63">
        <v>0</v>
      </c>
      <c r="K325" s="63">
        <v>0</v>
      </c>
      <c r="L325" s="63">
        <v>1</v>
      </c>
      <c r="M325" s="63">
        <v>0</v>
      </c>
      <c r="N325" s="63">
        <v>0</v>
      </c>
      <c r="O325" s="63">
        <v>0</v>
      </c>
      <c r="P325" s="63">
        <v>0</v>
      </c>
      <c r="Q325" s="63">
        <v>0</v>
      </c>
      <c r="R325" s="63">
        <v>0</v>
      </c>
      <c r="S325" s="63">
        <v>0</v>
      </c>
      <c r="T325" s="63">
        <v>0</v>
      </c>
      <c r="U325" s="63">
        <v>0</v>
      </c>
      <c r="V325" s="63">
        <v>1</v>
      </c>
      <c r="W325" s="63">
        <v>0.25</v>
      </c>
      <c r="X325" s="63">
        <v>0.4</v>
      </c>
      <c r="Y325" s="63">
        <v>0.25</v>
      </c>
      <c r="Z325" s="63">
        <v>25</v>
      </c>
    </row>
    <row r="326" spans="1:26" ht="17" x14ac:dyDescent="0.2">
      <c r="A326" s="13" t="s">
        <v>605</v>
      </c>
      <c r="B326" s="63">
        <v>4</v>
      </c>
      <c r="C326" s="63">
        <v>1</v>
      </c>
      <c r="D326" s="63">
        <v>5</v>
      </c>
      <c r="E326" s="63">
        <v>4</v>
      </c>
      <c r="F326" s="63">
        <v>0</v>
      </c>
      <c r="G326" s="63">
        <v>0</v>
      </c>
      <c r="H326" s="63">
        <v>0</v>
      </c>
      <c r="I326" s="63">
        <v>0</v>
      </c>
      <c r="J326" s="63">
        <v>0</v>
      </c>
      <c r="K326" s="63">
        <v>0</v>
      </c>
      <c r="L326" s="63">
        <v>1</v>
      </c>
      <c r="M326" s="63">
        <v>0</v>
      </c>
      <c r="N326" s="63">
        <v>0</v>
      </c>
      <c r="O326" s="63">
        <v>2</v>
      </c>
      <c r="P326" s="63">
        <v>0</v>
      </c>
      <c r="Q326" s="63">
        <v>0</v>
      </c>
      <c r="R326" s="63">
        <v>0</v>
      </c>
      <c r="S326" s="63">
        <v>0</v>
      </c>
      <c r="T326" s="63">
        <v>0</v>
      </c>
      <c r="U326" s="63">
        <v>0</v>
      </c>
      <c r="V326" s="63">
        <v>0</v>
      </c>
      <c r="W326" s="63">
        <v>0</v>
      </c>
      <c r="X326" s="63">
        <v>0.2</v>
      </c>
      <c r="Y326" s="63">
        <v>0</v>
      </c>
      <c r="Z326" s="63">
        <v>0</v>
      </c>
    </row>
    <row r="327" spans="1:26" ht="17" x14ac:dyDescent="0.2">
      <c r="A327" s="13" t="s">
        <v>140</v>
      </c>
      <c r="B327" s="63">
        <v>3</v>
      </c>
      <c r="C327" s="63">
        <v>0</v>
      </c>
      <c r="D327" s="63">
        <v>5</v>
      </c>
      <c r="E327" s="63">
        <v>4</v>
      </c>
      <c r="F327" s="63">
        <v>1</v>
      </c>
      <c r="G327" s="63">
        <v>1</v>
      </c>
      <c r="H327" s="63">
        <v>0</v>
      </c>
      <c r="I327" s="63">
        <v>0</v>
      </c>
      <c r="J327" s="63">
        <v>0</v>
      </c>
      <c r="K327" s="63">
        <v>0</v>
      </c>
      <c r="L327" s="63">
        <v>1</v>
      </c>
      <c r="M327" s="63">
        <v>1</v>
      </c>
      <c r="N327" s="63">
        <v>0</v>
      </c>
      <c r="O327" s="63">
        <v>0</v>
      </c>
      <c r="P327" s="63">
        <v>0</v>
      </c>
      <c r="Q327" s="63">
        <v>0</v>
      </c>
      <c r="R327" s="63">
        <v>0</v>
      </c>
      <c r="S327" s="63">
        <v>0</v>
      </c>
      <c r="T327" s="63">
        <v>0</v>
      </c>
      <c r="U327" s="63">
        <v>0</v>
      </c>
      <c r="V327" s="63">
        <v>1</v>
      </c>
      <c r="W327" s="63">
        <v>0.25</v>
      </c>
      <c r="X327" s="63">
        <v>0.4</v>
      </c>
      <c r="Y327" s="63">
        <v>0.25</v>
      </c>
      <c r="Z327" s="63">
        <v>33.299999999999997</v>
      </c>
    </row>
    <row r="328" spans="1:26" ht="17" x14ac:dyDescent="0.2">
      <c r="A328" s="13" t="s">
        <v>73</v>
      </c>
      <c r="B328" s="63">
        <v>2</v>
      </c>
      <c r="C328" s="63">
        <v>1</v>
      </c>
      <c r="D328" s="63">
        <v>5</v>
      </c>
      <c r="E328" s="63">
        <v>4</v>
      </c>
      <c r="F328" s="63">
        <v>0</v>
      </c>
      <c r="G328" s="63">
        <v>0</v>
      </c>
      <c r="H328" s="63">
        <v>0</v>
      </c>
      <c r="I328" s="63">
        <v>0</v>
      </c>
      <c r="J328" s="63">
        <v>0</v>
      </c>
      <c r="K328" s="63">
        <v>0</v>
      </c>
      <c r="L328" s="63">
        <v>1</v>
      </c>
      <c r="M328" s="63">
        <v>0</v>
      </c>
      <c r="N328" s="63">
        <v>0</v>
      </c>
      <c r="O328" s="63">
        <v>2</v>
      </c>
      <c r="P328" s="63">
        <v>0</v>
      </c>
      <c r="Q328" s="63">
        <v>0</v>
      </c>
      <c r="R328" s="63">
        <v>0</v>
      </c>
      <c r="S328" s="63">
        <v>0</v>
      </c>
      <c r="T328" s="63">
        <v>0</v>
      </c>
      <c r="U328" s="63">
        <v>0</v>
      </c>
      <c r="V328" s="63">
        <v>0</v>
      </c>
      <c r="W328" s="63">
        <v>0</v>
      </c>
      <c r="X328" s="63">
        <v>0.2</v>
      </c>
      <c r="Y328" s="63">
        <v>0</v>
      </c>
      <c r="Z328" s="63">
        <v>0</v>
      </c>
    </row>
    <row r="329" spans="1:26" ht="17" x14ac:dyDescent="0.2">
      <c r="A329" s="13" t="s">
        <v>410</v>
      </c>
      <c r="B329" s="63">
        <v>2</v>
      </c>
      <c r="C329" s="63">
        <v>2</v>
      </c>
      <c r="D329" s="63">
        <v>5</v>
      </c>
      <c r="E329" s="63">
        <v>4</v>
      </c>
      <c r="F329" s="63">
        <v>0</v>
      </c>
      <c r="G329" s="63">
        <v>0</v>
      </c>
      <c r="H329" s="63">
        <v>0</v>
      </c>
      <c r="I329" s="63">
        <v>0</v>
      </c>
      <c r="J329" s="63">
        <v>0</v>
      </c>
      <c r="K329" s="63">
        <v>0</v>
      </c>
      <c r="L329" s="63">
        <v>0</v>
      </c>
      <c r="M329" s="63">
        <v>0</v>
      </c>
      <c r="N329" s="63">
        <v>0</v>
      </c>
      <c r="O329" s="63">
        <v>1</v>
      </c>
      <c r="P329" s="63">
        <v>0</v>
      </c>
      <c r="Q329" s="63">
        <v>0</v>
      </c>
      <c r="R329" s="63">
        <v>1</v>
      </c>
      <c r="S329" s="63">
        <v>0</v>
      </c>
      <c r="T329" s="63">
        <v>0</v>
      </c>
      <c r="U329" s="63">
        <v>0</v>
      </c>
      <c r="V329" s="63">
        <v>0</v>
      </c>
      <c r="W329" s="63">
        <v>0</v>
      </c>
      <c r="X329" s="63">
        <v>0</v>
      </c>
      <c r="Y329" s="63">
        <v>0</v>
      </c>
      <c r="Z329" s="63">
        <v>0</v>
      </c>
    </row>
    <row r="330" spans="1:26" ht="17" x14ac:dyDescent="0.2">
      <c r="A330" s="13" t="s">
        <v>115</v>
      </c>
      <c r="B330" s="63">
        <v>2</v>
      </c>
      <c r="C330" s="63">
        <v>2</v>
      </c>
      <c r="D330" s="63">
        <v>5</v>
      </c>
      <c r="E330" s="63">
        <v>4</v>
      </c>
      <c r="F330" s="63">
        <v>1</v>
      </c>
      <c r="G330" s="63">
        <v>0</v>
      </c>
      <c r="H330" s="63">
        <v>0</v>
      </c>
      <c r="I330" s="63">
        <v>0</v>
      </c>
      <c r="J330" s="63">
        <v>0</v>
      </c>
      <c r="K330" s="63">
        <v>0</v>
      </c>
      <c r="L330" s="63">
        <v>0</v>
      </c>
      <c r="M330" s="63">
        <v>0</v>
      </c>
      <c r="N330" s="63">
        <v>0</v>
      </c>
      <c r="O330" s="63">
        <v>1</v>
      </c>
      <c r="P330" s="63">
        <v>0</v>
      </c>
      <c r="Q330" s="63">
        <v>0</v>
      </c>
      <c r="R330" s="63">
        <v>1</v>
      </c>
      <c r="S330" s="63">
        <v>0</v>
      </c>
      <c r="T330" s="63">
        <v>0</v>
      </c>
      <c r="U330" s="63">
        <v>0</v>
      </c>
      <c r="V330" s="63">
        <v>0</v>
      </c>
      <c r="W330" s="63">
        <v>0</v>
      </c>
      <c r="X330" s="63">
        <v>0</v>
      </c>
      <c r="Y330" s="63">
        <v>0</v>
      </c>
      <c r="Z330" s="63">
        <v>0</v>
      </c>
    </row>
    <row r="331" spans="1:26" ht="17" x14ac:dyDescent="0.2">
      <c r="A331" s="13" t="s">
        <v>269</v>
      </c>
      <c r="B331" s="63">
        <v>2</v>
      </c>
      <c r="C331" s="63">
        <v>1</v>
      </c>
      <c r="D331" s="63">
        <v>5</v>
      </c>
      <c r="E331" s="63">
        <v>4</v>
      </c>
      <c r="F331" s="63">
        <v>0</v>
      </c>
      <c r="G331" s="63">
        <v>1</v>
      </c>
      <c r="H331" s="63">
        <v>0</v>
      </c>
      <c r="I331" s="63">
        <v>0</v>
      </c>
      <c r="J331" s="63">
        <v>0</v>
      </c>
      <c r="K331" s="63">
        <v>0</v>
      </c>
      <c r="L331" s="63">
        <v>1</v>
      </c>
      <c r="M331" s="63">
        <v>0</v>
      </c>
      <c r="N331" s="63">
        <v>0</v>
      </c>
      <c r="O331" s="63">
        <v>1</v>
      </c>
      <c r="P331" s="63">
        <v>0</v>
      </c>
      <c r="Q331" s="63">
        <v>0</v>
      </c>
      <c r="R331" s="63">
        <v>0</v>
      </c>
      <c r="S331" s="63">
        <v>0</v>
      </c>
      <c r="T331" s="63">
        <v>0</v>
      </c>
      <c r="U331" s="63">
        <v>0</v>
      </c>
      <c r="V331" s="63">
        <v>1</v>
      </c>
      <c r="W331" s="63">
        <v>0.25</v>
      </c>
      <c r="X331" s="63">
        <v>0.4</v>
      </c>
      <c r="Y331" s="63">
        <v>0.25</v>
      </c>
      <c r="Z331" s="63">
        <v>50</v>
      </c>
    </row>
    <row r="332" spans="1:26" ht="17" x14ac:dyDescent="0.2">
      <c r="A332" s="13" t="s">
        <v>495</v>
      </c>
      <c r="B332" s="63">
        <v>2</v>
      </c>
      <c r="C332" s="63">
        <v>1</v>
      </c>
      <c r="D332" s="63">
        <v>4</v>
      </c>
      <c r="E332" s="63">
        <v>4</v>
      </c>
      <c r="F332" s="63">
        <v>0</v>
      </c>
      <c r="G332" s="63">
        <v>0</v>
      </c>
      <c r="H332" s="63">
        <v>0</v>
      </c>
      <c r="I332" s="63">
        <v>0</v>
      </c>
      <c r="J332" s="63">
        <v>0</v>
      </c>
      <c r="K332" s="63">
        <v>0</v>
      </c>
      <c r="L332" s="63">
        <v>0</v>
      </c>
      <c r="M332" s="63">
        <v>0</v>
      </c>
      <c r="N332" s="63">
        <v>0</v>
      </c>
      <c r="O332" s="63">
        <v>2</v>
      </c>
      <c r="P332" s="63">
        <v>0</v>
      </c>
      <c r="Q332" s="63">
        <v>0</v>
      </c>
      <c r="R332" s="63">
        <v>0</v>
      </c>
      <c r="S332" s="63">
        <v>0</v>
      </c>
      <c r="T332" s="63">
        <v>0</v>
      </c>
      <c r="U332" s="63">
        <v>0</v>
      </c>
      <c r="V332" s="63">
        <v>0</v>
      </c>
      <c r="W332" s="63">
        <v>0</v>
      </c>
      <c r="X332" s="63">
        <v>0</v>
      </c>
      <c r="Y332" s="63">
        <v>0</v>
      </c>
      <c r="Z332" s="63">
        <v>0</v>
      </c>
    </row>
    <row r="333" spans="1:26" ht="17" x14ac:dyDescent="0.2">
      <c r="A333" s="13" t="s">
        <v>346</v>
      </c>
      <c r="B333" s="63">
        <v>2</v>
      </c>
      <c r="C333" s="63">
        <v>2</v>
      </c>
      <c r="D333" s="63">
        <v>4</v>
      </c>
      <c r="E333" s="63">
        <v>4</v>
      </c>
      <c r="F333" s="63">
        <v>0</v>
      </c>
      <c r="G333" s="63">
        <v>1</v>
      </c>
      <c r="H333" s="63">
        <v>0</v>
      </c>
      <c r="I333" s="63">
        <v>0</v>
      </c>
      <c r="J333" s="63">
        <v>0</v>
      </c>
      <c r="K333" s="63">
        <v>0</v>
      </c>
      <c r="L333" s="63">
        <v>0</v>
      </c>
      <c r="M333" s="63">
        <v>0</v>
      </c>
      <c r="N333" s="63">
        <v>0</v>
      </c>
      <c r="O333" s="63">
        <v>2</v>
      </c>
      <c r="P333" s="63">
        <v>0</v>
      </c>
      <c r="Q333" s="63">
        <v>0</v>
      </c>
      <c r="R333" s="63">
        <v>0</v>
      </c>
      <c r="S333" s="63">
        <v>0</v>
      </c>
      <c r="T333" s="63">
        <v>0</v>
      </c>
      <c r="U333" s="63">
        <v>0</v>
      </c>
      <c r="V333" s="63">
        <v>1</v>
      </c>
      <c r="W333" s="63">
        <v>0.25</v>
      </c>
      <c r="X333" s="63">
        <v>0.25</v>
      </c>
      <c r="Y333" s="63">
        <v>0.25</v>
      </c>
      <c r="Z333" s="63">
        <v>50</v>
      </c>
    </row>
    <row r="334" spans="1:26" ht="17" x14ac:dyDescent="0.2">
      <c r="A334" s="13" t="s">
        <v>263</v>
      </c>
      <c r="B334" s="63">
        <v>1</v>
      </c>
      <c r="C334" s="63">
        <v>1</v>
      </c>
      <c r="D334" s="63">
        <v>4</v>
      </c>
      <c r="E334" s="63">
        <v>4</v>
      </c>
      <c r="F334" s="63">
        <v>1</v>
      </c>
      <c r="G334" s="63">
        <v>3</v>
      </c>
      <c r="H334" s="63">
        <v>1</v>
      </c>
      <c r="I334" s="63">
        <v>0</v>
      </c>
      <c r="J334" s="63">
        <v>0</v>
      </c>
      <c r="K334" s="63">
        <v>2</v>
      </c>
      <c r="L334" s="63">
        <v>0</v>
      </c>
      <c r="M334" s="63">
        <v>0</v>
      </c>
      <c r="N334" s="63">
        <v>0</v>
      </c>
      <c r="O334" s="63">
        <v>0</v>
      </c>
      <c r="P334" s="63">
        <v>0</v>
      </c>
      <c r="Q334" s="63">
        <v>0</v>
      </c>
      <c r="R334" s="63">
        <v>0</v>
      </c>
      <c r="S334" s="63">
        <v>0</v>
      </c>
      <c r="T334" s="63">
        <v>0</v>
      </c>
      <c r="U334" s="63">
        <v>0</v>
      </c>
      <c r="V334" s="63">
        <v>1</v>
      </c>
      <c r="W334" s="63">
        <v>0.75</v>
      </c>
      <c r="X334" s="63">
        <v>0.75</v>
      </c>
      <c r="Y334" s="63">
        <v>1</v>
      </c>
      <c r="Z334" s="63">
        <v>100</v>
      </c>
    </row>
    <row r="335" spans="1:26" ht="17" x14ac:dyDescent="0.2">
      <c r="A335" s="13" t="s">
        <v>485</v>
      </c>
      <c r="B335" s="63">
        <v>2</v>
      </c>
      <c r="C335" s="63">
        <v>2</v>
      </c>
      <c r="D335" s="63">
        <v>4</v>
      </c>
      <c r="E335" s="63">
        <v>4</v>
      </c>
      <c r="F335" s="63">
        <v>0</v>
      </c>
      <c r="G335" s="63">
        <v>0</v>
      </c>
      <c r="H335" s="63">
        <v>0</v>
      </c>
      <c r="I335" s="63">
        <v>0</v>
      </c>
      <c r="J335" s="63">
        <v>0</v>
      </c>
      <c r="K335" s="63">
        <v>0</v>
      </c>
      <c r="L335" s="63">
        <v>0</v>
      </c>
      <c r="M335" s="63">
        <v>0</v>
      </c>
      <c r="N335" s="63">
        <v>0</v>
      </c>
      <c r="O335" s="63">
        <v>1</v>
      </c>
      <c r="P335" s="63">
        <v>0</v>
      </c>
      <c r="Q335" s="63">
        <v>0</v>
      </c>
      <c r="R335" s="63">
        <v>0</v>
      </c>
      <c r="S335" s="63">
        <v>0</v>
      </c>
      <c r="T335" s="63">
        <v>0</v>
      </c>
      <c r="U335" s="63">
        <v>0</v>
      </c>
      <c r="V335" s="63">
        <v>0</v>
      </c>
      <c r="W335" s="63">
        <v>0</v>
      </c>
      <c r="X335" s="63">
        <v>0</v>
      </c>
      <c r="Y335" s="63">
        <v>0</v>
      </c>
      <c r="Z335" s="63">
        <v>0</v>
      </c>
    </row>
    <row r="336" spans="1:26" ht="17" x14ac:dyDescent="0.2">
      <c r="A336" s="13" t="s">
        <v>276</v>
      </c>
      <c r="B336" s="63">
        <v>1</v>
      </c>
      <c r="C336" s="63">
        <v>1</v>
      </c>
      <c r="D336" s="63">
        <v>4</v>
      </c>
      <c r="E336" s="63">
        <v>4</v>
      </c>
      <c r="F336" s="63">
        <v>0</v>
      </c>
      <c r="G336" s="63">
        <v>1</v>
      </c>
      <c r="H336" s="63">
        <v>0</v>
      </c>
      <c r="I336" s="63">
        <v>0</v>
      </c>
      <c r="J336" s="63">
        <v>0</v>
      </c>
      <c r="K336" s="63">
        <v>2</v>
      </c>
      <c r="L336" s="63">
        <v>0</v>
      </c>
      <c r="M336" s="63">
        <v>0</v>
      </c>
      <c r="N336" s="63">
        <v>0</v>
      </c>
      <c r="O336" s="63">
        <v>1</v>
      </c>
      <c r="P336" s="63">
        <v>0</v>
      </c>
      <c r="Q336" s="63">
        <v>0</v>
      </c>
      <c r="R336" s="63">
        <v>0</v>
      </c>
      <c r="S336" s="63">
        <v>0</v>
      </c>
      <c r="T336" s="63">
        <v>0</v>
      </c>
      <c r="U336" s="63">
        <v>0</v>
      </c>
      <c r="V336" s="63">
        <v>1</v>
      </c>
      <c r="W336" s="63">
        <v>0.25</v>
      </c>
      <c r="X336" s="63">
        <v>0.25</v>
      </c>
      <c r="Y336" s="63">
        <v>0.25</v>
      </c>
      <c r="Z336" s="63">
        <v>100</v>
      </c>
    </row>
    <row r="337" spans="1:26" ht="17" x14ac:dyDescent="0.2">
      <c r="A337" s="62" t="s">
        <v>24</v>
      </c>
      <c r="B337" s="62" t="s">
        <v>25</v>
      </c>
      <c r="C337" s="62" t="s">
        <v>26</v>
      </c>
      <c r="D337" s="62" t="s">
        <v>127</v>
      </c>
      <c r="E337" s="62" t="s">
        <v>22</v>
      </c>
      <c r="F337" s="62" t="s">
        <v>20</v>
      </c>
      <c r="G337" s="62" t="s">
        <v>27</v>
      </c>
      <c r="H337" s="62" t="s">
        <v>9</v>
      </c>
      <c r="I337" s="62" t="s">
        <v>10</v>
      </c>
      <c r="J337" s="62" t="s">
        <v>1</v>
      </c>
      <c r="K337" s="62" t="s">
        <v>2</v>
      </c>
      <c r="L337" s="62" t="s">
        <v>28</v>
      </c>
      <c r="M337" s="62" t="s">
        <v>29</v>
      </c>
      <c r="N337" s="62" t="s">
        <v>30</v>
      </c>
      <c r="O337" s="62" t="s">
        <v>31</v>
      </c>
      <c r="P337" s="62" t="s">
        <v>3</v>
      </c>
      <c r="Q337" s="62" t="s">
        <v>32</v>
      </c>
      <c r="R337" s="62" t="s">
        <v>33</v>
      </c>
      <c r="S337" s="62" t="s">
        <v>34</v>
      </c>
      <c r="T337" s="62" t="s">
        <v>35</v>
      </c>
      <c r="U337" s="62" t="s">
        <v>36</v>
      </c>
      <c r="V337" s="62" t="s">
        <v>128</v>
      </c>
      <c r="W337" s="62" t="s">
        <v>0</v>
      </c>
      <c r="X337" s="62" t="s">
        <v>37</v>
      </c>
      <c r="Y337" s="62" t="s">
        <v>38</v>
      </c>
      <c r="Z337" s="62" t="s">
        <v>129</v>
      </c>
    </row>
    <row r="338" spans="1:26" ht="17" x14ac:dyDescent="0.2">
      <c r="A338" s="13" t="s">
        <v>685</v>
      </c>
      <c r="B338" s="63">
        <v>2</v>
      </c>
      <c r="C338" s="63">
        <v>1</v>
      </c>
      <c r="D338" s="63">
        <v>4</v>
      </c>
      <c r="E338" s="63">
        <v>4</v>
      </c>
      <c r="F338" s="63">
        <v>0</v>
      </c>
      <c r="G338" s="63">
        <v>2</v>
      </c>
      <c r="H338" s="63">
        <v>0</v>
      </c>
      <c r="I338" s="63">
        <v>0</v>
      </c>
      <c r="J338" s="63">
        <v>0</v>
      </c>
      <c r="K338" s="63">
        <v>0</v>
      </c>
      <c r="L338" s="63">
        <v>0</v>
      </c>
      <c r="M338" s="63">
        <v>0</v>
      </c>
      <c r="N338" s="63">
        <v>0</v>
      </c>
      <c r="O338" s="63">
        <v>0</v>
      </c>
      <c r="P338" s="63">
        <v>0</v>
      </c>
      <c r="Q338" s="63">
        <v>0</v>
      </c>
      <c r="R338" s="63">
        <v>0</v>
      </c>
      <c r="S338" s="63">
        <v>0</v>
      </c>
      <c r="T338" s="63">
        <v>0</v>
      </c>
      <c r="U338" s="63">
        <v>0</v>
      </c>
      <c r="V338" s="63">
        <v>2</v>
      </c>
      <c r="W338" s="63">
        <v>0.5</v>
      </c>
      <c r="X338" s="63">
        <v>0.5</v>
      </c>
      <c r="Y338" s="63">
        <v>0.5</v>
      </c>
      <c r="Z338" s="63">
        <v>100</v>
      </c>
    </row>
    <row r="339" spans="1:26" ht="17" x14ac:dyDescent="0.2">
      <c r="A339" s="13" t="s">
        <v>235</v>
      </c>
      <c r="B339" s="63">
        <v>1</v>
      </c>
      <c r="C339" s="63">
        <v>1</v>
      </c>
      <c r="D339" s="63">
        <v>4</v>
      </c>
      <c r="E339" s="63">
        <v>4</v>
      </c>
      <c r="F339" s="63">
        <v>0</v>
      </c>
      <c r="G339" s="63">
        <v>0</v>
      </c>
      <c r="H339" s="63">
        <v>0</v>
      </c>
      <c r="I339" s="63">
        <v>0</v>
      </c>
      <c r="J339" s="63">
        <v>0</v>
      </c>
      <c r="K339" s="63">
        <v>0</v>
      </c>
      <c r="L339" s="63">
        <v>0</v>
      </c>
      <c r="M339" s="63">
        <v>0</v>
      </c>
      <c r="N339" s="63">
        <v>0</v>
      </c>
      <c r="O339" s="63">
        <v>1</v>
      </c>
      <c r="P339" s="63">
        <v>0</v>
      </c>
      <c r="Q339" s="63">
        <v>0</v>
      </c>
      <c r="R339" s="63">
        <v>0</v>
      </c>
      <c r="S339" s="63">
        <v>0</v>
      </c>
      <c r="T339" s="63">
        <v>1</v>
      </c>
      <c r="U339" s="63">
        <v>0</v>
      </c>
      <c r="V339" s="63">
        <v>0</v>
      </c>
      <c r="W339" s="63">
        <v>0</v>
      </c>
      <c r="X339" s="63">
        <v>0</v>
      </c>
      <c r="Y339" s="63">
        <v>0</v>
      </c>
      <c r="Z339" s="63">
        <v>0</v>
      </c>
    </row>
    <row r="340" spans="1:26" ht="17" x14ac:dyDescent="0.2">
      <c r="A340" s="13" t="s">
        <v>588</v>
      </c>
      <c r="B340" s="63">
        <v>2</v>
      </c>
      <c r="C340" s="63">
        <v>1</v>
      </c>
      <c r="D340" s="63">
        <v>4</v>
      </c>
      <c r="E340" s="63">
        <v>4</v>
      </c>
      <c r="F340" s="63">
        <v>0</v>
      </c>
      <c r="G340" s="63">
        <v>0</v>
      </c>
      <c r="H340" s="63">
        <v>0</v>
      </c>
      <c r="I340" s="63">
        <v>0</v>
      </c>
      <c r="J340" s="63">
        <v>0</v>
      </c>
      <c r="K340" s="63">
        <v>0</v>
      </c>
      <c r="L340" s="63">
        <v>0</v>
      </c>
      <c r="M340" s="63">
        <v>0</v>
      </c>
      <c r="N340" s="63">
        <v>0</v>
      </c>
      <c r="O340" s="63">
        <v>0</v>
      </c>
      <c r="P340" s="63">
        <v>0</v>
      </c>
      <c r="Q340" s="63">
        <v>0</v>
      </c>
      <c r="R340" s="63">
        <v>0</v>
      </c>
      <c r="S340" s="63">
        <v>0</v>
      </c>
      <c r="T340" s="63">
        <v>0</v>
      </c>
      <c r="U340" s="63">
        <v>0</v>
      </c>
      <c r="V340" s="63">
        <v>0</v>
      </c>
      <c r="W340" s="63">
        <v>0</v>
      </c>
      <c r="X340" s="63">
        <v>0</v>
      </c>
      <c r="Y340" s="63">
        <v>0</v>
      </c>
      <c r="Z340" s="63">
        <v>0</v>
      </c>
    </row>
    <row r="341" spans="1:26" ht="17" x14ac:dyDescent="0.2">
      <c r="A341" s="13" t="s">
        <v>237</v>
      </c>
      <c r="B341" s="63">
        <v>1</v>
      </c>
      <c r="C341" s="63">
        <v>1</v>
      </c>
      <c r="D341" s="63">
        <v>4</v>
      </c>
      <c r="E341" s="63">
        <v>4</v>
      </c>
      <c r="F341" s="63">
        <v>1</v>
      </c>
      <c r="G341" s="63">
        <v>2</v>
      </c>
      <c r="H341" s="63">
        <v>1</v>
      </c>
      <c r="I341" s="63">
        <v>0</v>
      </c>
      <c r="J341" s="63">
        <v>0</v>
      </c>
      <c r="K341" s="63">
        <v>0</v>
      </c>
      <c r="L341" s="63">
        <v>0</v>
      </c>
      <c r="M341" s="63">
        <v>0</v>
      </c>
      <c r="N341" s="63">
        <v>0</v>
      </c>
      <c r="O341" s="63">
        <v>1</v>
      </c>
      <c r="P341" s="63">
        <v>0</v>
      </c>
      <c r="Q341" s="63">
        <v>0</v>
      </c>
      <c r="R341" s="63">
        <v>0</v>
      </c>
      <c r="S341" s="63">
        <v>0</v>
      </c>
      <c r="T341" s="63">
        <v>0</v>
      </c>
      <c r="U341" s="63">
        <v>0</v>
      </c>
      <c r="V341" s="63">
        <v>1</v>
      </c>
      <c r="W341" s="63">
        <v>0.5</v>
      </c>
      <c r="X341" s="63">
        <v>0.5</v>
      </c>
      <c r="Y341" s="63">
        <v>0.75</v>
      </c>
      <c r="Z341" s="63">
        <v>100</v>
      </c>
    </row>
    <row r="342" spans="1:26" ht="17" x14ac:dyDescent="0.2">
      <c r="A342" s="13" t="s">
        <v>533</v>
      </c>
      <c r="B342" s="63">
        <v>1</v>
      </c>
      <c r="C342" s="63">
        <v>1</v>
      </c>
      <c r="D342" s="63">
        <v>4</v>
      </c>
      <c r="E342" s="63">
        <v>4</v>
      </c>
      <c r="F342" s="63">
        <v>0</v>
      </c>
      <c r="G342" s="63">
        <v>2</v>
      </c>
      <c r="H342" s="63">
        <v>0</v>
      </c>
      <c r="I342" s="63">
        <v>0</v>
      </c>
      <c r="J342" s="63">
        <v>0</v>
      </c>
      <c r="K342" s="63">
        <v>0</v>
      </c>
      <c r="L342" s="63">
        <v>0</v>
      </c>
      <c r="M342" s="63">
        <v>0</v>
      </c>
      <c r="N342" s="63">
        <v>0</v>
      </c>
      <c r="O342" s="63">
        <v>0</v>
      </c>
      <c r="P342" s="63">
        <v>0</v>
      </c>
      <c r="Q342" s="63">
        <v>0</v>
      </c>
      <c r="R342" s="63">
        <v>0</v>
      </c>
      <c r="S342" s="63">
        <v>0</v>
      </c>
      <c r="T342" s="63">
        <v>0</v>
      </c>
      <c r="U342" s="63">
        <v>0</v>
      </c>
      <c r="V342" s="63">
        <v>1</v>
      </c>
      <c r="W342" s="63">
        <v>0.5</v>
      </c>
      <c r="X342" s="63">
        <v>0.5</v>
      </c>
      <c r="Y342" s="63">
        <v>0.5</v>
      </c>
      <c r="Z342" s="63">
        <v>100</v>
      </c>
    </row>
    <row r="343" spans="1:26" ht="17" x14ac:dyDescent="0.2">
      <c r="A343" s="13" t="s">
        <v>505</v>
      </c>
      <c r="B343" s="63">
        <v>1</v>
      </c>
      <c r="C343" s="63">
        <v>1</v>
      </c>
      <c r="D343" s="63">
        <v>4</v>
      </c>
      <c r="E343" s="63">
        <v>4</v>
      </c>
      <c r="F343" s="63">
        <v>0</v>
      </c>
      <c r="G343" s="63">
        <v>0</v>
      </c>
      <c r="H343" s="63">
        <v>0</v>
      </c>
      <c r="I343" s="63">
        <v>0</v>
      </c>
      <c r="J343" s="63">
        <v>0</v>
      </c>
      <c r="K343" s="63">
        <v>0</v>
      </c>
      <c r="L343" s="63">
        <v>0</v>
      </c>
      <c r="M343" s="63">
        <v>0</v>
      </c>
      <c r="N343" s="63">
        <v>0</v>
      </c>
      <c r="O343" s="63">
        <v>3</v>
      </c>
      <c r="P343" s="63">
        <v>0</v>
      </c>
      <c r="Q343" s="63">
        <v>0</v>
      </c>
      <c r="R343" s="63">
        <v>0</v>
      </c>
      <c r="S343" s="63">
        <v>0</v>
      </c>
      <c r="T343" s="63">
        <v>0</v>
      </c>
      <c r="U343" s="63">
        <v>0</v>
      </c>
      <c r="V343" s="63">
        <v>0</v>
      </c>
      <c r="W343" s="63">
        <v>0</v>
      </c>
      <c r="X343" s="63">
        <v>0</v>
      </c>
      <c r="Y343" s="63">
        <v>0</v>
      </c>
      <c r="Z343" s="63">
        <v>0</v>
      </c>
    </row>
    <row r="344" spans="1:26" ht="17" x14ac:dyDescent="0.2">
      <c r="A344" s="13" t="s">
        <v>452</v>
      </c>
      <c r="B344" s="63">
        <v>1</v>
      </c>
      <c r="C344" s="63">
        <v>1</v>
      </c>
      <c r="D344" s="63">
        <v>4</v>
      </c>
      <c r="E344" s="63">
        <v>4</v>
      </c>
      <c r="F344" s="63">
        <v>0</v>
      </c>
      <c r="G344" s="63">
        <v>1</v>
      </c>
      <c r="H344" s="63">
        <v>0</v>
      </c>
      <c r="I344" s="63">
        <v>0</v>
      </c>
      <c r="J344" s="63">
        <v>0</v>
      </c>
      <c r="K344" s="63">
        <v>0</v>
      </c>
      <c r="L344" s="63">
        <v>0</v>
      </c>
      <c r="M344" s="63">
        <v>0</v>
      </c>
      <c r="N344" s="63">
        <v>0</v>
      </c>
      <c r="O344" s="63">
        <v>1</v>
      </c>
      <c r="P344" s="63">
        <v>0</v>
      </c>
      <c r="Q344" s="63">
        <v>0</v>
      </c>
      <c r="R344" s="63">
        <v>0</v>
      </c>
      <c r="S344" s="63">
        <v>0</v>
      </c>
      <c r="T344" s="63">
        <v>0</v>
      </c>
      <c r="U344" s="63">
        <v>0</v>
      </c>
      <c r="V344" s="63">
        <v>1</v>
      </c>
      <c r="W344" s="63">
        <v>0.25</v>
      </c>
      <c r="X344" s="63">
        <v>0.25</v>
      </c>
      <c r="Y344" s="63">
        <v>0.25</v>
      </c>
      <c r="Z344" s="63">
        <v>100</v>
      </c>
    </row>
    <row r="345" spans="1:26" ht="17" x14ac:dyDescent="0.2">
      <c r="A345" s="13" t="s">
        <v>284</v>
      </c>
      <c r="B345" s="63">
        <v>2</v>
      </c>
      <c r="C345" s="63">
        <v>1</v>
      </c>
      <c r="D345" s="63">
        <v>4</v>
      </c>
      <c r="E345" s="63">
        <v>4</v>
      </c>
      <c r="F345" s="63">
        <v>0</v>
      </c>
      <c r="G345" s="63">
        <v>1</v>
      </c>
      <c r="H345" s="63">
        <v>0</v>
      </c>
      <c r="I345" s="63">
        <v>0</v>
      </c>
      <c r="J345" s="63">
        <v>0</v>
      </c>
      <c r="K345" s="63">
        <v>1</v>
      </c>
      <c r="L345" s="63">
        <v>0</v>
      </c>
      <c r="M345" s="63">
        <v>0</v>
      </c>
      <c r="N345" s="63">
        <v>0</v>
      </c>
      <c r="O345" s="63">
        <v>0</v>
      </c>
      <c r="P345" s="63">
        <v>0</v>
      </c>
      <c r="Q345" s="63">
        <v>0</v>
      </c>
      <c r="R345" s="63">
        <v>0</v>
      </c>
      <c r="S345" s="63">
        <v>0</v>
      </c>
      <c r="T345" s="63">
        <v>0</v>
      </c>
      <c r="U345" s="63">
        <v>0</v>
      </c>
      <c r="V345" s="63">
        <v>1</v>
      </c>
      <c r="W345" s="63">
        <v>0.25</v>
      </c>
      <c r="X345" s="63">
        <v>0.25</v>
      </c>
      <c r="Y345" s="63">
        <v>0.25</v>
      </c>
      <c r="Z345" s="63">
        <v>50</v>
      </c>
    </row>
    <row r="346" spans="1:26" ht="17" x14ac:dyDescent="0.2">
      <c r="A346" s="13" t="s">
        <v>609</v>
      </c>
      <c r="B346" s="63">
        <v>3</v>
      </c>
      <c r="C346" s="63">
        <v>1</v>
      </c>
      <c r="D346" s="63">
        <v>6</v>
      </c>
      <c r="E346" s="63">
        <v>3</v>
      </c>
      <c r="F346" s="63">
        <v>5</v>
      </c>
      <c r="G346" s="63">
        <v>2</v>
      </c>
      <c r="H346" s="63">
        <v>0</v>
      </c>
      <c r="I346" s="63">
        <v>0</v>
      </c>
      <c r="J346" s="63">
        <v>0</v>
      </c>
      <c r="K346" s="63">
        <v>0</v>
      </c>
      <c r="L346" s="63">
        <v>3</v>
      </c>
      <c r="M346" s="63">
        <v>0</v>
      </c>
      <c r="N346" s="63">
        <v>0</v>
      </c>
      <c r="O346" s="63">
        <v>0</v>
      </c>
      <c r="P346" s="63">
        <v>2</v>
      </c>
      <c r="Q346" s="63">
        <v>0</v>
      </c>
      <c r="R346" s="63">
        <v>0</v>
      </c>
      <c r="S346" s="63">
        <v>0</v>
      </c>
      <c r="T346" s="63">
        <v>0</v>
      </c>
      <c r="U346" s="63">
        <v>0</v>
      </c>
      <c r="V346" s="63">
        <v>2</v>
      </c>
      <c r="W346" s="63">
        <v>0.66700000000000004</v>
      </c>
      <c r="X346" s="63">
        <v>0.83299999999999996</v>
      </c>
      <c r="Y346" s="63">
        <v>0.66700000000000004</v>
      </c>
      <c r="Z346" s="63">
        <v>66.7</v>
      </c>
    </row>
    <row r="347" spans="1:26" ht="17" x14ac:dyDescent="0.2">
      <c r="A347" s="13" t="s">
        <v>572</v>
      </c>
      <c r="B347" s="63">
        <v>2</v>
      </c>
      <c r="C347" s="63">
        <v>1</v>
      </c>
      <c r="D347" s="63">
        <v>5</v>
      </c>
      <c r="E347" s="63">
        <v>3</v>
      </c>
      <c r="F347" s="63">
        <v>1</v>
      </c>
      <c r="G347" s="63">
        <v>0</v>
      </c>
      <c r="H347" s="63">
        <v>0</v>
      </c>
      <c r="I347" s="63">
        <v>0</v>
      </c>
      <c r="J347" s="63">
        <v>0</v>
      </c>
      <c r="K347" s="63">
        <v>0</v>
      </c>
      <c r="L347" s="63">
        <v>2</v>
      </c>
      <c r="M347" s="63">
        <v>0</v>
      </c>
      <c r="N347" s="63">
        <v>0</v>
      </c>
      <c r="O347" s="63">
        <v>0</v>
      </c>
      <c r="P347" s="63">
        <v>1</v>
      </c>
      <c r="Q347" s="63">
        <v>0</v>
      </c>
      <c r="R347" s="63">
        <v>0</v>
      </c>
      <c r="S347" s="63">
        <v>0</v>
      </c>
      <c r="T347" s="63">
        <v>0</v>
      </c>
      <c r="U347" s="63">
        <v>0</v>
      </c>
      <c r="V347" s="63">
        <v>0</v>
      </c>
      <c r="W347" s="63">
        <v>0</v>
      </c>
      <c r="X347" s="63">
        <v>0.4</v>
      </c>
      <c r="Y347" s="63">
        <v>0</v>
      </c>
      <c r="Z347" s="63">
        <v>0</v>
      </c>
    </row>
    <row r="348" spans="1:26" ht="17" x14ac:dyDescent="0.2">
      <c r="A348" s="13" t="s">
        <v>500</v>
      </c>
      <c r="B348" s="63">
        <v>1</v>
      </c>
      <c r="C348" s="63">
        <v>1</v>
      </c>
      <c r="D348" s="63">
        <v>4</v>
      </c>
      <c r="E348" s="63">
        <v>3</v>
      </c>
      <c r="F348" s="63">
        <v>1</v>
      </c>
      <c r="G348" s="63">
        <v>1</v>
      </c>
      <c r="H348" s="63">
        <v>0</v>
      </c>
      <c r="I348" s="63">
        <v>0</v>
      </c>
      <c r="J348" s="63">
        <v>0</v>
      </c>
      <c r="K348" s="63">
        <v>0</v>
      </c>
      <c r="L348" s="63">
        <v>1</v>
      </c>
      <c r="M348" s="63">
        <v>0</v>
      </c>
      <c r="N348" s="63">
        <v>0</v>
      </c>
      <c r="O348" s="63">
        <v>0</v>
      </c>
      <c r="P348" s="63">
        <v>0</v>
      </c>
      <c r="Q348" s="63">
        <v>0</v>
      </c>
      <c r="R348" s="63">
        <v>0</v>
      </c>
      <c r="S348" s="63">
        <v>0</v>
      </c>
      <c r="T348" s="63">
        <v>0</v>
      </c>
      <c r="U348" s="63">
        <v>0</v>
      </c>
      <c r="V348" s="63">
        <v>1</v>
      </c>
      <c r="W348" s="63">
        <v>0.33300000000000002</v>
      </c>
      <c r="X348" s="63">
        <v>0.5</v>
      </c>
      <c r="Y348" s="63">
        <v>0.33300000000000002</v>
      </c>
      <c r="Z348" s="63">
        <v>100</v>
      </c>
    </row>
    <row r="349" spans="1:26" ht="17" x14ac:dyDescent="0.2">
      <c r="A349" s="13" t="s">
        <v>423</v>
      </c>
      <c r="B349" s="63">
        <v>1</v>
      </c>
      <c r="C349" s="63">
        <v>1</v>
      </c>
      <c r="D349" s="63">
        <v>4</v>
      </c>
      <c r="E349" s="63">
        <v>3</v>
      </c>
      <c r="F349" s="63">
        <v>1</v>
      </c>
      <c r="G349" s="63">
        <v>1</v>
      </c>
      <c r="H349" s="63">
        <v>0</v>
      </c>
      <c r="I349" s="63">
        <v>0</v>
      </c>
      <c r="J349" s="63">
        <v>0</v>
      </c>
      <c r="K349" s="63">
        <v>0</v>
      </c>
      <c r="L349" s="63">
        <v>0</v>
      </c>
      <c r="M349" s="63">
        <v>0</v>
      </c>
      <c r="N349" s="63">
        <v>0</v>
      </c>
      <c r="O349" s="63">
        <v>0</v>
      </c>
      <c r="P349" s="63">
        <v>0</v>
      </c>
      <c r="Q349" s="63">
        <v>0</v>
      </c>
      <c r="R349" s="63">
        <v>1</v>
      </c>
      <c r="S349" s="63">
        <v>0</v>
      </c>
      <c r="T349" s="63">
        <v>0</v>
      </c>
      <c r="U349" s="63">
        <v>0</v>
      </c>
      <c r="V349" s="63">
        <v>1</v>
      </c>
      <c r="W349" s="63">
        <v>0.33300000000000002</v>
      </c>
      <c r="X349" s="63">
        <v>0.33300000000000002</v>
      </c>
      <c r="Y349" s="63">
        <v>0.33300000000000002</v>
      </c>
      <c r="Z349" s="63">
        <v>100</v>
      </c>
    </row>
    <row r="350" spans="1:26" ht="17" x14ac:dyDescent="0.2">
      <c r="A350" s="13" t="s">
        <v>84</v>
      </c>
      <c r="B350" s="63">
        <v>2</v>
      </c>
      <c r="C350" s="63">
        <v>1</v>
      </c>
      <c r="D350" s="63">
        <v>4</v>
      </c>
      <c r="E350" s="63">
        <v>3</v>
      </c>
      <c r="F350" s="63">
        <v>0</v>
      </c>
      <c r="G350" s="63">
        <v>0</v>
      </c>
      <c r="H350" s="63">
        <v>0</v>
      </c>
      <c r="I350" s="63">
        <v>0</v>
      </c>
      <c r="J350" s="63">
        <v>0</v>
      </c>
      <c r="K350" s="63">
        <v>0</v>
      </c>
      <c r="L350" s="63">
        <v>1</v>
      </c>
      <c r="M350" s="63">
        <v>0</v>
      </c>
      <c r="N350" s="63">
        <v>0</v>
      </c>
      <c r="O350" s="63">
        <v>0</v>
      </c>
      <c r="P350" s="63">
        <v>0</v>
      </c>
      <c r="Q350" s="63">
        <v>0</v>
      </c>
      <c r="R350" s="63">
        <v>0</v>
      </c>
      <c r="S350" s="63">
        <v>0</v>
      </c>
      <c r="T350" s="63">
        <v>0</v>
      </c>
      <c r="U350" s="63">
        <v>0</v>
      </c>
      <c r="V350" s="63">
        <v>0</v>
      </c>
      <c r="W350" s="63">
        <v>0</v>
      </c>
      <c r="X350" s="63">
        <v>0.25</v>
      </c>
      <c r="Y350" s="63">
        <v>0</v>
      </c>
      <c r="Z350" s="63">
        <v>0</v>
      </c>
    </row>
    <row r="351" spans="1:26" ht="17" x14ac:dyDescent="0.2">
      <c r="A351" s="13" t="s">
        <v>116</v>
      </c>
      <c r="B351" s="63">
        <v>4</v>
      </c>
      <c r="C351" s="63">
        <v>0</v>
      </c>
      <c r="D351" s="63">
        <v>4</v>
      </c>
      <c r="E351" s="63">
        <v>3</v>
      </c>
      <c r="F351" s="63">
        <v>0</v>
      </c>
      <c r="G351" s="63">
        <v>0</v>
      </c>
      <c r="H351" s="63">
        <v>0</v>
      </c>
      <c r="I351" s="63">
        <v>0</v>
      </c>
      <c r="J351" s="63">
        <v>0</v>
      </c>
      <c r="K351" s="63">
        <v>0</v>
      </c>
      <c r="L351" s="63">
        <v>1</v>
      </c>
      <c r="M351" s="63">
        <v>0</v>
      </c>
      <c r="N351" s="63">
        <v>0</v>
      </c>
      <c r="O351" s="63">
        <v>0</v>
      </c>
      <c r="P351" s="63">
        <v>0</v>
      </c>
      <c r="Q351" s="63">
        <v>0</v>
      </c>
      <c r="R351" s="63">
        <v>0</v>
      </c>
      <c r="S351" s="63">
        <v>0</v>
      </c>
      <c r="T351" s="63">
        <v>1</v>
      </c>
      <c r="U351" s="63">
        <v>0</v>
      </c>
      <c r="V351" s="63">
        <v>0</v>
      </c>
      <c r="W351" s="63">
        <v>0</v>
      </c>
      <c r="X351" s="63">
        <v>0.25</v>
      </c>
      <c r="Y351" s="63">
        <v>0</v>
      </c>
      <c r="Z351" s="63">
        <v>0</v>
      </c>
    </row>
    <row r="352" spans="1:26" ht="17" x14ac:dyDescent="0.2">
      <c r="A352" s="13" t="s">
        <v>604</v>
      </c>
      <c r="B352" s="63">
        <v>1</v>
      </c>
      <c r="C352" s="63">
        <v>1</v>
      </c>
      <c r="D352" s="63">
        <v>4</v>
      </c>
      <c r="E352" s="63">
        <v>3</v>
      </c>
      <c r="F352" s="63">
        <v>1</v>
      </c>
      <c r="G352" s="63">
        <v>2</v>
      </c>
      <c r="H352" s="63">
        <v>2</v>
      </c>
      <c r="I352" s="63">
        <v>0</v>
      </c>
      <c r="J352" s="63">
        <v>0</v>
      </c>
      <c r="K352" s="63">
        <v>1</v>
      </c>
      <c r="L352" s="63">
        <v>0</v>
      </c>
      <c r="M352" s="63">
        <v>0</v>
      </c>
      <c r="N352" s="63">
        <v>1</v>
      </c>
      <c r="O352" s="63">
        <v>0</v>
      </c>
      <c r="P352" s="63">
        <v>0</v>
      </c>
      <c r="Q352" s="63">
        <v>0</v>
      </c>
      <c r="R352" s="63">
        <v>0</v>
      </c>
      <c r="S352" s="63">
        <v>0</v>
      </c>
      <c r="T352" s="63">
        <v>0</v>
      </c>
      <c r="U352" s="63">
        <v>0</v>
      </c>
      <c r="V352" s="63">
        <v>1</v>
      </c>
      <c r="W352" s="63">
        <v>0.66700000000000004</v>
      </c>
      <c r="X352" s="63">
        <v>0.75</v>
      </c>
      <c r="Y352" s="63">
        <v>1.333</v>
      </c>
      <c r="Z352" s="63">
        <v>100</v>
      </c>
    </row>
    <row r="353" spans="1:26" ht="17" x14ac:dyDescent="0.2">
      <c r="A353" s="13" t="s">
        <v>449</v>
      </c>
      <c r="B353" s="63">
        <v>2</v>
      </c>
      <c r="C353" s="63">
        <v>2</v>
      </c>
      <c r="D353" s="63">
        <v>4</v>
      </c>
      <c r="E353" s="63">
        <v>3</v>
      </c>
      <c r="F353" s="63">
        <v>1</v>
      </c>
      <c r="G353" s="63">
        <v>1</v>
      </c>
      <c r="H353" s="63">
        <v>0</v>
      </c>
      <c r="I353" s="63">
        <v>0</v>
      </c>
      <c r="J353" s="63">
        <v>0</v>
      </c>
      <c r="K353" s="63">
        <v>0</v>
      </c>
      <c r="L353" s="63">
        <v>0</v>
      </c>
      <c r="M353" s="63">
        <v>0</v>
      </c>
      <c r="N353" s="63">
        <v>0</v>
      </c>
      <c r="O353" s="63">
        <v>1</v>
      </c>
      <c r="P353" s="63">
        <v>0</v>
      </c>
      <c r="Q353" s="63">
        <v>0</v>
      </c>
      <c r="R353" s="63">
        <v>1</v>
      </c>
      <c r="S353" s="63">
        <v>0</v>
      </c>
      <c r="T353" s="63">
        <v>0</v>
      </c>
      <c r="U353" s="63">
        <v>0</v>
      </c>
      <c r="V353" s="63">
        <v>1</v>
      </c>
      <c r="W353" s="63">
        <v>0.33300000000000002</v>
      </c>
      <c r="X353" s="63">
        <v>0.33300000000000002</v>
      </c>
      <c r="Y353" s="63">
        <v>0.33300000000000002</v>
      </c>
      <c r="Z353" s="63">
        <v>50</v>
      </c>
    </row>
    <row r="354" spans="1:26" ht="17" x14ac:dyDescent="0.2">
      <c r="A354" s="13" t="s">
        <v>329</v>
      </c>
      <c r="B354" s="63">
        <v>1</v>
      </c>
      <c r="C354" s="63">
        <v>1</v>
      </c>
      <c r="D354" s="63">
        <v>4</v>
      </c>
      <c r="E354" s="63">
        <v>3</v>
      </c>
      <c r="F354" s="63">
        <v>0</v>
      </c>
      <c r="G354" s="63">
        <v>1</v>
      </c>
      <c r="H354" s="63">
        <v>0</v>
      </c>
      <c r="I354" s="63">
        <v>0</v>
      </c>
      <c r="J354" s="63">
        <v>0</v>
      </c>
      <c r="K354" s="63">
        <v>0</v>
      </c>
      <c r="L354" s="63">
        <v>0</v>
      </c>
      <c r="M354" s="63">
        <v>0</v>
      </c>
      <c r="N354" s="63">
        <v>0</v>
      </c>
      <c r="O354" s="63">
        <v>0</v>
      </c>
      <c r="P354" s="63">
        <v>0</v>
      </c>
      <c r="Q354" s="63">
        <v>0</v>
      </c>
      <c r="R354" s="63">
        <v>1</v>
      </c>
      <c r="S354" s="63">
        <v>0</v>
      </c>
      <c r="T354" s="63">
        <v>0</v>
      </c>
      <c r="U354" s="63">
        <v>0</v>
      </c>
      <c r="V354" s="63">
        <v>1</v>
      </c>
      <c r="W354" s="63">
        <v>0.33300000000000002</v>
      </c>
      <c r="X354" s="63">
        <v>0.33300000000000002</v>
      </c>
      <c r="Y354" s="63">
        <v>0.33300000000000002</v>
      </c>
      <c r="Z354" s="63">
        <v>100</v>
      </c>
    </row>
    <row r="355" spans="1:26" ht="17" x14ac:dyDescent="0.2">
      <c r="A355" s="13" t="s">
        <v>639</v>
      </c>
      <c r="B355" s="63">
        <v>2</v>
      </c>
      <c r="C355" s="63">
        <v>2</v>
      </c>
      <c r="D355" s="63">
        <v>4</v>
      </c>
      <c r="E355" s="63">
        <v>3</v>
      </c>
      <c r="F355" s="63">
        <v>1</v>
      </c>
      <c r="G355" s="63">
        <v>0</v>
      </c>
      <c r="H355" s="63">
        <v>0</v>
      </c>
      <c r="I355" s="63">
        <v>0</v>
      </c>
      <c r="J355" s="63">
        <v>0</v>
      </c>
      <c r="K355" s="63">
        <v>0</v>
      </c>
      <c r="L355" s="63">
        <v>1</v>
      </c>
      <c r="M355" s="63">
        <v>0</v>
      </c>
      <c r="N355" s="63">
        <v>0</v>
      </c>
      <c r="O355" s="63">
        <v>1</v>
      </c>
      <c r="P355" s="63">
        <v>0</v>
      </c>
      <c r="Q355" s="63">
        <v>0</v>
      </c>
      <c r="R355" s="63">
        <v>0</v>
      </c>
      <c r="S355" s="63">
        <v>0</v>
      </c>
      <c r="T355" s="63">
        <v>0</v>
      </c>
      <c r="U355" s="63">
        <v>0</v>
      </c>
      <c r="V355" s="63">
        <v>0</v>
      </c>
      <c r="W355" s="63">
        <v>0</v>
      </c>
      <c r="X355" s="63">
        <v>0.25</v>
      </c>
      <c r="Y355" s="63">
        <v>0</v>
      </c>
      <c r="Z355" s="63">
        <v>0</v>
      </c>
    </row>
    <row r="356" spans="1:26" ht="17" x14ac:dyDescent="0.2">
      <c r="A356" s="13" t="s">
        <v>686</v>
      </c>
      <c r="B356" s="63">
        <v>1</v>
      </c>
      <c r="C356" s="63">
        <v>1</v>
      </c>
      <c r="D356" s="63">
        <v>3</v>
      </c>
      <c r="E356" s="63">
        <v>3</v>
      </c>
      <c r="F356" s="63">
        <v>0</v>
      </c>
      <c r="G356" s="63">
        <v>0</v>
      </c>
      <c r="H356" s="63">
        <v>0</v>
      </c>
      <c r="I356" s="63">
        <v>0</v>
      </c>
      <c r="J356" s="63">
        <v>0</v>
      </c>
      <c r="K356" s="63">
        <v>0</v>
      </c>
      <c r="L356" s="63">
        <v>0</v>
      </c>
      <c r="M356" s="63">
        <v>0</v>
      </c>
      <c r="N356" s="63">
        <v>0</v>
      </c>
      <c r="O356" s="63">
        <v>1</v>
      </c>
      <c r="P356" s="63">
        <v>0</v>
      </c>
      <c r="Q356" s="63">
        <v>0</v>
      </c>
      <c r="R356" s="63">
        <v>0</v>
      </c>
      <c r="S356" s="63">
        <v>0</v>
      </c>
      <c r="T356" s="63">
        <v>1</v>
      </c>
      <c r="U356" s="63">
        <v>0</v>
      </c>
      <c r="V356" s="63">
        <v>0</v>
      </c>
      <c r="W356" s="63">
        <v>0</v>
      </c>
      <c r="X356" s="63">
        <v>0</v>
      </c>
      <c r="Y356" s="63">
        <v>0</v>
      </c>
      <c r="Z356" s="63">
        <v>0</v>
      </c>
    </row>
    <row r="357" spans="1:26" ht="17" x14ac:dyDescent="0.2">
      <c r="A357" s="13" t="s">
        <v>421</v>
      </c>
      <c r="B357" s="63">
        <v>1</v>
      </c>
      <c r="C357" s="63">
        <v>1</v>
      </c>
      <c r="D357" s="63">
        <v>3</v>
      </c>
      <c r="E357" s="63">
        <v>3</v>
      </c>
      <c r="F357" s="63">
        <v>0</v>
      </c>
      <c r="G357" s="63">
        <v>0</v>
      </c>
      <c r="H357" s="63">
        <v>0</v>
      </c>
      <c r="I357" s="63">
        <v>0</v>
      </c>
      <c r="J357" s="63">
        <v>0</v>
      </c>
      <c r="K357" s="63">
        <v>0</v>
      </c>
      <c r="L357" s="63">
        <v>0</v>
      </c>
      <c r="M357" s="63">
        <v>0</v>
      </c>
      <c r="N357" s="63">
        <v>0</v>
      </c>
      <c r="O357" s="63">
        <v>0</v>
      </c>
      <c r="P357" s="63">
        <v>0</v>
      </c>
      <c r="Q357" s="63">
        <v>0</v>
      </c>
      <c r="R357" s="63">
        <v>0</v>
      </c>
      <c r="S357" s="63">
        <v>0</v>
      </c>
      <c r="T357" s="63">
        <v>0</v>
      </c>
      <c r="U357" s="63">
        <v>0</v>
      </c>
      <c r="V357" s="63">
        <v>0</v>
      </c>
      <c r="W357" s="63">
        <v>0</v>
      </c>
      <c r="X357" s="63">
        <v>0</v>
      </c>
      <c r="Y357" s="63">
        <v>0</v>
      </c>
      <c r="Z357" s="63">
        <v>0</v>
      </c>
    </row>
    <row r="358" spans="1:26" ht="17" x14ac:dyDescent="0.2">
      <c r="A358" s="62" t="s">
        <v>24</v>
      </c>
      <c r="B358" s="62" t="s">
        <v>25</v>
      </c>
      <c r="C358" s="62" t="s">
        <v>26</v>
      </c>
      <c r="D358" s="62" t="s">
        <v>127</v>
      </c>
      <c r="E358" s="62" t="s">
        <v>22</v>
      </c>
      <c r="F358" s="62" t="s">
        <v>20</v>
      </c>
      <c r="G358" s="62" t="s">
        <v>27</v>
      </c>
      <c r="H358" s="62" t="s">
        <v>9</v>
      </c>
      <c r="I358" s="62" t="s">
        <v>10</v>
      </c>
      <c r="J358" s="62" t="s">
        <v>1</v>
      </c>
      <c r="K358" s="62" t="s">
        <v>2</v>
      </c>
      <c r="L358" s="62" t="s">
        <v>28</v>
      </c>
      <c r="M358" s="62" t="s">
        <v>29</v>
      </c>
      <c r="N358" s="62" t="s">
        <v>30</v>
      </c>
      <c r="O358" s="62" t="s">
        <v>31</v>
      </c>
      <c r="P358" s="62" t="s">
        <v>3</v>
      </c>
      <c r="Q358" s="62" t="s">
        <v>32</v>
      </c>
      <c r="R358" s="62" t="s">
        <v>33</v>
      </c>
      <c r="S358" s="62" t="s">
        <v>34</v>
      </c>
      <c r="T358" s="62" t="s">
        <v>35</v>
      </c>
      <c r="U358" s="62" t="s">
        <v>36</v>
      </c>
      <c r="V358" s="62" t="s">
        <v>128</v>
      </c>
      <c r="W358" s="62" t="s">
        <v>0</v>
      </c>
      <c r="X358" s="62" t="s">
        <v>37</v>
      </c>
      <c r="Y358" s="62" t="s">
        <v>38</v>
      </c>
      <c r="Z358" s="62" t="s">
        <v>129</v>
      </c>
    </row>
    <row r="359" spans="1:26" ht="17" x14ac:dyDescent="0.2">
      <c r="A359" s="13" t="s">
        <v>141</v>
      </c>
      <c r="B359" s="63">
        <v>3</v>
      </c>
      <c r="C359" s="63">
        <v>0</v>
      </c>
      <c r="D359" s="63">
        <v>3</v>
      </c>
      <c r="E359" s="63">
        <v>3</v>
      </c>
      <c r="F359" s="63">
        <v>0</v>
      </c>
      <c r="G359" s="63">
        <v>1</v>
      </c>
      <c r="H359" s="63">
        <v>0</v>
      </c>
      <c r="I359" s="63">
        <v>0</v>
      </c>
      <c r="J359" s="63">
        <v>0</v>
      </c>
      <c r="K359" s="63">
        <v>0</v>
      </c>
      <c r="L359" s="63">
        <v>0</v>
      </c>
      <c r="M359" s="63">
        <v>0</v>
      </c>
      <c r="N359" s="63">
        <v>0</v>
      </c>
      <c r="O359" s="63">
        <v>1</v>
      </c>
      <c r="P359" s="63">
        <v>0</v>
      </c>
      <c r="Q359" s="63">
        <v>0</v>
      </c>
      <c r="R359" s="63">
        <v>0</v>
      </c>
      <c r="S359" s="63">
        <v>0</v>
      </c>
      <c r="T359" s="63">
        <v>0</v>
      </c>
      <c r="U359" s="63">
        <v>0</v>
      </c>
      <c r="V359" s="63">
        <v>1</v>
      </c>
      <c r="W359" s="63">
        <v>0.33300000000000002</v>
      </c>
      <c r="X359" s="63">
        <v>0.33300000000000002</v>
      </c>
      <c r="Y359" s="63">
        <v>0.33300000000000002</v>
      </c>
      <c r="Z359" s="63">
        <v>33.299999999999997</v>
      </c>
    </row>
    <row r="360" spans="1:26" ht="17" x14ac:dyDescent="0.2">
      <c r="A360" s="13" t="s">
        <v>587</v>
      </c>
      <c r="B360" s="63">
        <v>1</v>
      </c>
      <c r="C360" s="63">
        <v>1</v>
      </c>
      <c r="D360" s="63">
        <v>3</v>
      </c>
      <c r="E360" s="63">
        <v>3</v>
      </c>
      <c r="F360" s="63">
        <v>0</v>
      </c>
      <c r="G360" s="63">
        <v>0</v>
      </c>
      <c r="H360" s="63">
        <v>0</v>
      </c>
      <c r="I360" s="63">
        <v>0</v>
      </c>
      <c r="J360" s="63">
        <v>0</v>
      </c>
      <c r="K360" s="63">
        <v>0</v>
      </c>
      <c r="L360" s="63">
        <v>0</v>
      </c>
      <c r="M360" s="63">
        <v>0</v>
      </c>
      <c r="N360" s="63">
        <v>0</v>
      </c>
      <c r="O360" s="63">
        <v>3</v>
      </c>
      <c r="P360" s="63">
        <v>0</v>
      </c>
      <c r="Q360" s="63">
        <v>0</v>
      </c>
      <c r="R360" s="63">
        <v>0</v>
      </c>
      <c r="S360" s="63">
        <v>0</v>
      </c>
      <c r="T360" s="63">
        <v>0</v>
      </c>
      <c r="U360" s="63">
        <v>0</v>
      </c>
      <c r="V360" s="63">
        <v>0</v>
      </c>
      <c r="W360" s="63">
        <v>0</v>
      </c>
      <c r="X360" s="63">
        <v>0</v>
      </c>
      <c r="Y360" s="63">
        <v>0</v>
      </c>
      <c r="Z360" s="63">
        <v>0</v>
      </c>
    </row>
    <row r="361" spans="1:26" ht="17" x14ac:dyDescent="0.2">
      <c r="A361" s="13" t="s">
        <v>91</v>
      </c>
      <c r="B361" s="63">
        <v>1</v>
      </c>
      <c r="C361" s="63">
        <v>1</v>
      </c>
      <c r="D361" s="63">
        <v>3</v>
      </c>
      <c r="E361" s="63">
        <v>3</v>
      </c>
      <c r="F361" s="63">
        <v>0</v>
      </c>
      <c r="G361" s="63">
        <v>0</v>
      </c>
      <c r="H361" s="63">
        <v>0</v>
      </c>
      <c r="I361" s="63">
        <v>0</v>
      </c>
      <c r="J361" s="63">
        <v>0</v>
      </c>
      <c r="K361" s="63">
        <v>0</v>
      </c>
      <c r="L361" s="63">
        <v>0</v>
      </c>
      <c r="M361" s="63">
        <v>0</v>
      </c>
      <c r="N361" s="63">
        <v>0</v>
      </c>
      <c r="O361" s="63">
        <v>0</v>
      </c>
      <c r="P361" s="63">
        <v>0</v>
      </c>
      <c r="Q361" s="63">
        <v>0</v>
      </c>
      <c r="R361" s="63">
        <v>0</v>
      </c>
      <c r="S361" s="63">
        <v>0</v>
      </c>
      <c r="T361" s="63">
        <v>0</v>
      </c>
      <c r="U361" s="63">
        <v>0</v>
      </c>
      <c r="V361" s="63">
        <v>0</v>
      </c>
      <c r="W361" s="63">
        <v>0</v>
      </c>
      <c r="X361" s="63">
        <v>0</v>
      </c>
      <c r="Y361" s="63">
        <v>0</v>
      </c>
      <c r="Z361" s="63">
        <v>0</v>
      </c>
    </row>
    <row r="362" spans="1:26" ht="17" x14ac:dyDescent="0.2">
      <c r="A362" s="13" t="s">
        <v>687</v>
      </c>
      <c r="B362" s="63">
        <v>1</v>
      </c>
      <c r="C362" s="63">
        <v>1</v>
      </c>
      <c r="D362" s="63">
        <v>3</v>
      </c>
      <c r="E362" s="63">
        <v>3</v>
      </c>
      <c r="F362" s="63">
        <v>0</v>
      </c>
      <c r="G362" s="63">
        <v>0</v>
      </c>
      <c r="H362" s="63">
        <v>0</v>
      </c>
      <c r="I362" s="63">
        <v>0</v>
      </c>
      <c r="J362" s="63">
        <v>0</v>
      </c>
      <c r="K362" s="63">
        <v>0</v>
      </c>
      <c r="L362" s="63">
        <v>0</v>
      </c>
      <c r="M362" s="63">
        <v>0</v>
      </c>
      <c r="N362" s="63">
        <v>0</v>
      </c>
      <c r="O362" s="63">
        <v>0</v>
      </c>
      <c r="P362" s="63">
        <v>0</v>
      </c>
      <c r="Q362" s="63">
        <v>0</v>
      </c>
      <c r="R362" s="63">
        <v>0</v>
      </c>
      <c r="S362" s="63">
        <v>0</v>
      </c>
      <c r="T362" s="63">
        <v>0</v>
      </c>
      <c r="U362" s="63">
        <v>0</v>
      </c>
      <c r="V362" s="63">
        <v>0</v>
      </c>
      <c r="W362" s="63">
        <v>0</v>
      </c>
      <c r="X362" s="63">
        <v>0</v>
      </c>
      <c r="Y362" s="63">
        <v>0</v>
      </c>
      <c r="Z362" s="63">
        <v>0</v>
      </c>
    </row>
    <row r="363" spans="1:26" ht="17" x14ac:dyDescent="0.2">
      <c r="A363" s="13" t="s">
        <v>502</v>
      </c>
      <c r="B363" s="63">
        <v>3</v>
      </c>
      <c r="C363" s="63">
        <v>0</v>
      </c>
      <c r="D363" s="63">
        <v>3</v>
      </c>
      <c r="E363" s="63">
        <v>3</v>
      </c>
      <c r="F363" s="63">
        <v>0</v>
      </c>
      <c r="G363" s="63">
        <v>1</v>
      </c>
      <c r="H363" s="63">
        <v>0</v>
      </c>
      <c r="I363" s="63">
        <v>0</v>
      </c>
      <c r="J363" s="63">
        <v>0</v>
      </c>
      <c r="K363" s="63">
        <v>0</v>
      </c>
      <c r="L363" s="63">
        <v>0</v>
      </c>
      <c r="M363" s="63">
        <v>0</v>
      </c>
      <c r="N363" s="63">
        <v>0</v>
      </c>
      <c r="O363" s="63">
        <v>1</v>
      </c>
      <c r="P363" s="63">
        <v>0</v>
      </c>
      <c r="Q363" s="63">
        <v>0</v>
      </c>
      <c r="R363" s="63">
        <v>0</v>
      </c>
      <c r="S363" s="63">
        <v>0</v>
      </c>
      <c r="T363" s="63">
        <v>0</v>
      </c>
      <c r="U363" s="63">
        <v>0</v>
      </c>
      <c r="V363" s="63">
        <v>1</v>
      </c>
      <c r="W363" s="63">
        <v>0.33300000000000002</v>
      </c>
      <c r="X363" s="63">
        <v>0.33300000000000002</v>
      </c>
      <c r="Y363" s="63">
        <v>0.33300000000000002</v>
      </c>
      <c r="Z363" s="63">
        <v>33.299999999999997</v>
      </c>
    </row>
    <row r="364" spans="1:26" ht="17" x14ac:dyDescent="0.2">
      <c r="A364" s="13" t="s">
        <v>483</v>
      </c>
      <c r="B364" s="63">
        <v>2</v>
      </c>
      <c r="C364" s="63">
        <v>2</v>
      </c>
      <c r="D364" s="63">
        <v>3</v>
      </c>
      <c r="E364" s="63">
        <v>3</v>
      </c>
      <c r="F364" s="63">
        <v>0</v>
      </c>
      <c r="G364" s="63">
        <v>0</v>
      </c>
      <c r="H364" s="63">
        <v>0</v>
      </c>
      <c r="I364" s="63">
        <v>0</v>
      </c>
      <c r="J364" s="63">
        <v>0</v>
      </c>
      <c r="K364" s="63">
        <v>0</v>
      </c>
      <c r="L364" s="63">
        <v>0</v>
      </c>
      <c r="M364" s="63">
        <v>0</v>
      </c>
      <c r="N364" s="63">
        <v>0</v>
      </c>
      <c r="O364" s="63">
        <v>0</v>
      </c>
      <c r="P364" s="63">
        <v>0</v>
      </c>
      <c r="Q364" s="63">
        <v>0</v>
      </c>
      <c r="R364" s="63">
        <v>0</v>
      </c>
      <c r="S364" s="63">
        <v>0</v>
      </c>
      <c r="T364" s="63">
        <v>0</v>
      </c>
      <c r="U364" s="63">
        <v>0</v>
      </c>
      <c r="V364" s="63">
        <v>0</v>
      </c>
      <c r="W364" s="63">
        <v>0</v>
      </c>
      <c r="X364" s="63">
        <v>0</v>
      </c>
      <c r="Y364" s="63">
        <v>0</v>
      </c>
      <c r="Z364" s="63">
        <v>0</v>
      </c>
    </row>
    <row r="365" spans="1:26" ht="17" x14ac:dyDescent="0.2">
      <c r="A365" s="13" t="s">
        <v>108</v>
      </c>
      <c r="B365" s="63">
        <v>2</v>
      </c>
      <c r="C365" s="63">
        <v>1</v>
      </c>
      <c r="D365" s="63">
        <v>3</v>
      </c>
      <c r="E365" s="63">
        <v>3</v>
      </c>
      <c r="F365" s="63">
        <v>0</v>
      </c>
      <c r="G365" s="63">
        <v>0</v>
      </c>
      <c r="H365" s="63">
        <v>0</v>
      </c>
      <c r="I365" s="63">
        <v>0</v>
      </c>
      <c r="J365" s="63">
        <v>0</v>
      </c>
      <c r="K365" s="63">
        <v>0</v>
      </c>
      <c r="L365" s="63">
        <v>0</v>
      </c>
      <c r="M365" s="63">
        <v>0</v>
      </c>
      <c r="N365" s="63">
        <v>0</v>
      </c>
      <c r="O365" s="63">
        <v>1</v>
      </c>
      <c r="P365" s="63">
        <v>0</v>
      </c>
      <c r="Q365" s="63">
        <v>0</v>
      </c>
      <c r="R365" s="63">
        <v>0</v>
      </c>
      <c r="S365" s="63">
        <v>0</v>
      </c>
      <c r="T365" s="63">
        <v>0</v>
      </c>
      <c r="U365" s="63">
        <v>0</v>
      </c>
      <c r="V365" s="63">
        <v>0</v>
      </c>
      <c r="W365" s="63">
        <v>0</v>
      </c>
      <c r="X365" s="63">
        <v>0</v>
      </c>
      <c r="Y365" s="63">
        <v>0</v>
      </c>
      <c r="Z365" s="63">
        <v>0</v>
      </c>
    </row>
    <row r="366" spans="1:26" ht="17" x14ac:dyDescent="0.2">
      <c r="A366" s="13" t="s">
        <v>688</v>
      </c>
      <c r="B366" s="63">
        <v>1</v>
      </c>
      <c r="C366" s="63">
        <v>1</v>
      </c>
      <c r="D366" s="63">
        <v>3</v>
      </c>
      <c r="E366" s="63">
        <v>3</v>
      </c>
      <c r="F366" s="63">
        <v>0</v>
      </c>
      <c r="G366" s="63">
        <v>0</v>
      </c>
      <c r="H366" s="63">
        <v>0</v>
      </c>
      <c r="I366" s="63">
        <v>0</v>
      </c>
      <c r="J366" s="63">
        <v>0</v>
      </c>
      <c r="K366" s="63">
        <v>0</v>
      </c>
      <c r="L366" s="63">
        <v>0</v>
      </c>
      <c r="M366" s="63">
        <v>0</v>
      </c>
      <c r="N366" s="63">
        <v>0</v>
      </c>
      <c r="O366" s="63">
        <v>2</v>
      </c>
      <c r="P366" s="63">
        <v>0</v>
      </c>
      <c r="Q366" s="63">
        <v>0</v>
      </c>
      <c r="R366" s="63">
        <v>0</v>
      </c>
      <c r="S366" s="63">
        <v>0</v>
      </c>
      <c r="T366" s="63">
        <v>0</v>
      </c>
      <c r="U366" s="63">
        <v>0</v>
      </c>
      <c r="V366" s="63">
        <v>0</v>
      </c>
      <c r="W366" s="63">
        <v>0</v>
      </c>
      <c r="X366" s="63">
        <v>0</v>
      </c>
      <c r="Y366" s="63">
        <v>0</v>
      </c>
      <c r="Z366" s="63">
        <v>0</v>
      </c>
    </row>
    <row r="367" spans="1:26" ht="17" x14ac:dyDescent="0.2">
      <c r="A367" s="13" t="s">
        <v>87</v>
      </c>
      <c r="B367" s="63">
        <v>2</v>
      </c>
      <c r="C367" s="63">
        <v>2</v>
      </c>
      <c r="D367" s="63">
        <v>3</v>
      </c>
      <c r="E367" s="63">
        <v>3</v>
      </c>
      <c r="F367" s="63">
        <v>1</v>
      </c>
      <c r="G367" s="63">
        <v>1</v>
      </c>
      <c r="H367" s="63">
        <v>0</v>
      </c>
      <c r="I367" s="63">
        <v>0</v>
      </c>
      <c r="J367" s="63">
        <v>0</v>
      </c>
      <c r="K367" s="63">
        <v>0</v>
      </c>
      <c r="L367" s="63">
        <v>0</v>
      </c>
      <c r="M367" s="63">
        <v>0</v>
      </c>
      <c r="N367" s="63">
        <v>0</v>
      </c>
      <c r="O367" s="63">
        <v>1</v>
      </c>
      <c r="P367" s="63">
        <v>0</v>
      </c>
      <c r="Q367" s="63">
        <v>0</v>
      </c>
      <c r="R367" s="63">
        <v>0</v>
      </c>
      <c r="S367" s="63">
        <v>0</v>
      </c>
      <c r="T367" s="63">
        <v>0</v>
      </c>
      <c r="U367" s="63">
        <v>0</v>
      </c>
      <c r="V367" s="63">
        <v>1</v>
      </c>
      <c r="W367" s="63">
        <v>0.33300000000000002</v>
      </c>
      <c r="X367" s="63">
        <v>0.33300000000000002</v>
      </c>
      <c r="Y367" s="63">
        <v>0.33300000000000002</v>
      </c>
      <c r="Z367" s="63">
        <v>50</v>
      </c>
    </row>
    <row r="368" spans="1:26" ht="17" x14ac:dyDescent="0.2">
      <c r="A368" s="13" t="s">
        <v>266</v>
      </c>
      <c r="B368" s="63">
        <v>1</v>
      </c>
      <c r="C368" s="63">
        <v>1</v>
      </c>
      <c r="D368" s="63">
        <v>3</v>
      </c>
      <c r="E368" s="63">
        <v>3</v>
      </c>
      <c r="F368" s="63">
        <v>0</v>
      </c>
      <c r="G368" s="63">
        <v>1</v>
      </c>
      <c r="H368" s="63">
        <v>0</v>
      </c>
      <c r="I368" s="63">
        <v>0</v>
      </c>
      <c r="J368" s="63">
        <v>0</v>
      </c>
      <c r="K368" s="63">
        <v>0</v>
      </c>
      <c r="L368" s="63">
        <v>0</v>
      </c>
      <c r="M368" s="63">
        <v>0</v>
      </c>
      <c r="N368" s="63">
        <v>0</v>
      </c>
      <c r="O368" s="63">
        <v>0</v>
      </c>
      <c r="P368" s="63">
        <v>0</v>
      </c>
      <c r="Q368" s="63">
        <v>0</v>
      </c>
      <c r="R368" s="63">
        <v>0</v>
      </c>
      <c r="S368" s="63">
        <v>0</v>
      </c>
      <c r="T368" s="63">
        <v>0</v>
      </c>
      <c r="U368" s="63">
        <v>0</v>
      </c>
      <c r="V368" s="63">
        <v>1</v>
      </c>
      <c r="W368" s="63">
        <v>0.33300000000000002</v>
      </c>
      <c r="X368" s="63">
        <v>0.33300000000000002</v>
      </c>
      <c r="Y368" s="63">
        <v>0.33300000000000002</v>
      </c>
      <c r="Z368" s="63">
        <v>100</v>
      </c>
    </row>
    <row r="369" spans="1:26" ht="17" x14ac:dyDescent="0.2">
      <c r="A369" s="13" t="s">
        <v>236</v>
      </c>
      <c r="B369" s="63">
        <v>2</v>
      </c>
      <c r="C369" s="63">
        <v>0</v>
      </c>
      <c r="D369" s="63">
        <v>3</v>
      </c>
      <c r="E369" s="63">
        <v>3</v>
      </c>
      <c r="F369" s="63">
        <v>1</v>
      </c>
      <c r="G369" s="63">
        <v>2</v>
      </c>
      <c r="H369" s="63">
        <v>1</v>
      </c>
      <c r="I369" s="63">
        <v>0</v>
      </c>
      <c r="J369" s="63">
        <v>0</v>
      </c>
      <c r="K369" s="63">
        <v>1</v>
      </c>
      <c r="L369" s="63">
        <v>0</v>
      </c>
      <c r="M369" s="63">
        <v>0</v>
      </c>
      <c r="N369" s="63">
        <v>0</v>
      </c>
      <c r="O369" s="63">
        <v>0</v>
      </c>
      <c r="P369" s="63">
        <v>0</v>
      </c>
      <c r="Q369" s="63">
        <v>0</v>
      </c>
      <c r="R369" s="63">
        <v>0</v>
      </c>
      <c r="S369" s="63">
        <v>0</v>
      </c>
      <c r="T369" s="63">
        <v>0</v>
      </c>
      <c r="U369" s="63">
        <v>0</v>
      </c>
      <c r="V369" s="63">
        <v>2</v>
      </c>
      <c r="W369" s="63">
        <v>0.66700000000000004</v>
      </c>
      <c r="X369" s="63">
        <v>0.66700000000000004</v>
      </c>
      <c r="Y369" s="63">
        <v>1</v>
      </c>
      <c r="Z369" s="63">
        <v>100</v>
      </c>
    </row>
    <row r="370" spans="1:26" ht="17" x14ac:dyDescent="0.2">
      <c r="A370" s="13" t="s">
        <v>536</v>
      </c>
      <c r="B370" s="63">
        <v>2</v>
      </c>
      <c r="C370" s="63">
        <v>0</v>
      </c>
      <c r="D370" s="63">
        <v>3</v>
      </c>
      <c r="E370" s="63">
        <v>3</v>
      </c>
      <c r="F370" s="63">
        <v>0</v>
      </c>
      <c r="G370" s="63">
        <v>0</v>
      </c>
      <c r="H370" s="63">
        <v>0</v>
      </c>
      <c r="I370" s="63">
        <v>0</v>
      </c>
      <c r="J370" s="63">
        <v>0</v>
      </c>
      <c r="K370" s="63">
        <v>0</v>
      </c>
      <c r="L370" s="63">
        <v>0</v>
      </c>
      <c r="M370" s="63">
        <v>0</v>
      </c>
      <c r="N370" s="63">
        <v>0</v>
      </c>
      <c r="O370" s="63">
        <v>0</v>
      </c>
      <c r="P370" s="63">
        <v>0</v>
      </c>
      <c r="Q370" s="63">
        <v>0</v>
      </c>
      <c r="R370" s="63">
        <v>0</v>
      </c>
      <c r="S370" s="63">
        <v>0</v>
      </c>
      <c r="T370" s="63">
        <v>0</v>
      </c>
      <c r="U370" s="63">
        <v>0</v>
      </c>
      <c r="V370" s="63">
        <v>0</v>
      </c>
      <c r="W370" s="63">
        <v>0</v>
      </c>
      <c r="X370" s="63">
        <v>0</v>
      </c>
      <c r="Y370" s="63">
        <v>0</v>
      </c>
      <c r="Z370" s="63">
        <v>0</v>
      </c>
    </row>
    <row r="371" spans="1:26" ht="17" x14ac:dyDescent="0.2">
      <c r="A371" s="13" t="s">
        <v>689</v>
      </c>
      <c r="B371" s="63">
        <v>2</v>
      </c>
      <c r="C371" s="63">
        <v>0</v>
      </c>
      <c r="D371" s="63">
        <v>3</v>
      </c>
      <c r="E371" s="63">
        <v>3</v>
      </c>
      <c r="F371" s="63">
        <v>0</v>
      </c>
      <c r="G371" s="63">
        <v>1</v>
      </c>
      <c r="H371" s="63">
        <v>0</v>
      </c>
      <c r="I371" s="63">
        <v>0</v>
      </c>
      <c r="J371" s="63">
        <v>0</v>
      </c>
      <c r="K371" s="63">
        <v>0</v>
      </c>
      <c r="L371" s="63">
        <v>0</v>
      </c>
      <c r="M371" s="63">
        <v>0</v>
      </c>
      <c r="N371" s="63">
        <v>0</v>
      </c>
      <c r="O371" s="63">
        <v>0</v>
      </c>
      <c r="P371" s="63">
        <v>1</v>
      </c>
      <c r="Q371" s="63">
        <v>0</v>
      </c>
      <c r="R371" s="63">
        <v>0</v>
      </c>
      <c r="S371" s="63">
        <v>0</v>
      </c>
      <c r="T371" s="63">
        <v>0</v>
      </c>
      <c r="U371" s="63">
        <v>0</v>
      </c>
      <c r="V371" s="63">
        <v>1</v>
      </c>
      <c r="W371" s="63">
        <v>0.33300000000000002</v>
      </c>
      <c r="X371" s="63">
        <v>0.33300000000000002</v>
      </c>
      <c r="Y371" s="63">
        <v>0.33300000000000002</v>
      </c>
      <c r="Z371" s="63">
        <v>50</v>
      </c>
    </row>
    <row r="372" spans="1:26" ht="17" x14ac:dyDescent="0.2">
      <c r="A372" s="13" t="s">
        <v>595</v>
      </c>
      <c r="B372" s="63">
        <v>3</v>
      </c>
      <c r="C372" s="63">
        <v>0</v>
      </c>
      <c r="D372" s="63">
        <v>3</v>
      </c>
      <c r="E372" s="63">
        <v>3</v>
      </c>
      <c r="F372" s="63">
        <v>0</v>
      </c>
      <c r="G372" s="63">
        <v>0</v>
      </c>
      <c r="H372" s="63">
        <v>0</v>
      </c>
      <c r="I372" s="63">
        <v>0</v>
      </c>
      <c r="J372" s="63">
        <v>0</v>
      </c>
      <c r="K372" s="63">
        <v>0</v>
      </c>
      <c r="L372" s="63">
        <v>0</v>
      </c>
      <c r="M372" s="63">
        <v>0</v>
      </c>
      <c r="N372" s="63">
        <v>0</v>
      </c>
      <c r="O372" s="63">
        <v>2</v>
      </c>
      <c r="P372" s="63">
        <v>0</v>
      </c>
      <c r="Q372" s="63">
        <v>0</v>
      </c>
      <c r="R372" s="63">
        <v>0</v>
      </c>
      <c r="S372" s="63">
        <v>0</v>
      </c>
      <c r="T372" s="63">
        <v>0</v>
      </c>
      <c r="U372" s="63">
        <v>0</v>
      </c>
      <c r="V372" s="63">
        <v>0</v>
      </c>
      <c r="W372" s="63">
        <v>0</v>
      </c>
      <c r="X372" s="63">
        <v>0</v>
      </c>
      <c r="Y372" s="63">
        <v>0</v>
      </c>
      <c r="Z372" s="63">
        <v>0</v>
      </c>
    </row>
    <row r="373" spans="1:26" ht="17" x14ac:dyDescent="0.2">
      <c r="A373" s="13" t="s">
        <v>384</v>
      </c>
      <c r="B373" s="63">
        <v>1</v>
      </c>
      <c r="C373" s="63">
        <v>1</v>
      </c>
      <c r="D373" s="63">
        <v>3</v>
      </c>
      <c r="E373" s="63">
        <v>3</v>
      </c>
      <c r="F373" s="63">
        <v>1</v>
      </c>
      <c r="G373" s="63">
        <v>1</v>
      </c>
      <c r="H373" s="63">
        <v>1</v>
      </c>
      <c r="I373" s="63">
        <v>0</v>
      </c>
      <c r="J373" s="63">
        <v>0</v>
      </c>
      <c r="K373" s="63">
        <v>3</v>
      </c>
      <c r="L373" s="63">
        <v>0</v>
      </c>
      <c r="M373" s="63">
        <v>0</v>
      </c>
      <c r="N373" s="63">
        <v>0</v>
      </c>
      <c r="O373" s="63">
        <v>1</v>
      </c>
      <c r="P373" s="63">
        <v>0</v>
      </c>
      <c r="Q373" s="63">
        <v>0</v>
      </c>
      <c r="R373" s="63">
        <v>0</v>
      </c>
      <c r="S373" s="63">
        <v>0</v>
      </c>
      <c r="T373" s="63">
        <v>0</v>
      </c>
      <c r="U373" s="63">
        <v>0</v>
      </c>
      <c r="V373" s="63">
        <v>1</v>
      </c>
      <c r="W373" s="63">
        <v>0.33300000000000002</v>
      </c>
      <c r="X373" s="63">
        <v>0.33300000000000002</v>
      </c>
      <c r="Y373" s="63">
        <v>0.66700000000000004</v>
      </c>
      <c r="Z373" s="63">
        <v>100</v>
      </c>
    </row>
    <row r="374" spans="1:26" ht="17" x14ac:dyDescent="0.2">
      <c r="A374" s="13" t="s">
        <v>447</v>
      </c>
      <c r="B374" s="63">
        <v>3</v>
      </c>
      <c r="C374" s="63">
        <v>0</v>
      </c>
      <c r="D374" s="63">
        <v>3</v>
      </c>
      <c r="E374" s="63">
        <v>3</v>
      </c>
      <c r="F374" s="63">
        <v>0</v>
      </c>
      <c r="G374" s="63">
        <v>0</v>
      </c>
      <c r="H374" s="63">
        <v>0</v>
      </c>
      <c r="I374" s="63">
        <v>0</v>
      </c>
      <c r="J374" s="63">
        <v>0</v>
      </c>
      <c r="K374" s="63">
        <v>0</v>
      </c>
      <c r="L374" s="63">
        <v>0</v>
      </c>
      <c r="M374" s="63">
        <v>0</v>
      </c>
      <c r="N374" s="63">
        <v>0</v>
      </c>
      <c r="O374" s="63">
        <v>1</v>
      </c>
      <c r="P374" s="63">
        <v>0</v>
      </c>
      <c r="Q374" s="63">
        <v>0</v>
      </c>
      <c r="R374" s="63">
        <v>0</v>
      </c>
      <c r="S374" s="63">
        <v>0</v>
      </c>
      <c r="T374" s="63">
        <v>0</v>
      </c>
      <c r="U374" s="63">
        <v>0</v>
      </c>
      <c r="V374" s="63">
        <v>0</v>
      </c>
      <c r="W374" s="63">
        <v>0</v>
      </c>
      <c r="X374" s="63">
        <v>0</v>
      </c>
      <c r="Y374" s="63">
        <v>0</v>
      </c>
      <c r="Z374" s="63">
        <v>0</v>
      </c>
    </row>
    <row r="375" spans="1:26" ht="17" x14ac:dyDescent="0.2">
      <c r="A375" s="13" t="s">
        <v>640</v>
      </c>
      <c r="B375" s="63">
        <v>2</v>
      </c>
      <c r="C375" s="63">
        <v>2</v>
      </c>
      <c r="D375" s="63">
        <v>5</v>
      </c>
      <c r="E375" s="63">
        <v>2</v>
      </c>
      <c r="F375" s="63">
        <v>1</v>
      </c>
      <c r="G375" s="63">
        <v>0</v>
      </c>
      <c r="H375" s="63">
        <v>0</v>
      </c>
      <c r="I375" s="63">
        <v>0</v>
      </c>
      <c r="J375" s="63">
        <v>0</v>
      </c>
      <c r="K375" s="63">
        <v>0</v>
      </c>
      <c r="L375" s="63">
        <v>2</v>
      </c>
      <c r="M375" s="63">
        <v>0</v>
      </c>
      <c r="N375" s="63">
        <v>0</v>
      </c>
      <c r="O375" s="63">
        <v>1</v>
      </c>
      <c r="P375" s="63">
        <v>0</v>
      </c>
      <c r="Q375" s="63">
        <v>0</v>
      </c>
      <c r="R375" s="63">
        <v>1</v>
      </c>
      <c r="S375" s="63">
        <v>0</v>
      </c>
      <c r="T375" s="63">
        <v>0</v>
      </c>
      <c r="U375" s="63">
        <v>0</v>
      </c>
      <c r="V375" s="63">
        <v>0</v>
      </c>
      <c r="W375" s="63">
        <v>0</v>
      </c>
      <c r="X375" s="63">
        <v>0.5</v>
      </c>
      <c r="Y375" s="63">
        <v>0</v>
      </c>
      <c r="Z375" s="63">
        <v>0</v>
      </c>
    </row>
    <row r="376" spans="1:26" ht="17" x14ac:dyDescent="0.2">
      <c r="A376" s="13" t="s">
        <v>610</v>
      </c>
      <c r="B376" s="63">
        <v>2</v>
      </c>
      <c r="C376" s="63">
        <v>2</v>
      </c>
      <c r="D376" s="63">
        <v>4</v>
      </c>
      <c r="E376" s="63">
        <v>2</v>
      </c>
      <c r="F376" s="63">
        <v>0</v>
      </c>
      <c r="G376" s="63">
        <v>0</v>
      </c>
      <c r="H376" s="63">
        <v>0</v>
      </c>
      <c r="I376" s="63">
        <v>0</v>
      </c>
      <c r="J376" s="63">
        <v>0</v>
      </c>
      <c r="K376" s="63">
        <v>0</v>
      </c>
      <c r="L376" s="63">
        <v>0</v>
      </c>
      <c r="M376" s="63">
        <v>0</v>
      </c>
      <c r="N376" s="63">
        <v>0</v>
      </c>
      <c r="O376" s="63">
        <v>0</v>
      </c>
      <c r="P376" s="63">
        <v>0</v>
      </c>
      <c r="Q376" s="63">
        <v>0</v>
      </c>
      <c r="R376" s="63">
        <v>2</v>
      </c>
      <c r="S376" s="63">
        <v>0</v>
      </c>
      <c r="T376" s="63">
        <v>0</v>
      </c>
      <c r="U376" s="63">
        <v>0</v>
      </c>
      <c r="V376" s="63">
        <v>0</v>
      </c>
      <c r="W376" s="63">
        <v>0</v>
      </c>
      <c r="X376" s="63">
        <v>0</v>
      </c>
      <c r="Y376" s="63">
        <v>0</v>
      </c>
      <c r="Z376" s="63">
        <v>0</v>
      </c>
    </row>
    <row r="377" spans="1:26" ht="17" x14ac:dyDescent="0.2">
      <c r="A377" s="13" t="s">
        <v>288</v>
      </c>
      <c r="B377" s="63">
        <v>2</v>
      </c>
      <c r="C377" s="63">
        <v>2</v>
      </c>
      <c r="D377" s="63">
        <v>3</v>
      </c>
      <c r="E377" s="63">
        <v>2</v>
      </c>
      <c r="F377" s="63">
        <v>0</v>
      </c>
      <c r="G377" s="63">
        <v>0</v>
      </c>
      <c r="H377" s="63">
        <v>0</v>
      </c>
      <c r="I377" s="63">
        <v>0</v>
      </c>
      <c r="J377" s="63">
        <v>0</v>
      </c>
      <c r="K377" s="63">
        <v>0</v>
      </c>
      <c r="L377" s="63">
        <v>0</v>
      </c>
      <c r="M377" s="63">
        <v>0</v>
      </c>
      <c r="N377" s="63">
        <v>0</v>
      </c>
      <c r="O377" s="63">
        <v>1</v>
      </c>
      <c r="P377" s="63">
        <v>0</v>
      </c>
      <c r="Q377" s="63">
        <v>0</v>
      </c>
      <c r="R377" s="63">
        <v>1</v>
      </c>
      <c r="S377" s="63">
        <v>0</v>
      </c>
      <c r="T377" s="63">
        <v>0</v>
      </c>
      <c r="U377" s="63">
        <v>0</v>
      </c>
      <c r="V377" s="63">
        <v>0</v>
      </c>
      <c r="W377" s="63">
        <v>0</v>
      </c>
      <c r="X377" s="63">
        <v>0</v>
      </c>
      <c r="Y377" s="63">
        <v>0</v>
      </c>
      <c r="Z377" s="63">
        <v>0</v>
      </c>
    </row>
    <row r="378" spans="1:26" ht="17" x14ac:dyDescent="0.2">
      <c r="A378" s="13" t="s">
        <v>272</v>
      </c>
      <c r="B378" s="63">
        <v>3</v>
      </c>
      <c r="C378" s="63">
        <v>0</v>
      </c>
      <c r="D378" s="63">
        <v>3</v>
      </c>
      <c r="E378" s="63">
        <v>2</v>
      </c>
      <c r="F378" s="63">
        <v>0</v>
      </c>
      <c r="G378" s="63">
        <v>1</v>
      </c>
      <c r="H378" s="63">
        <v>0</v>
      </c>
      <c r="I378" s="63">
        <v>0</v>
      </c>
      <c r="J378" s="63">
        <v>0</v>
      </c>
      <c r="K378" s="63">
        <v>0</v>
      </c>
      <c r="L378" s="63">
        <v>1</v>
      </c>
      <c r="M378" s="63">
        <v>0</v>
      </c>
      <c r="N378" s="63">
        <v>0</v>
      </c>
      <c r="O378" s="63">
        <v>0</v>
      </c>
      <c r="P378" s="63">
        <v>0</v>
      </c>
      <c r="Q378" s="63">
        <v>0</v>
      </c>
      <c r="R378" s="63">
        <v>0</v>
      </c>
      <c r="S378" s="63">
        <v>0</v>
      </c>
      <c r="T378" s="63">
        <v>0</v>
      </c>
      <c r="U378" s="63">
        <v>0</v>
      </c>
      <c r="V378" s="63">
        <v>1</v>
      </c>
      <c r="W378" s="63">
        <v>0.5</v>
      </c>
      <c r="X378" s="63">
        <v>0.66700000000000004</v>
      </c>
      <c r="Y378" s="63">
        <v>0.5</v>
      </c>
      <c r="Z378" s="63">
        <v>33.299999999999997</v>
      </c>
    </row>
    <row r="379" spans="1:26" ht="17" x14ac:dyDescent="0.2">
      <c r="A379" s="62" t="s">
        <v>24</v>
      </c>
      <c r="B379" s="62" t="s">
        <v>25</v>
      </c>
      <c r="C379" s="62" t="s">
        <v>26</v>
      </c>
      <c r="D379" s="62" t="s">
        <v>127</v>
      </c>
      <c r="E379" s="62" t="s">
        <v>22</v>
      </c>
      <c r="F379" s="62" t="s">
        <v>20</v>
      </c>
      <c r="G379" s="62" t="s">
        <v>27</v>
      </c>
      <c r="H379" s="62" t="s">
        <v>9</v>
      </c>
      <c r="I379" s="62" t="s">
        <v>10</v>
      </c>
      <c r="J379" s="62" t="s">
        <v>1</v>
      </c>
      <c r="K379" s="62" t="s">
        <v>2</v>
      </c>
      <c r="L379" s="62" t="s">
        <v>28</v>
      </c>
      <c r="M379" s="62" t="s">
        <v>29</v>
      </c>
      <c r="N379" s="62" t="s">
        <v>30</v>
      </c>
      <c r="O379" s="62" t="s">
        <v>31</v>
      </c>
      <c r="P379" s="62" t="s">
        <v>3</v>
      </c>
      <c r="Q379" s="62" t="s">
        <v>32</v>
      </c>
      <c r="R379" s="62" t="s">
        <v>33</v>
      </c>
      <c r="S379" s="62" t="s">
        <v>34</v>
      </c>
      <c r="T379" s="62" t="s">
        <v>35</v>
      </c>
      <c r="U379" s="62" t="s">
        <v>36</v>
      </c>
      <c r="V379" s="62" t="s">
        <v>128</v>
      </c>
      <c r="W379" s="62" t="s">
        <v>0</v>
      </c>
      <c r="X379" s="62" t="s">
        <v>37</v>
      </c>
      <c r="Y379" s="62" t="s">
        <v>38</v>
      </c>
      <c r="Z379" s="62" t="s">
        <v>129</v>
      </c>
    </row>
    <row r="380" spans="1:26" ht="17" x14ac:dyDescent="0.2">
      <c r="A380" s="13" t="s">
        <v>422</v>
      </c>
      <c r="B380" s="63">
        <v>1</v>
      </c>
      <c r="C380" s="63">
        <v>1</v>
      </c>
      <c r="D380" s="63">
        <v>3</v>
      </c>
      <c r="E380" s="63">
        <v>2</v>
      </c>
      <c r="F380" s="63">
        <v>1</v>
      </c>
      <c r="G380" s="63">
        <v>1</v>
      </c>
      <c r="H380" s="63">
        <v>0</v>
      </c>
      <c r="I380" s="63">
        <v>0</v>
      </c>
      <c r="J380" s="63">
        <v>0</v>
      </c>
      <c r="K380" s="63">
        <v>0</v>
      </c>
      <c r="L380" s="63">
        <v>1</v>
      </c>
      <c r="M380" s="63">
        <v>0</v>
      </c>
      <c r="N380" s="63">
        <v>0</v>
      </c>
      <c r="O380" s="63">
        <v>1</v>
      </c>
      <c r="P380" s="63">
        <v>0</v>
      </c>
      <c r="Q380" s="63">
        <v>0</v>
      </c>
      <c r="R380" s="63">
        <v>0</v>
      </c>
      <c r="S380" s="63">
        <v>0</v>
      </c>
      <c r="T380" s="63">
        <v>0</v>
      </c>
      <c r="U380" s="63">
        <v>0</v>
      </c>
      <c r="V380" s="63">
        <v>1</v>
      </c>
      <c r="W380" s="63">
        <v>0.5</v>
      </c>
      <c r="X380" s="63">
        <v>0.66700000000000004</v>
      </c>
      <c r="Y380" s="63">
        <v>0.5</v>
      </c>
      <c r="Z380" s="63">
        <v>100</v>
      </c>
    </row>
    <row r="381" spans="1:26" ht="17" x14ac:dyDescent="0.2">
      <c r="A381" s="13" t="s">
        <v>278</v>
      </c>
      <c r="B381" s="63">
        <v>1</v>
      </c>
      <c r="C381" s="63">
        <v>1</v>
      </c>
      <c r="D381" s="63">
        <v>3</v>
      </c>
      <c r="E381" s="63">
        <v>2</v>
      </c>
      <c r="F381" s="63">
        <v>0</v>
      </c>
      <c r="G381" s="63">
        <v>1</v>
      </c>
      <c r="H381" s="63">
        <v>1</v>
      </c>
      <c r="I381" s="63">
        <v>0</v>
      </c>
      <c r="J381" s="63">
        <v>0</v>
      </c>
      <c r="K381" s="63">
        <v>0</v>
      </c>
      <c r="L381" s="63">
        <v>1</v>
      </c>
      <c r="M381" s="63">
        <v>0</v>
      </c>
      <c r="N381" s="63">
        <v>0</v>
      </c>
      <c r="O381" s="63">
        <v>0</v>
      </c>
      <c r="P381" s="63">
        <v>0</v>
      </c>
      <c r="Q381" s="63">
        <v>0</v>
      </c>
      <c r="R381" s="63">
        <v>0</v>
      </c>
      <c r="S381" s="63">
        <v>0</v>
      </c>
      <c r="T381" s="63">
        <v>0</v>
      </c>
      <c r="U381" s="63">
        <v>0</v>
      </c>
      <c r="V381" s="63">
        <v>1</v>
      </c>
      <c r="W381" s="63">
        <v>0.5</v>
      </c>
      <c r="X381" s="63">
        <v>0.66700000000000004</v>
      </c>
      <c r="Y381" s="63">
        <v>1</v>
      </c>
      <c r="Z381" s="63">
        <v>100</v>
      </c>
    </row>
    <row r="382" spans="1:26" ht="17" x14ac:dyDescent="0.2">
      <c r="A382" s="13" t="s">
        <v>426</v>
      </c>
      <c r="B382" s="63">
        <v>1</v>
      </c>
      <c r="C382" s="63">
        <v>1</v>
      </c>
      <c r="D382" s="63">
        <v>3</v>
      </c>
      <c r="E382" s="63">
        <v>2</v>
      </c>
      <c r="F382" s="63">
        <v>0</v>
      </c>
      <c r="G382" s="63">
        <v>0</v>
      </c>
      <c r="H382" s="63">
        <v>0</v>
      </c>
      <c r="I382" s="63">
        <v>0</v>
      </c>
      <c r="J382" s="63">
        <v>0</v>
      </c>
      <c r="K382" s="63">
        <v>0</v>
      </c>
      <c r="L382" s="63">
        <v>0</v>
      </c>
      <c r="M382" s="63">
        <v>0</v>
      </c>
      <c r="N382" s="63">
        <v>0</v>
      </c>
      <c r="O382" s="63">
        <v>0</v>
      </c>
      <c r="P382" s="63">
        <v>0</v>
      </c>
      <c r="Q382" s="63">
        <v>0</v>
      </c>
      <c r="R382" s="63">
        <v>1</v>
      </c>
      <c r="S382" s="63">
        <v>0</v>
      </c>
      <c r="T382" s="63">
        <v>0</v>
      </c>
      <c r="U382" s="63">
        <v>0</v>
      </c>
      <c r="V382" s="63">
        <v>0</v>
      </c>
      <c r="W382" s="63">
        <v>0</v>
      </c>
      <c r="X382" s="63">
        <v>0</v>
      </c>
      <c r="Y382" s="63">
        <v>0</v>
      </c>
      <c r="Z382" s="63">
        <v>0</v>
      </c>
    </row>
    <row r="383" spans="1:26" ht="17" x14ac:dyDescent="0.2">
      <c r="A383" s="13" t="s">
        <v>380</v>
      </c>
      <c r="B383" s="63">
        <v>1</v>
      </c>
      <c r="C383" s="63">
        <v>1</v>
      </c>
      <c r="D383" s="63">
        <v>3</v>
      </c>
      <c r="E383" s="63">
        <v>2</v>
      </c>
      <c r="F383" s="63">
        <v>0</v>
      </c>
      <c r="G383" s="63">
        <v>0</v>
      </c>
      <c r="H383" s="63">
        <v>0</v>
      </c>
      <c r="I383" s="63">
        <v>0</v>
      </c>
      <c r="J383" s="63">
        <v>0</v>
      </c>
      <c r="K383" s="63">
        <v>0</v>
      </c>
      <c r="L383" s="63">
        <v>1</v>
      </c>
      <c r="M383" s="63">
        <v>0</v>
      </c>
      <c r="N383" s="63">
        <v>0</v>
      </c>
      <c r="O383" s="63">
        <v>2</v>
      </c>
      <c r="P383" s="63">
        <v>0</v>
      </c>
      <c r="Q383" s="63">
        <v>0</v>
      </c>
      <c r="R383" s="63">
        <v>0</v>
      </c>
      <c r="S383" s="63">
        <v>0</v>
      </c>
      <c r="T383" s="63">
        <v>0</v>
      </c>
      <c r="U383" s="63">
        <v>0</v>
      </c>
      <c r="V383" s="63">
        <v>0</v>
      </c>
      <c r="W383" s="63">
        <v>0</v>
      </c>
      <c r="X383" s="63">
        <v>0.33300000000000002</v>
      </c>
      <c r="Y383" s="63">
        <v>0</v>
      </c>
      <c r="Z383" s="63">
        <v>0</v>
      </c>
    </row>
    <row r="384" spans="1:26" ht="17" x14ac:dyDescent="0.2">
      <c r="A384" s="13" t="s">
        <v>501</v>
      </c>
      <c r="B384" s="63">
        <v>2</v>
      </c>
      <c r="C384" s="63">
        <v>2</v>
      </c>
      <c r="D384" s="63">
        <v>3</v>
      </c>
      <c r="E384" s="63">
        <v>2</v>
      </c>
      <c r="F384" s="63">
        <v>0</v>
      </c>
      <c r="G384" s="63">
        <v>0</v>
      </c>
      <c r="H384" s="63">
        <v>0</v>
      </c>
      <c r="I384" s="63">
        <v>0</v>
      </c>
      <c r="J384" s="63">
        <v>0</v>
      </c>
      <c r="K384" s="63">
        <v>0</v>
      </c>
      <c r="L384" s="63">
        <v>0</v>
      </c>
      <c r="M384" s="63">
        <v>0</v>
      </c>
      <c r="N384" s="63">
        <v>0</v>
      </c>
      <c r="O384" s="63">
        <v>1</v>
      </c>
      <c r="P384" s="63">
        <v>0</v>
      </c>
      <c r="Q384" s="63">
        <v>0</v>
      </c>
      <c r="R384" s="63">
        <v>1</v>
      </c>
      <c r="S384" s="63">
        <v>0</v>
      </c>
      <c r="T384" s="63">
        <v>0</v>
      </c>
      <c r="U384" s="63">
        <v>0</v>
      </c>
      <c r="V384" s="63">
        <v>0</v>
      </c>
      <c r="W384" s="63">
        <v>0</v>
      </c>
      <c r="X384" s="63">
        <v>0</v>
      </c>
      <c r="Y384" s="63">
        <v>0</v>
      </c>
      <c r="Z384" s="63">
        <v>0</v>
      </c>
    </row>
    <row r="385" spans="1:26" ht="17" x14ac:dyDescent="0.2">
      <c r="A385" s="13" t="s">
        <v>279</v>
      </c>
      <c r="B385" s="63">
        <v>1</v>
      </c>
      <c r="C385" s="63">
        <v>1</v>
      </c>
      <c r="D385" s="63">
        <v>3</v>
      </c>
      <c r="E385" s="63">
        <v>2</v>
      </c>
      <c r="F385" s="63">
        <v>0</v>
      </c>
      <c r="G385" s="63">
        <v>1</v>
      </c>
      <c r="H385" s="63">
        <v>0</v>
      </c>
      <c r="I385" s="63">
        <v>0</v>
      </c>
      <c r="J385" s="63">
        <v>0</v>
      </c>
      <c r="K385" s="63">
        <v>0</v>
      </c>
      <c r="L385" s="63">
        <v>0</v>
      </c>
      <c r="M385" s="63">
        <v>0</v>
      </c>
      <c r="N385" s="63">
        <v>0</v>
      </c>
      <c r="O385" s="63">
        <v>0</v>
      </c>
      <c r="P385" s="63">
        <v>0</v>
      </c>
      <c r="Q385" s="63">
        <v>0</v>
      </c>
      <c r="R385" s="63">
        <v>1</v>
      </c>
      <c r="S385" s="63">
        <v>0</v>
      </c>
      <c r="T385" s="63">
        <v>0</v>
      </c>
      <c r="U385" s="63">
        <v>0</v>
      </c>
      <c r="V385" s="63">
        <v>1</v>
      </c>
      <c r="W385" s="63">
        <v>0.5</v>
      </c>
      <c r="X385" s="63">
        <v>0.5</v>
      </c>
      <c r="Y385" s="63">
        <v>0.5</v>
      </c>
      <c r="Z385" s="63">
        <v>100</v>
      </c>
    </row>
    <row r="386" spans="1:26" ht="17" x14ac:dyDescent="0.2">
      <c r="A386" s="13" t="s">
        <v>294</v>
      </c>
      <c r="B386" s="63">
        <v>1</v>
      </c>
      <c r="C386" s="63">
        <v>1</v>
      </c>
      <c r="D386" s="63">
        <v>3</v>
      </c>
      <c r="E386" s="63">
        <v>2</v>
      </c>
      <c r="F386" s="63">
        <v>0</v>
      </c>
      <c r="G386" s="63">
        <v>0</v>
      </c>
      <c r="H386" s="63">
        <v>0</v>
      </c>
      <c r="I386" s="63">
        <v>0</v>
      </c>
      <c r="J386" s="63">
        <v>0</v>
      </c>
      <c r="K386" s="63">
        <v>0</v>
      </c>
      <c r="L386" s="63">
        <v>0</v>
      </c>
      <c r="M386" s="63">
        <v>0</v>
      </c>
      <c r="N386" s="63">
        <v>0</v>
      </c>
      <c r="O386" s="63">
        <v>0</v>
      </c>
      <c r="P386" s="63">
        <v>0</v>
      </c>
      <c r="Q386" s="63">
        <v>0</v>
      </c>
      <c r="R386" s="63">
        <v>1</v>
      </c>
      <c r="S386" s="63">
        <v>0</v>
      </c>
      <c r="T386" s="63">
        <v>0</v>
      </c>
      <c r="U386" s="63">
        <v>0</v>
      </c>
      <c r="V386" s="63">
        <v>0</v>
      </c>
      <c r="W386" s="63">
        <v>0</v>
      </c>
      <c r="X386" s="63">
        <v>0</v>
      </c>
      <c r="Y386" s="63">
        <v>0</v>
      </c>
      <c r="Z386" s="63">
        <v>0</v>
      </c>
    </row>
    <row r="387" spans="1:26" ht="17" x14ac:dyDescent="0.2">
      <c r="A387" s="13" t="s">
        <v>125</v>
      </c>
      <c r="B387" s="63">
        <v>1</v>
      </c>
      <c r="C387" s="63">
        <v>1</v>
      </c>
      <c r="D387" s="63">
        <v>3</v>
      </c>
      <c r="E387" s="63">
        <v>2</v>
      </c>
      <c r="F387" s="63">
        <v>0</v>
      </c>
      <c r="G387" s="63">
        <v>0</v>
      </c>
      <c r="H387" s="63">
        <v>0</v>
      </c>
      <c r="I387" s="63">
        <v>0</v>
      </c>
      <c r="J387" s="63">
        <v>0</v>
      </c>
      <c r="K387" s="63">
        <v>1</v>
      </c>
      <c r="L387" s="63">
        <v>0</v>
      </c>
      <c r="M387" s="63">
        <v>0</v>
      </c>
      <c r="N387" s="63">
        <v>0</v>
      </c>
      <c r="O387" s="63">
        <v>0</v>
      </c>
      <c r="P387" s="63">
        <v>0</v>
      </c>
      <c r="Q387" s="63">
        <v>0</v>
      </c>
      <c r="R387" s="63">
        <v>1</v>
      </c>
      <c r="S387" s="63">
        <v>0</v>
      </c>
      <c r="T387" s="63">
        <v>0</v>
      </c>
      <c r="U387" s="63">
        <v>0</v>
      </c>
      <c r="V387" s="63">
        <v>0</v>
      </c>
      <c r="W387" s="63">
        <v>0</v>
      </c>
      <c r="X387" s="63">
        <v>0</v>
      </c>
      <c r="Y387" s="63">
        <v>0</v>
      </c>
      <c r="Z387" s="63">
        <v>0</v>
      </c>
    </row>
    <row r="388" spans="1:26" ht="17" x14ac:dyDescent="0.2">
      <c r="A388" s="13" t="s">
        <v>522</v>
      </c>
      <c r="B388" s="63">
        <v>1</v>
      </c>
      <c r="C388" s="63">
        <v>1</v>
      </c>
      <c r="D388" s="63">
        <v>3</v>
      </c>
      <c r="E388" s="63">
        <v>2</v>
      </c>
      <c r="F388" s="63">
        <v>0</v>
      </c>
      <c r="G388" s="63">
        <v>0</v>
      </c>
      <c r="H388" s="63">
        <v>0</v>
      </c>
      <c r="I388" s="63">
        <v>0</v>
      </c>
      <c r="J388" s="63">
        <v>0</v>
      </c>
      <c r="K388" s="63">
        <v>0</v>
      </c>
      <c r="L388" s="63">
        <v>0</v>
      </c>
      <c r="M388" s="63">
        <v>0</v>
      </c>
      <c r="N388" s="63">
        <v>0</v>
      </c>
      <c r="O388" s="63">
        <v>1</v>
      </c>
      <c r="P388" s="63">
        <v>0</v>
      </c>
      <c r="Q388" s="63">
        <v>0</v>
      </c>
      <c r="R388" s="63">
        <v>1</v>
      </c>
      <c r="S388" s="63">
        <v>0</v>
      </c>
      <c r="T388" s="63">
        <v>0</v>
      </c>
      <c r="U388" s="63">
        <v>0</v>
      </c>
      <c r="V388" s="63">
        <v>0</v>
      </c>
      <c r="W388" s="63">
        <v>0</v>
      </c>
      <c r="X388" s="63">
        <v>0</v>
      </c>
      <c r="Y388" s="63">
        <v>0</v>
      </c>
      <c r="Z388" s="63">
        <v>0</v>
      </c>
    </row>
    <row r="389" spans="1:26" ht="17" x14ac:dyDescent="0.2">
      <c r="A389" s="13" t="s">
        <v>508</v>
      </c>
      <c r="B389" s="63">
        <v>2</v>
      </c>
      <c r="C389" s="63">
        <v>0</v>
      </c>
      <c r="D389" s="63">
        <v>2</v>
      </c>
      <c r="E389" s="63">
        <v>2</v>
      </c>
      <c r="F389" s="63">
        <v>0</v>
      </c>
      <c r="G389" s="63">
        <v>1</v>
      </c>
      <c r="H389" s="63">
        <v>0</v>
      </c>
      <c r="I389" s="63">
        <v>0</v>
      </c>
      <c r="J389" s="63">
        <v>0</v>
      </c>
      <c r="K389" s="63">
        <v>0</v>
      </c>
      <c r="L389" s="63">
        <v>0</v>
      </c>
      <c r="M389" s="63">
        <v>0</v>
      </c>
      <c r="N389" s="63">
        <v>0</v>
      </c>
      <c r="O389" s="63">
        <v>1</v>
      </c>
      <c r="P389" s="63">
        <v>0</v>
      </c>
      <c r="Q389" s="63">
        <v>0</v>
      </c>
      <c r="R389" s="63">
        <v>0</v>
      </c>
      <c r="S389" s="63">
        <v>0</v>
      </c>
      <c r="T389" s="63">
        <v>0</v>
      </c>
      <c r="U389" s="63">
        <v>0</v>
      </c>
      <c r="V389" s="63">
        <v>1</v>
      </c>
      <c r="W389" s="63">
        <v>0.5</v>
      </c>
      <c r="X389" s="63">
        <v>0.5</v>
      </c>
      <c r="Y389" s="63">
        <v>0.5</v>
      </c>
      <c r="Z389" s="63">
        <v>50</v>
      </c>
    </row>
    <row r="390" spans="1:26" ht="17" x14ac:dyDescent="0.2">
      <c r="A390" s="13" t="s">
        <v>583</v>
      </c>
      <c r="B390" s="63">
        <v>1</v>
      </c>
      <c r="C390" s="63">
        <v>0</v>
      </c>
      <c r="D390" s="63">
        <v>2</v>
      </c>
      <c r="E390" s="63">
        <v>2</v>
      </c>
      <c r="F390" s="63">
        <v>0</v>
      </c>
      <c r="G390" s="63">
        <v>0</v>
      </c>
      <c r="H390" s="63">
        <v>0</v>
      </c>
      <c r="I390" s="63">
        <v>0</v>
      </c>
      <c r="J390" s="63">
        <v>0</v>
      </c>
      <c r="K390" s="63">
        <v>0</v>
      </c>
      <c r="L390" s="63">
        <v>0</v>
      </c>
      <c r="M390" s="63">
        <v>0</v>
      </c>
      <c r="N390" s="63">
        <v>0</v>
      </c>
      <c r="O390" s="63">
        <v>0</v>
      </c>
      <c r="P390" s="63">
        <v>0</v>
      </c>
      <c r="Q390" s="63">
        <v>0</v>
      </c>
      <c r="R390" s="63">
        <v>0</v>
      </c>
      <c r="S390" s="63">
        <v>0</v>
      </c>
      <c r="T390" s="63">
        <v>0</v>
      </c>
      <c r="U390" s="63">
        <v>0</v>
      </c>
      <c r="V390" s="63">
        <v>0</v>
      </c>
      <c r="W390" s="63">
        <v>0</v>
      </c>
      <c r="X390" s="63">
        <v>0</v>
      </c>
      <c r="Y390" s="63">
        <v>0</v>
      </c>
      <c r="Z390" s="63">
        <v>0</v>
      </c>
    </row>
    <row r="391" spans="1:26" ht="17" x14ac:dyDescent="0.2">
      <c r="A391" s="13" t="s">
        <v>382</v>
      </c>
      <c r="B391" s="63">
        <v>1</v>
      </c>
      <c r="C391" s="63">
        <v>0</v>
      </c>
      <c r="D391" s="63">
        <v>2</v>
      </c>
      <c r="E391" s="63">
        <v>2</v>
      </c>
      <c r="F391" s="63">
        <v>1</v>
      </c>
      <c r="G391" s="63">
        <v>1</v>
      </c>
      <c r="H391" s="63">
        <v>0</v>
      </c>
      <c r="I391" s="63">
        <v>0</v>
      </c>
      <c r="J391" s="63">
        <v>1</v>
      </c>
      <c r="K391" s="63">
        <v>2</v>
      </c>
      <c r="L391" s="63">
        <v>0</v>
      </c>
      <c r="M391" s="63">
        <v>0</v>
      </c>
      <c r="N391" s="63">
        <v>0</v>
      </c>
      <c r="O391" s="63">
        <v>0</v>
      </c>
      <c r="P391" s="63">
        <v>0</v>
      </c>
      <c r="Q391" s="63">
        <v>0</v>
      </c>
      <c r="R391" s="63">
        <v>0</v>
      </c>
      <c r="S391" s="63">
        <v>0</v>
      </c>
      <c r="T391" s="63">
        <v>0</v>
      </c>
      <c r="U391" s="63">
        <v>0</v>
      </c>
      <c r="V391" s="63">
        <v>1</v>
      </c>
      <c r="W391" s="63">
        <v>0.5</v>
      </c>
      <c r="X391" s="63">
        <v>0.5</v>
      </c>
      <c r="Y391" s="63">
        <v>2</v>
      </c>
      <c r="Z391" s="63">
        <v>100</v>
      </c>
    </row>
    <row r="392" spans="1:26" ht="17" x14ac:dyDescent="0.2">
      <c r="A392" s="13" t="s">
        <v>338</v>
      </c>
      <c r="B392" s="63">
        <v>3</v>
      </c>
      <c r="C392" s="63">
        <v>0</v>
      </c>
      <c r="D392" s="63">
        <v>2</v>
      </c>
      <c r="E392" s="63">
        <v>2</v>
      </c>
      <c r="F392" s="63">
        <v>0</v>
      </c>
      <c r="G392" s="63">
        <v>0</v>
      </c>
      <c r="H392" s="63">
        <v>0</v>
      </c>
      <c r="I392" s="63">
        <v>0</v>
      </c>
      <c r="J392" s="63">
        <v>0</v>
      </c>
      <c r="K392" s="63">
        <v>0</v>
      </c>
      <c r="L392" s="63">
        <v>0</v>
      </c>
      <c r="M392" s="63">
        <v>0</v>
      </c>
      <c r="N392" s="63">
        <v>0</v>
      </c>
      <c r="O392" s="63">
        <v>1</v>
      </c>
      <c r="P392" s="63">
        <v>0</v>
      </c>
      <c r="Q392" s="63">
        <v>0</v>
      </c>
      <c r="R392" s="63">
        <v>0</v>
      </c>
      <c r="S392" s="63">
        <v>0</v>
      </c>
      <c r="T392" s="63">
        <v>0</v>
      </c>
      <c r="U392" s="63">
        <v>0</v>
      </c>
      <c r="V392" s="63">
        <v>0</v>
      </c>
      <c r="W392" s="63">
        <v>0</v>
      </c>
      <c r="X392" s="63">
        <v>0</v>
      </c>
      <c r="Y392" s="63">
        <v>0</v>
      </c>
      <c r="Z392" s="63">
        <v>0</v>
      </c>
    </row>
    <row r="393" spans="1:26" ht="17" x14ac:dyDescent="0.2">
      <c r="A393" s="13" t="s">
        <v>348</v>
      </c>
      <c r="B393" s="63">
        <v>1</v>
      </c>
      <c r="C393" s="63">
        <v>1</v>
      </c>
      <c r="D393" s="63">
        <v>2</v>
      </c>
      <c r="E393" s="63">
        <v>2</v>
      </c>
      <c r="F393" s="63">
        <v>0</v>
      </c>
      <c r="G393" s="63">
        <v>1</v>
      </c>
      <c r="H393" s="63">
        <v>0</v>
      </c>
      <c r="I393" s="63">
        <v>0</v>
      </c>
      <c r="J393" s="63">
        <v>0</v>
      </c>
      <c r="K393" s="63">
        <v>0</v>
      </c>
      <c r="L393" s="63">
        <v>0</v>
      </c>
      <c r="M393" s="63">
        <v>0</v>
      </c>
      <c r="N393" s="63">
        <v>0</v>
      </c>
      <c r="O393" s="63">
        <v>0</v>
      </c>
      <c r="P393" s="63">
        <v>0</v>
      </c>
      <c r="Q393" s="63">
        <v>0</v>
      </c>
      <c r="R393" s="63">
        <v>0</v>
      </c>
      <c r="S393" s="63">
        <v>0</v>
      </c>
      <c r="T393" s="63">
        <v>0</v>
      </c>
      <c r="U393" s="63">
        <v>0</v>
      </c>
      <c r="V393" s="63">
        <v>1</v>
      </c>
      <c r="W393" s="63">
        <v>0.5</v>
      </c>
      <c r="X393" s="63">
        <v>0.5</v>
      </c>
      <c r="Y393" s="63">
        <v>0.5</v>
      </c>
      <c r="Z393" s="63">
        <v>100</v>
      </c>
    </row>
    <row r="394" spans="1:26" ht="17" x14ac:dyDescent="0.2">
      <c r="A394" s="13" t="s">
        <v>470</v>
      </c>
      <c r="B394" s="63">
        <v>1</v>
      </c>
      <c r="C394" s="63">
        <v>1</v>
      </c>
      <c r="D394" s="63">
        <v>2</v>
      </c>
      <c r="E394" s="63">
        <v>2</v>
      </c>
      <c r="F394" s="63">
        <v>0</v>
      </c>
      <c r="G394" s="63">
        <v>0</v>
      </c>
      <c r="H394" s="63">
        <v>0</v>
      </c>
      <c r="I394" s="63">
        <v>0</v>
      </c>
      <c r="J394" s="63">
        <v>0</v>
      </c>
      <c r="K394" s="63">
        <v>1</v>
      </c>
      <c r="L394" s="63">
        <v>0</v>
      </c>
      <c r="M394" s="63">
        <v>0</v>
      </c>
      <c r="N394" s="63">
        <v>0</v>
      </c>
      <c r="O394" s="63">
        <v>1</v>
      </c>
      <c r="P394" s="63">
        <v>0</v>
      </c>
      <c r="Q394" s="63">
        <v>0</v>
      </c>
      <c r="R394" s="63">
        <v>0</v>
      </c>
      <c r="S394" s="63">
        <v>0</v>
      </c>
      <c r="T394" s="63">
        <v>0</v>
      </c>
      <c r="U394" s="63">
        <v>0</v>
      </c>
      <c r="V394" s="63">
        <v>0</v>
      </c>
      <c r="W394" s="63">
        <v>0</v>
      </c>
      <c r="X394" s="63">
        <v>0</v>
      </c>
      <c r="Y394" s="63">
        <v>0</v>
      </c>
      <c r="Z394" s="63">
        <v>0</v>
      </c>
    </row>
    <row r="395" spans="1:26" ht="17" x14ac:dyDescent="0.2">
      <c r="A395" s="13" t="s">
        <v>509</v>
      </c>
      <c r="B395" s="63">
        <v>1</v>
      </c>
      <c r="C395" s="63">
        <v>0</v>
      </c>
      <c r="D395" s="63">
        <v>2</v>
      </c>
      <c r="E395" s="63">
        <v>2</v>
      </c>
      <c r="F395" s="63">
        <v>0</v>
      </c>
      <c r="G395" s="63">
        <v>0</v>
      </c>
      <c r="H395" s="63">
        <v>0</v>
      </c>
      <c r="I395" s="63">
        <v>0</v>
      </c>
      <c r="J395" s="63">
        <v>0</v>
      </c>
      <c r="K395" s="63">
        <v>0</v>
      </c>
      <c r="L395" s="63">
        <v>0</v>
      </c>
      <c r="M395" s="63">
        <v>0</v>
      </c>
      <c r="N395" s="63">
        <v>0</v>
      </c>
      <c r="O395" s="63">
        <v>0</v>
      </c>
      <c r="P395" s="63">
        <v>0</v>
      </c>
      <c r="Q395" s="63">
        <v>0</v>
      </c>
      <c r="R395" s="63">
        <v>0</v>
      </c>
      <c r="S395" s="63">
        <v>0</v>
      </c>
      <c r="T395" s="63">
        <v>1</v>
      </c>
      <c r="U395" s="63">
        <v>0</v>
      </c>
      <c r="V395" s="63">
        <v>0</v>
      </c>
      <c r="W395" s="63">
        <v>0</v>
      </c>
      <c r="X395" s="63">
        <v>0</v>
      </c>
      <c r="Y395" s="63">
        <v>0</v>
      </c>
      <c r="Z395" s="63">
        <v>0</v>
      </c>
    </row>
    <row r="396" spans="1:26" ht="17" x14ac:dyDescent="0.2">
      <c r="A396" s="13" t="s">
        <v>647</v>
      </c>
      <c r="B396" s="63">
        <v>1</v>
      </c>
      <c r="C396" s="63">
        <v>1</v>
      </c>
      <c r="D396" s="63">
        <v>2</v>
      </c>
      <c r="E396" s="63">
        <v>2</v>
      </c>
      <c r="F396" s="63">
        <v>0</v>
      </c>
      <c r="G396" s="63">
        <v>0</v>
      </c>
      <c r="H396" s="63">
        <v>0</v>
      </c>
      <c r="I396" s="63">
        <v>0</v>
      </c>
      <c r="J396" s="63">
        <v>0</v>
      </c>
      <c r="K396" s="63">
        <v>0</v>
      </c>
      <c r="L396" s="63">
        <v>0</v>
      </c>
      <c r="M396" s="63">
        <v>0</v>
      </c>
      <c r="N396" s="63">
        <v>0</v>
      </c>
      <c r="O396" s="63">
        <v>1</v>
      </c>
      <c r="P396" s="63">
        <v>0</v>
      </c>
      <c r="Q396" s="63">
        <v>0</v>
      </c>
      <c r="R396" s="63">
        <v>0</v>
      </c>
      <c r="S396" s="63">
        <v>0</v>
      </c>
      <c r="T396" s="63">
        <v>0</v>
      </c>
      <c r="U396" s="63">
        <v>0</v>
      </c>
      <c r="V396" s="63">
        <v>0</v>
      </c>
      <c r="W396" s="63">
        <v>0</v>
      </c>
      <c r="X396" s="63">
        <v>0</v>
      </c>
      <c r="Y396" s="63">
        <v>0</v>
      </c>
      <c r="Z396" s="63">
        <v>0</v>
      </c>
    </row>
    <row r="397" spans="1:26" ht="17" x14ac:dyDescent="0.2">
      <c r="A397" s="13" t="s">
        <v>370</v>
      </c>
      <c r="B397" s="63">
        <v>1</v>
      </c>
      <c r="C397" s="63">
        <v>1</v>
      </c>
      <c r="D397" s="63">
        <v>2</v>
      </c>
      <c r="E397" s="63">
        <v>2</v>
      </c>
      <c r="F397" s="63">
        <v>0</v>
      </c>
      <c r="G397" s="63">
        <v>0</v>
      </c>
      <c r="H397" s="63">
        <v>0</v>
      </c>
      <c r="I397" s="63">
        <v>0</v>
      </c>
      <c r="J397" s="63">
        <v>0</v>
      </c>
      <c r="K397" s="63">
        <v>0</v>
      </c>
      <c r="L397" s="63">
        <v>0</v>
      </c>
      <c r="M397" s="63">
        <v>0</v>
      </c>
      <c r="N397" s="63">
        <v>0</v>
      </c>
      <c r="O397" s="63">
        <v>1</v>
      </c>
      <c r="P397" s="63">
        <v>0</v>
      </c>
      <c r="Q397" s="63">
        <v>0</v>
      </c>
      <c r="R397" s="63">
        <v>0</v>
      </c>
      <c r="S397" s="63">
        <v>0</v>
      </c>
      <c r="T397" s="63">
        <v>0</v>
      </c>
      <c r="U397" s="63">
        <v>0</v>
      </c>
      <c r="V397" s="63">
        <v>0</v>
      </c>
      <c r="W397" s="63">
        <v>0</v>
      </c>
      <c r="X397" s="63">
        <v>0</v>
      </c>
      <c r="Y397" s="63">
        <v>0</v>
      </c>
      <c r="Z397" s="63">
        <v>0</v>
      </c>
    </row>
    <row r="398" spans="1:26" ht="17" x14ac:dyDescent="0.2">
      <c r="A398" s="13" t="s">
        <v>277</v>
      </c>
      <c r="B398" s="63">
        <v>1</v>
      </c>
      <c r="C398" s="63">
        <v>1</v>
      </c>
      <c r="D398" s="63">
        <v>2</v>
      </c>
      <c r="E398" s="63">
        <v>2</v>
      </c>
      <c r="F398" s="63">
        <v>0</v>
      </c>
      <c r="G398" s="63">
        <v>0</v>
      </c>
      <c r="H398" s="63">
        <v>0</v>
      </c>
      <c r="I398" s="63">
        <v>0</v>
      </c>
      <c r="J398" s="63">
        <v>0</v>
      </c>
      <c r="K398" s="63">
        <v>0</v>
      </c>
      <c r="L398" s="63">
        <v>0</v>
      </c>
      <c r="M398" s="63">
        <v>0</v>
      </c>
      <c r="N398" s="63">
        <v>0</v>
      </c>
      <c r="O398" s="63">
        <v>2</v>
      </c>
      <c r="P398" s="63">
        <v>0</v>
      </c>
      <c r="Q398" s="63">
        <v>0</v>
      </c>
      <c r="R398" s="63">
        <v>0</v>
      </c>
      <c r="S398" s="63">
        <v>0</v>
      </c>
      <c r="T398" s="63">
        <v>0</v>
      </c>
      <c r="U398" s="63">
        <v>0</v>
      </c>
      <c r="V398" s="63">
        <v>0</v>
      </c>
      <c r="W398" s="63">
        <v>0</v>
      </c>
      <c r="X398" s="63">
        <v>0</v>
      </c>
      <c r="Y398" s="63">
        <v>0</v>
      </c>
      <c r="Z398" s="63">
        <v>0</v>
      </c>
    </row>
    <row r="399" spans="1:26" ht="17" x14ac:dyDescent="0.2">
      <c r="A399" s="13" t="s">
        <v>690</v>
      </c>
      <c r="B399" s="63">
        <v>3</v>
      </c>
      <c r="C399" s="63">
        <v>0</v>
      </c>
      <c r="D399" s="63">
        <v>2</v>
      </c>
      <c r="E399" s="63">
        <v>2</v>
      </c>
      <c r="F399" s="63">
        <v>0</v>
      </c>
      <c r="G399" s="63">
        <v>0</v>
      </c>
      <c r="H399" s="63">
        <v>0</v>
      </c>
      <c r="I399" s="63">
        <v>0</v>
      </c>
      <c r="J399" s="63">
        <v>0</v>
      </c>
      <c r="K399" s="63">
        <v>0</v>
      </c>
      <c r="L399" s="63">
        <v>0</v>
      </c>
      <c r="M399" s="63">
        <v>0</v>
      </c>
      <c r="N399" s="63">
        <v>0</v>
      </c>
      <c r="O399" s="63">
        <v>1</v>
      </c>
      <c r="P399" s="63">
        <v>0</v>
      </c>
      <c r="Q399" s="63">
        <v>0</v>
      </c>
      <c r="R399" s="63">
        <v>0</v>
      </c>
      <c r="S399" s="63">
        <v>0</v>
      </c>
      <c r="T399" s="63">
        <v>0</v>
      </c>
      <c r="U399" s="63">
        <v>0</v>
      </c>
      <c r="V399" s="63">
        <v>0</v>
      </c>
      <c r="W399" s="63">
        <v>0</v>
      </c>
      <c r="X399" s="63">
        <v>0</v>
      </c>
      <c r="Y399" s="63">
        <v>0</v>
      </c>
      <c r="Z399" s="63">
        <v>0</v>
      </c>
    </row>
    <row r="400" spans="1:26" ht="17" x14ac:dyDescent="0.2">
      <c r="A400" s="62" t="s">
        <v>24</v>
      </c>
      <c r="B400" s="62" t="s">
        <v>25</v>
      </c>
      <c r="C400" s="62" t="s">
        <v>26</v>
      </c>
      <c r="D400" s="62" t="s">
        <v>127</v>
      </c>
      <c r="E400" s="62" t="s">
        <v>22</v>
      </c>
      <c r="F400" s="62" t="s">
        <v>20</v>
      </c>
      <c r="G400" s="62" t="s">
        <v>27</v>
      </c>
      <c r="H400" s="62" t="s">
        <v>9</v>
      </c>
      <c r="I400" s="62" t="s">
        <v>10</v>
      </c>
      <c r="J400" s="62" t="s">
        <v>1</v>
      </c>
      <c r="K400" s="62" t="s">
        <v>2</v>
      </c>
      <c r="L400" s="62" t="s">
        <v>28</v>
      </c>
      <c r="M400" s="62" t="s">
        <v>29</v>
      </c>
      <c r="N400" s="62" t="s">
        <v>30</v>
      </c>
      <c r="O400" s="62" t="s">
        <v>31</v>
      </c>
      <c r="P400" s="62" t="s">
        <v>3</v>
      </c>
      <c r="Q400" s="62" t="s">
        <v>32</v>
      </c>
      <c r="R400" s="62" t="s">
        <v>33</v>
      </c>
      <c r="S400" s="62" t="s">
        <v>34</v>
      </c>
      <c r="T400" s="62" t="s">
        <v>35</v>
      </c>
      <c r="U400" s="62" t="s">
        <v>36</v>
      </c>
      <c r="V400" s="62" t="s">
        <v>128</v>
      </c>
      <c r="W400" s="62" t="s">
        <v>0</v>
      </c>
      <c r="X400" s="62" t="s">
        <v>37</v>
      </c>
      <c r="Y400" s="62" t="s">
        <v>38</v>
      </c>
      <c r="Z400" s="62" t="s">
        <v>129</v>
      </c>
    </row>
    <row r="401" spans="1:26" ht="17" x14ac:dyDescent="0.2">
      <c r="A401" s="13" t="s">
        <v>251</v>
      </c>
      <c r="B401" s="63">
        <v>1</v>
      </c>
      <c r="C401" s="63">
        <v>1</v>
      </c>
      <c r="D401" s="63">
        <v>2</v>
      </c>
      <c r="E401" s="63">
        <v>2</v>
      </c>
      <c r="F401" s="63">
        <v>0</v>
      </c>
      <c r="G401" s="63">
        <v>1</v>
      </c>
      <c r="H401" s="63">
        <v>0</v>
      </c>
      <c r="I401" s="63">
        <v>0</v>
      </c>
      <c r="J401" s="63">
        <v>0</v>
      </c>
      <c r="K401" s="63">
        <v>1</v>
      </c>
      <c r="L401" s="63">
        <v>0</v>
      </c>
      <c r="M401" s="63">
        <v>0</v>
      </c>
      <c r="N401" s="63">
        <v>0</v>
      </c>
      <c r="O401" s="63">
        <v>1</v>
      </c>
      <c r="P401" s="63">
        <v>0</v>
      </c>
      <c r="Q401" s="63">
        <v>0</v>
      </c>
      <c r="R401" s="63">
        <v>0</v>
      </c>
      <c r="S401" s="63">
        <v>0</v>
      </c>
      <c r="T401" s="63">
        <v>0</v>
      </c>
      <c r="U401" s="63">
        <v>0</v>
      </c>
      <c r="V401" s="63">
        <v>1</v>
      </c>
      <c r="W401" s="63">
        <v>0.5</v>
      </c>
      <c r="X401" s="63">
        <v>0.5</v>
      </c>
      <c r="Y401" s="63">
        <v>0.5</v>
      </c>
      <c r="Z401" s="63">
        <v>100</v>
      </c>
    </row>
    <row r="402" spans="1:26" ht="17" x14ac:dyDescent="0.2">
      <c r="A402" s="13" t="s">
        <v>337</v>
      </c>
      <c r="B402" s="63">
        <v>2</v>
      </c>
      <c r="C402" s="63">
        <v>0</v>
      </c>
      <c r="D402" s="63">
        <v>2</v>
      </c>
      <c r="E402" s="63">
        <v>2</v>
      </c>
      <c r="F402" s="63">
        <v>0</v>
      </c>
      <c r="G402" s="63">
        <v>0</v>
      </c>
      <c r="H402" s="63">
        <v>0</v>
      </c>
      <c r="I402" s="63">
        <v>0</v>
      </c>
      <c r="J402" s="63">
        <v>0</v>
      </c>
      <c r="K402" s="63">
        <v>0</v>
      </c>
      <c r="L402" s="63">
        <v>0</v>
      </c>
      <c r="M402" s="63">
        <v>0</v>
      </c>
      <c r="N402" s="63">
        <v>0</v>
      </c>
      <c r="O402" s="63">
        <v>1</v>
      </c>
      <c r="P402" s="63">
        <v>0</v>
      </c>
      <c r="Q402" s="63">
        <v>0</v>
      </c>
      <c r="R402" s="63">
        <v>0</v>
      </c>
      <c r="S402" s="63">
        <v>0</v>
      </c>
      <c r="T402" s="63">
        <v>0</v>
      </c>
      <c r="U402" s="63">
        <v>0</v>
      </c>
      <c r="V402" s="63">
        <v>0</v>
      </c>
      <c r="W402" s="63">
        <v>0</v>
      </c>
      <c r="X402" s="63">
        <v>0</v>
      </c>
      <c r="Y402" s="63">
        <v>0</v>
      </c>
      <c r="Z402" s="63">
        <v>0</v>
      </c>
    </row>
    <row r="403" spans="1:26" ht="17" x14ac:dyDescent="0.2">
      <c r="A403" s="13" t="s">
        <v>363</v>
      </c>
      <c r="B403" s="63">
        <v>1</v>
      </c>
      <c r="C403" s="63">
        <v>1</v>
      </c>
      <c r="D403" s="63">
        <v>2</v>
      </c>
      <c r="E403" s="63">
        <v>2</v>
      </c>
      <c r="F403" s="63">
        <v>0</v>
      </c>
      <c r="G403" s="63">
        <v>0</v>
      </c>
      <c r="H403" s="63">
        <v>0</v>
      </c>
      <c r="I403" s="63">
        <v>0</v>
      </c>
      <c r="J403" s="63">
        <v>0</v>
      </c>
      <c r="K403" s="63">
        <v>0</v>
      </c>
      <c r="L403" s="63">
        <v>0</v>
      </c>
      <c r="M403" s="63">
        <v>0</v>
      </c>
      <c r="N403" s="63">
        <v>0</v>
      </c>
      <c r="O403" s="63">
        <v>1</v>
      </c>
      <c r="P403" s="63">
        <v>0</v>
      </c>
      <c r="Q403" s="63">
        <v>0</v>
      </c>
      <c r="R403" s="63">
        <v>0</v>
      </c>
      <c r="S403" s="63">
        <v>0</v>
      </c>
      <c r="T403" s="63">
        <v>0</v>
      </c>
      <c r="U403" s="63">
        <v>0</v>
      </c>
      <c r="V403" s="63">
        <v>0</v>
      </c>
      <c r="W403" s="63">
        <v>0</v>
      </c>
      <c r="X403" s="63">
        <v>0</v>
      </c>
      <c r="Y403" s="63">
        <v>0</v>
      </c>
      <c r="Z403" s="63">
        <v>0</v>
      </c>
    </row>
    <row r="404" spans="1:26" ht="17" x14ac:dyDescent="0.2">
      <c r="A404" s="13" t="s">
        <v>307</v>
      </c>
      <c r="B404" s="63">
        <v>1</v>
      </c>
      <c r="C404" s="63">
        <v>1</v>
      </c>
      <c r="D404" s="63">
        <v>2</v>
      </c>
      <c r="E404" s="63">
        <v>2</v>
      </c>
      <c r="F404" s="63">
        <v>0</v>
      </c>
      <c r="G404" s="63">
        <v>0</v>
      </c>
      <c r="H404" s="63">
        <v>0</v>
      </c>
      <c r="I404" s="63">
        <v>0</v>
      </c>
      <c r="J404" s="63">
        <v>0</v>
      </c>
      <c r="K404" s="63">
        <v>0</v>
      </c>
      <c r="L404" s="63">
        <v>0</v>
      </c>
      <c r="M404" s="63">
        <v>0</v>
      </c>
      <c r="N404" s="63">
        <v>0</v>
      </c>
      <c r="O404" s="63">
        <v>1</v>
      </c>
      <c r="P404" s="63">
        <v>0</v>
      </c>
      <c r="Q404" s="63">
        <v>0</v>
      </c>
      <c r="R404" s="63">
        <v>0</v>
      </c>
      <c r="S404" s="63">
        <v>0</v>
      </c>
      <c r="T404" s="63">
        <v>0</v>
      </c>
      <c r="U404" s="63">
        <v>0</v>
      </c>
      <c r="V404" s="63">
        <v>0</v>
      </c>
      <c r="W404" s="63">
        <v>0</v>
      </c>
      <c r="X404" s="63">
        <v>0</v>
      </c>
      <c r="Y404" s="63">
        <v>0</v>
      </c>
      <c r="Z404" s="63">
        <v>0</v>
      </c>
    </row>
    <row r="405" spans="1:26" ht="17" x14ac:dyDescent="0.2">
      <c r="A405" s="13" t="s">
        <v>364</v>
      </c>
      <c r="B405" s="63">
        <v>1</v>
      </c>
      <c r="C405" s="63">
        <v>1</v>
      </c>
      <c r="D405" s="63">
        <v>2</v>
      </c>
      <c r="E405" s="63">
        <v>2</v>
      </c>
      <c r="F405" s="63">
        <v>0</v>
      </c>
      <c r="G405" s="63">
        <v>0</v>
      </c>
      <c r="H405" s="63">
        <v>0</v>
      </c>
      <c r="I405" s="63">
        <v>0</v>
      </c>
      <c r="J405" s="63">
        <v>0</v>
      </c>
      <c r="K405" s="63">
        <v>0</v>
      </c>
      <c r="L405" s="63">
        <v>0</v>
      </c>
      <c r="M405" s="63">
        <v>0</v>
      </c>
      <c r="N405" s="63">
        <v>0</v>
      </c>
      <c r="O405" s="63">
        <v>2</v>
      </c>
      <c r="P405" s="63">
        <v>0</v>
      </c>
      <c r="Q405" s="63">
        <v>0</v>
      </c>
      <c r="R405" s="63">
        <v>0</v>
      </c>
      <c r="S405" s="63">
        <v>0</v>
      </c>
      <c r="T405" s="63">
        <v>0</v>
      </c>
      <c r="U405" s="63">
        <v>0</v>
      </c>
      <c r="V405" s="63">
        <v>0</v>
      </c>
      <c r="W405" s="63">
        <v>0</v>
      </c>
      <c r="X405" s="63">
        <v>0</v>
      </c>
      <c r="Y405" s="63">
        <v>0</v>
      </c>
      <c r="Z405" s="63">
        <v>0</v>
      </c>
    </row>
    <row r="406" spans="1:26" ht="17" x14ac:dyDescent="0.2">
      <c r="A406" s="13" t="s">
        <v>537</v>
      </c>
      <c r="B406" s="63">
        <v>1</v>
      </c>
      <c r="C406" s="63">
        <v>1</v>
      </c>
      <c r="D406" s="63">
        <v>2</v>
      </c>
      <c r="E406" s="63">
        <v>2</v>
      </c>
      <c r="F406" s="63">
        <v>0</v>
      </c>
      <c r="G406" s="63">
        <v>0</v>
      </c>
      <c r="H406" s="63">
        <v>0</v>
      </c>
      <c r="I406" s="63">
        <v>0</v>
      </c>
      <c r="J406" s="63">
        <v>0</v>
      </c>
      <c r="K406" s="63">
        <v>0</v>
      </c>
      <c r="L406" s="63">
        <v>0</v>
      </c>
      <c r="M406" s="63">
        <v>0</v>
      </c>
      <c r="N406" s="63">
        <v>0</v>
      </c>
      <c r="O406" s="63">
        <v>1</v>
      </c>
      <c r="P406" s="63">
        <v>0</v>
      </c>
      <c r="Q406" s="63">
        <v>0</v>
      </c>
      <c r="R406" s="63">
        <v>0</v>
      </c>
      <c r="S406" s="63">
        <v>0</v>
      </c>
      <c r="T406" s="63">
        <v>0</v>
      </c>
      <c r="U406" s="63">
        <v>0</v>
      </c>
      <c r="V406" s="63">
        <v>0</v>
      </c>
      <c r="W406" s="63">
        <v>0</v>
      </c>
      <c r="X406" s="63">
        <v>0</v>
      </c>
      <c r="Y406" s="63">
        <v>0</v>
      </c>
      <c r="Z406" s="63">
        <v>0</v>
      </c>
    </row>
    <row r="407" spans="1:26" ht="17" x14ac:dyDescent="0.2">
      <c r="A407" s="13" t="s">
        <v>439</v>
      </c>
      <c r="B407" s="63">
        <v>1</v>
      </c>
      <c r="C407" s="63">
        <v>1</v>
      </c>
      <c r="D407" s="63">
        <v>2</v>
      </c>
      <c r="E407" s="63">
        <v>2</v>
      </c>
      <c r="F407" s="63">
        <v>0</v>
      </c>
      <c r="G407" s="63">
        <v>1</v>
      </c>
      <c r="H407" s="63">
        <v>0</v>
      </c>
      <c r="I407" s="63">
        <v>0</v>
      </c>
      <c r="J407" s="63">
        <v>0</v>
      </c>
      <c r="K407" s="63">
        <v>0</v>
      </c>
      <c r="L407" s="63">
        <v>0</v>
      </c>
      <c r="M407" s="63">
        <v>0</v>
      </c>
      <c r="N407" s="63">
        <v>0</v>
      </c>
      <c r="O407" s="63">
        <v>1</v>
      </c>
      <c r="P407" s="63">
        <v>0</v>
      </c>
      <c r="Q407" s="63">
        <v>0</v>
      </c>
      <c r="R407" s="63">
        <v>0</v>
      </c>
      <c r="S407" s="63">
        <v>0</v>
      </c>
      <c r="T407" s="63">
        <v>0</v>
      </c>
      <c r="U407" s="63">
        <v>0</v>
      </c>
      <c r="V407" s="63">
        <v>1</v>
      </c>
      <c r="W407" s="63">
        <v>0.5</v>
      </c>
      <c r="X407" s="63">
        <v>0.5</v>
      </c>
      <c r="Y407" s="63">
        <v>0.5</v>
      </c>
      <c r="Z407" s="63">
        <v>100</v>
      </c>
    </row>
    <row r="408" spans="1:26" ht="17" x14ac:dyDescent="0.2">
      <c r="A408" s="13" t="s">
        <v>661</v>
      </c>
      <c r="B408" s="63">
        <v>1</v>
      </c>
      <c r="C408" s="63">
        <v>1</v>
      </c>
      <c r="D408" s="63">
        <v>2</v>
      </c>
      <c r="E408" s="63">
        <v>2</v>
      </c>
      <c r="F408" s="63">
        <v>0</v>
      </c>
      <c r="G408" s="63">
        <v>0</v>
      </c>
      <c r="H408" s="63">
        <v>0</v>
      </c>
      <c r="I408" s="63">
        <v>0</v>
      </c>
      <c r="J408" s="63">
        <v>0</v>
      </c>
      <c r="K408" s="63">
        <v>0</v>
      </c>
      <c r="L408" s="63">
        <v>0</v>
      </c>
      <c r="M408" s="63">
        <v>0</v>
      </c>
      <c r="N408" s="63">
        <v>0</v>
      </c>
      <c r="O408" s="63">
        <v>0</v>
      </c>
      <c r="P408" s="63">
        <v>0</v>
      </c>
      <c r="Q408" s="63">
        <v>0</v>
      </c>
      <c r="R408" s="63">
        <v>0</v>
      </c>
      <c r="S408" s="63">
        <v>0</v>
      </c>
      <c r="T408" s="63">
        <v>0</v>
      </c>
      <c r="U408" s="63">
        <v>0</v>
      </c>
      <c r="V408" s="63">
        <v>0</v>
      </c>
      <c r="W408" s="63">
        <v>0</v>
      </c>
      <c r="X408" s="63">
        <v>0</v>
      </c>
      <c r="Y408" s="63">
        <v>0</v>
      </c>
      <c r="Z408" s="63">
        <v>0</v>
      </c>
    </row>
    <row r="409" spans="1:26" ht="17" x14ac:dyDescent="0.2">
      <c r="A409" s="13" t="s">
        <v>446</v>
      </c>
      <c r="B409" s="63">
        <v>2</v>
      </c>
      <c r="C409" s="63">
        <v>0</v>
      </c>
      <c r="D409" s="63">
        <v>2</v>
      </c>
      <c r="E409" s="63">
        <v>1</v>
      </c>
      <c r="F409" s="63">
        <v>0</v>
      </c>
      <c r="G409" s="63">
        <v>0</v>
      </c>
      <c r="H409" s="63">
        <v>0</v>
      </c>
      <c r="I409" s="63">
        <v>0</v>
      </c>
      <c r="J409" s="63">
        <v>0</v>
      </c>
      <c r="K409" s="63">
        <v>0</v>
      </c>
      <c r="L409" s="63">
        <v>1</v>
      </c>
      <c r="M409" s="63">
        <v>0</v>
      </c>
      <c r="N409" s="63">
        <v>0</v>
      </c>
      <c r="O409" s="63">
        <v>0</v>
      </c>
      <c r="P409" s="63">
        <v>0</v>
      </c>
      <c r="Q409" s="63">
        <v>0</v>
      </c>
      <c r="R409" s="63">
        <v>0</v>
      </c>
      <c r="S409" s="63">
        <v>0</v>
      </c>
      <c r="T409" s="63">
        <v>1</v>
      </c>
      <c r="U409" s="63">
        <v>0</v>
      </c>
      <c r="V409" s="63">
        <v>0</v>
      </c>
      <c r="W409" s="63">
        <v>0</v>
      </c>
      <c r="X409" s="63">
        <v>0.5</v>
      </c>
      <c r="Y409" s="63">
        <v>0</v>
      </c>
      <c r="Z409" s="63">
        <v>0</v>
      </c>
    </row>
    <row r="410" spans="1:26" ht="17" x14ac:dyDescent="0.2">
      <c r="A410" s="13" t="s">
        <v>659</v>
      </c>
      <c r="B410" s="63">
        <v>2</v>
      </c>
      <c r="C410" s="63">
        <v>0</v>
      </c>
      <c r="D410" s="63">
        <v>2</v>
      </c>
      <c r="E410" s="63">
        <v>1</v>
      </c>
      <c r="F410" s="63">
        <v>0</v>
      </c>
      <c r="G410" s="63">
        <v>0</v>
      </c>
      <c r="H410" s="63">
        <v>0</v>
      </c>
      <c r="I410" s="63">
        <v>0</v>
      </c>
      <c r="J410" s="63">
        <v>0</v>
      </c>
      <c r="K410" s="63">
        <v>0</v>
      </c>
      <c r="L410" s="63">
        <v>1</v>
      </c>
      <c r="M410" s="63">
        <v>0</v>
      </c>
      <c r="N410" s="63">
        <v>0</v>
      </c>
      <c r="O410" s="63">
        <v>0</v>
      </c>
      <c r="P410" s="63">
        <v>0</v>
      </c>
      <c r="Q410" s="63">
        <v>0</v>
      </c>
      <c r="R410" s="63">
        <v>0</v>
      </c>
      <c r="S410" s="63">
        <v>0</v>
      </c>
      <c r="T410" s="63">
        <v>0</v>
      </c>
      <c r="U410" s="63">
        <v>0</v>
      </c>
      <c r="V410" s="63">
        <v>0</v>
      </c>
      <c r="W410" s="63">
        <v>0</v>
      </c>
      <c r="X410" s="63">
        <v>0.5</v>
      </c>
      <c r="Y410" s="63">
        <v>0</v>
      </c>
      <c r="Z410" s="63">
        <v>0</v>
      </c>
    </row>
    <row r="411" spans="1:26" ht="17" x14ac:dyDescent="0.2">
      <c r="A411" s="13" t="s">
        <v>655</v>
      </c>
      <c r="B411" s="63">
        <v>1</v>
      </c>
      <c r="C411" s="63">
        <v>0</v>
      </c>
      <c r="D411" s="63">
        <v>2</v>
      </c>
      <c r="E411" s="63">
        <v>1</v>
      </c>
      <c r="F411" s="63">
        <v>0</v>
      </c>
      <c r="G411" s="63">
        <v>0</v>
      </c>
      <c r="H411" s="63">
        <v>0</v>
      </c>
      <c r="I411" s="63">
        <v>0</v>
      </c>
      <c r="J411" s="63">
        <v>0</v>
      </c>
      <c r="K411" s="63">
        <v>0</v>
      </c>
      <c r="L411" s="63">
        <v>1</v>
      </c>
      <c r="M411" s="63">
        <v>0</v>
      </c>
      <c r="N411" s="63">
        <v>0</v>
      </c>
      <c r="O411" s="63">
        <v>1</v>
      </c>
      <c r="P411" s="63">
        <v>0</v>
      </c>
      <c r="Q411" s="63">
        <v>0</v>
      </c>
      <c r="R411" s="63">
        <v>0</v>
      </c>
      <c r="S411" s="63">
        <v>0</v>
      </c>
      <c r="T411" s="63">
        <v>0</v>
      </c>
      <c r="U411" s="63">
        <v>0</v>
      </c>
      <c r="V411" s="63">
        <v>0</v>
      </c>
      <c r="W411" s="63">
        <v>0</v>
      </c>
      <c r="X411" s="63">
        <v>0.5</v>
      </c>
      <c r="Y411" s="63">
        <v>0</v>
      </c>
      <c r="Z411" s="63">
        <v>0</v>
      </c>
    </row>
    <row r="412" spans="1:26" ht="17" x14ac:dyDescent="0.2">
      <c r="A412" s="13" t="s">
        <v>453</v>
      </c>
      <c r="B412" s="63">
        <v>1</v>
      </c>
      <c r="C412" s="63">
        <v>1</v>
      </c>
      <c r="D412" s="63">
        <v>2</v>
      </c>
      <c r="E412" s="63">
        <v>1</v>
      </c>
      <c r="F412" s="63">
        <v>1</v>
      </c>
      <c r="G412" s="63">
        <v>0</v>
      </c>
      <c r="H412" s="63">
        <v>0</v>
      </c>
      <c r="I412" s="63">
        <v>0</v>
      </c>
      <c r="J412" s="63">
        <v>0</v>
      </c>
      <c r="K412" s="63">
        <v>0</v>
      </c>
      <c r="L412" s="63">
        <v>1</v>
      </c>
      <c r="M412" s="63">
        <v>0</v>
      </c>
      <c r="N412" s="63">
        <v>0</v>
      </c>
      <c r="O412" s="63">
        <v>0</v>
      </c>
      <c r="P412" s="63">
        <v>0</v>
      </c>
      <c r="Q412" s="63">
        <v>0</v>
      </c>
      <c r="R412" s="63">
        <v>0</v>
      </c>
      <c r="S412" s="63">
        <v>0</v>
      </c>
      <c r="T412" s="63">
        <v>0</v>
      </c>
      <c r="U412" s="63">
        <v>0</v>
      </c>
      <c r="V412" s="63">
        <v>0</v>
      </c>
      <c r="W412" s="63">
        <v>0</v>
      </c>
      <c r="X412" s="63">
        <v>0.5</v>
      </c>
      <c r="Y412" s="63">
        <v>0</v>
      </c>
      <c r="Z412" s="63">
        <v>0</v>
      </c>
    </row>
    <row r="413" spans="1:26" ht="17" x14ac:dyDescent="0.2">
      <c r="A413" s="13" t="s">
        <v>361</v>
      </c>
      <c r="B413" s="63">
        <v>1</v>
      </c>
      <c r="C413" s="63">
        <v>1</v>
      </c>
      <c r="D413" s="63">
        <v>2</v>
      </c>
      <c r="E413" s="63">
        <v>1</v>
      </c>
      <c r="F413" s="63">
        <v>0</v>
      </c>
      <c r="G413" s="63">
        <v>0</v>
      </c>
      <c r="H413" s="63">
        <v>0</v>
      </c>
      <c r="I413" s="63">
        <v>0</v>
      </c>
      <c r="J413" s="63">
        <v>0</v>
      </c>
      <c r="K413" s="63">
        <v>0</v>
      </c>
      <c r="L413" s="63">
        <v>0</v>
      </c>
      <c r="M413" s="63">
        <v>0</v>
      </c>
      <c r="N413" s="63">
        <v>0</v>
      </c>
      <c r="O413" s="63">
        <v>0</v>
      </c>
      <c r="P413" s="63">
        <v>0</v>
      </c>
      <c r="Q413" s="63">
        <v>0</v>
      </c>
      <c r="R413" s="63">
        <v>1</v>
      </c>
      <c r="S413" s="63">
        <v>0</v>
      </c>
      <c r="T413" s="63">
        <v>0</v>
      </c>
      <c r="U413" s="63">
        <v>0</v>
      </c>
      <c r="V413" s="63">
        <v>0</v>
      </c>
      <c r="W413" s="63">
        <v>0</v>
      </c>
      <c r="X413" s="63">
        <v>0</v>
      </c>
      <c r="Y413" s="63">
        <v>0</v>
      </c>
      <c r="Z413" s="63">
        <v>0</v>
      </c>
    </row>
    <row r="414" spans="1:26" ht="17" x14ac:dyDescent="0.2">
      <c r="A414" s="13" t="s">
        <v>576</v>
      </c>
      <c r="B414" s="63">
        <v>3</v>
      </c>
      <c r="C414" s="63">
        <v>0</v>
      </c>
      <c r="D414" s="63">
        <v>1</v>
      </c>
      <c r="E414" s="63">
        <v>1</v>
      </c>
      <c r="F414" s="63">
        <v>0</v>
      </c>
      <c r="G414" s="63">
        <v>0</v>
      </c>
      <c r="H414" s="63">
        <v>0</v>
      </c>
      <c r="I414" s="63">
        <v>0</v>
      </c>
      <c r="J414" s="63">
        <v>0</v>
      </c>
      <c r="K414" s="63">
        <v>0</v>
      </c>
      <c r="L414" s="63">
        <v>0</v>
      </c>
      <c r="M414" s="63">
        <v>0</v>
      </c>
      <c r="N414" s="63">
        <v>0</v>
      </c>
      <c r="O414" s="63">
        <v>0</v>
      </c>
      <c r="P414" s="63">
        <v>0</v>
      </c>
      <c r="Q414" s="63">
        <v>1</v>
      </c>
      <c r="R414" s="63">
        <v>0</v>
      </c>
      <c r="S414" s="63">
        <v>0</v>
      </c>
      <c r="T414" s="63">
        <v>0</v>
      </c>
      <c r="U414" s="63">
        <v>0</v>
      </c>
      <c r="V414" s="63">
        <v>0</v>
      </c>
      <c r="W414" s="63">
        <v>0</v>
      </c>
      <c r="X414" s="63">
        <v>0</v>
      </c>
      <c r="Y414" s="63">
        <v>0</v>
      </c>
      <c r="Z414" s="63">
        <v>0</v>
      </c>
    </row>
    <row r="415" spans="1:26" ht="17" x14ac:dyDescent="0.2">
      <c r="A415" s="13" t="s">
        <v>691</v>
      </c>
      <c r="B415" s="63">
        <v>1</v>
      </c>
      <c r="C415" s="63">
        <v>0</v>
      </c>
      <c r="D415" s="63">
        <v>1</v>
      </c>
      <c r="E415" s="63">
        <v>1</v>
      </c>
      <c r="F415" s="63">
        <v>0</v>
      </c>
      <c r="G415" s="63">
        <v>1</v>
      </c>
      <c r="H415" s="63">
        <v>1</v>
      </c>
      <c r="I415" s="63">
        <v>0</v>
      </c>
      <c r="J415" s="63">
        <v>0</v>
      </c>
      <c r="K415" s="63">
        <v>1</v>
      </c>
      <c r="L415" s="63">
        <v>0</v>
      </c>
      <c r="M415" s="63">
        <v>0</v>
      </c>
      <c r="N415" s="63">
        <v>0</v>
      </c>
      <c r="O415" s="63">
        <v>0</v>
      </c>
      <c r="P415" s="63">
        <v>0</v>
      </c>
      <c r="Q415" s="63">
        <v>0</v>
      </c>
      <c r="R415" s="63">
        <v>0</v>
      </c>
      <c r="S415" s="63">
        <v>0</v>
      </c>
      <c r="T415" s="63">
        <v>0</v>
      </c>
      <c r="U415" s="63">
        <v>0</v>
      </c>
      <c r="V415" s="63">
        <v>1</v>
      </c>
      <c r="W415" s="63">
        <v>1</v>
      </c>
      <c r="X415" s="63">
        <v>1</v>
      </c>
      <c r="Y415" s="63">
        <v>2</v>
      </c>
      <c r="Z415" s="63">
        <v>100</v>
      </c>
    </row>
    <row r="416" spans="1:26" ht="17" x14ac:dyDescent="0.2">
      <c r="A416" s="13" t="s">
        <v>82</v>
      </c>
      <c r="B416" s="63">
        <v>1</v>
      </c>
      <c r="C416" s="63">
        <v>1</v>
      </c>
      <c r="D416" s="63">
        <v>1</v>
      </c>
      <c r="E416" s="63">
        <v>1</v>
      </c>
      <c r="F416" s="63">
        <v>0</v>
      </c>
      <c r="G416" s="63">
        <v>0</v>
      </c>
      <c r="H416" s="63">
        <v>0</v>
      </c>
      <c r="I416" s="63">
        <v>0</v>
      </c>
      <c r="J416" s="63">
        <v>0</v>
      </c>
      <c r="K416" s="63">
        <v>0</v>
      </c>
      <c r="L416" s="63">
        <v>0</v>
      </c>
      <c r="M416" s="63">
        <v>0</v>
      </c>
      <c r="N416" s="63">
        <v>0</v>
      </c>
      <c r="O416" s="63">
        <v>1</v>
      </c>
      <c r="P416" s="63">
        <v>0</v>
      </c>
      <c r="Q416" s="63">
        <v>0</v>
      </c>
      <c r="R416" s="63">
        <v>0</v>
      </c>
      <c r="S416" s="63">
        <v>0</v>
      </c>
      <c r="T416" s="63">
        <v>0</v>
      </c>
      <c r="U416" s="63">
        <v>0</v>
      </c>
      <c r="V416" s="63">
        <v>0</v>
      </c>
      <c r="W416" s="63">
        <v>0</v>
      </c>
      <c r="X416" s="63">
        <v>0</v>
      </c>
      <c r="Y416" s="63">
        <v>0</v>
      </c>
      <c r="Z416" s="63">
        <v>0</v>
      </c>
    </row>
    <row r="417" spans="1:26" ht="17" x14ac:dyDescent="0.2">
      <c r="A417" s="13" t="s">
        <v>511</v>
      </c>
      <c r="B417" s="63">
        <v>2</v>
      </c>
      <c r="C417" s="63">
        <v>0</v>
      </c>
      <c r="D417" s="63">
        <v>1</v>
      </c>
      <c r="E417" s="63">
        <v>1</v>
      </c>
      <c r="F417" s="63">
        <v>0</v>
      </c>
      <c r="G417" s="63">
        <v>0</v>
      </c>
      <c r="H417" s="63">
        <v>0</v>
      </c>
      <c r="I417" s="63">
        <v>0</v>
      </c>
      <c r="J417" s="63">
        <v>0</v>
      </c>
      <c r="K417" s="63">
        <v>0</v>
      </c>
      <c r="L417" s="63">
        <v>0</v>
      </c>
      <c r="M417" s="63">
        <v>0</v>
      </c>
      <c r="N417" s="63">
        <v>0</v>
      </c>
      <c r="O417" s="63">
        <v>0</v>
      </c>
      <c r="P417" s="63">
        <v>0</v>
      </c>
      <c r="Q417" s="63">
        <v>0</v>
      </c>
      <c r="R417" s="63">
        <v>0</v>
      </c>
      <c r="S417" s="63">
        <v>0</v>
      </c>
      <c r="T417" s="63">
        <v>0</v>
      </c>
      <c r="U417" s="63">
        <v>0</v>
      </c>
      <c r="V417" s="63">
        <v>0</v>
      </c>
      <c r="W417" s="63">
        <v>0</v>
      </c>
      <c r="X417" s="63">
        <v>0</v>
      </c>
      <c r="Y417" s="63">
        <v>0</v>
      </c>
      <c r="Z417" s="63">
        <v>0</v>
      </c>
    </row>
    <row r="418" spans="1:26" ht="17" x14ac:dyDescent="0.2">
      <c r="A418" s="13" t="s">
        <v>271</v>
      </c>
      <c r="B418" s="63">
        <v>1</v>
      </c>
      <c r="C418" s="63">
        <v>1</v>
      </c>
      <c r="D418" s="63">
        <v>1</v>
      </c>
      <c r="E418" s="63">
        <v>1</v>
      </c>
      <c r="F418" s="63">
        <v>0</v>
      </c>
      <c r="G418" s="63">
        <v>0</v>
      </c>
      <c r="H418" s="63">
        <v>0</v>
      </c>
      <c r="I418" s="63">
        <v>0</v>
      </c>
      <c r="J418" s="63">
        <v>0</v>
      </c>
      <c r="K418" s="63">
        <v>0</v>
      </c>
      <c r="L418" s="63">
        <v>0</v>
      </c>
      <c r="M418" s="63">
        <v>0</v>
      </c>
      <c r="N418" s="63">
        <v>0</v>
      </c>
      <c r="O418" s="63">
        <v>0</v>
      </c>
      <c r="P418" s="63">
        <v>0</v>
      </c>
      <c r="Q418" s="63">
        <v>0</v>
      </c>
      <c r="R418" s="63">
        <v>0</v>
      </c>
      <c r="S418" s="63">
        <v>0</v>
      </c>
      <c r="T418" s="63">
        <v>0</v>
      </c>
      <c r="U418" s="63">
        <v>0</v>
      </c>
      <c r="V418" s="63">
        <v>0</v>
      </c>
      <c r="W418" s="63">
        <v>0</v>
      </c>
      <c r="X418" s="63">
        <v>0</v>
      </c>
      <c r="Y418" s="63">
        <v>0</v>
      </c>
      <c r="Z418" s="63">
        <v>0</v>
      </c>
    </row>
    <row r="419" spans="1:26" ht="17" x14ac:dyDescent="0.2">
      <c r="A419" s="13" t="s">
        <v>551</v>
      </c>
      <c r="B419" s="63">
        <v>2</v>
      </c>
      <c r="C419" s="63">
        <v>0</v>
      </c>
      <c r="D419" s="63">
        <v>1</v>
      </c>
      <c r="E419" s="63">
        <v>1</v>
      </c>
      <c r="F419" s="63">
        <v>0</v>
      </c>
      <c r="G419" s="63">
        <v>0</v>
      </c>
      <c r="H419" s="63">
        <v>0</v>
      </c>
      <c r="I419" s="63">
        <v>0</v>
      </c>
      <c r="J419" s="63">
        <v>0</v>
      </c>
      <c r="K419" s="63">
        <v>0</v>
      </c>
      <c r="L419" s="63">
        <v>0</v>
      </c>
      <c r="M419" s="63">
        <v>0</v>
      </c>
      <c r="N419" s="63">
        <v>0</v>
      </c>
      <c r="O419" s="63">
        <v>1</v>
      </c>
      <c r="P419" s="63">
        <v>0</v>
      </c>
      <c r="Q419" s="63">
        <v>0</v>
      </c>
      <c r="R419" s="63">
        <v>0</v>
      </c>
      <c r="S419" s="63">
        <v>0</v>
      </c>
      <c r="T419" s="63">
        <v>0</v>
      </c>
      <c r="U419" s="63">
        <v>0</v>
      </c>
      <c r="V419" s="63">
        <v>0</v>
      </c>
      <c r="W419" s="63">
        <v>0</v>
      </c>
      <c r="X419" s="63">
        <v>0</v>
      </c>
      <c r="Y419" s="63">
        <v>0</v>
      </c>
      <c r="Z419" s="63">
        <v>0</v>
      </c>
    </row>
    <row r="420" spans="1:26" ht="17" x14ac:dyDescent="0.2">
      <c r="A420" s="13" t="s">
        <v>289</v>
      </c>
      <c r="B420" s="63">
        <v>1</v>
      </c>
      <c r="C420" s="63">
        <v>0</v>
      </c>
      <c r="D420" s="63">
        <v>1</v>
      </c>
      <c r="E420" s="63">
        <v>1</v>
      </c>
      <c r="F420" s="63">
        <v>0</v>
      </c>
      <c r="G420" s="63">
        <v>0</v>
      </c>
      <c r="H420" s="63">
        <v>0</v>
      </c>
      <c r="I420" s="63">
        <v>0</v>
      </c>
      <c r="J420" s="63">
        <v>0</v>
      </c>
      <c r="K420" s="63">
        <v>0</v>
      </c>
      <c r="L420" s="63">
        <v>0</v>
      </c>
      <c r="M420" s="63">
        <v>0</v>
      </c>
      <c r="N420" s="63">
        <v>0</v>
      </c>
      <c r="O420" s="63">
        <v>0</v>
      </c>
      <c r="P420" s="63">
        <v>0</v>
      </c>
      <c r="Q420" s="63">
        <v>0</v>
      </c>
      <c r="R420" s="63">
        <v>0</v>
      </c>
      <c r="S420" s="63">
        <v>0</v>
      </c>
      <c r="T420" s="63">
        <v>0</v>
      </c>
      <c r="U420" s="63">
        <v>0</v>
      </c>
      <c r="V420" s="63">
        <v>0</v>
      </c>
      <c r="W420" s="63">
        <v>0</v>
      </c>
      <c r="X420" s="63">
        <v>0</v>
      </c>
      <c r="Y420" s="63">
        <v>0</v>
      </c>
      <c r="Z420" s="63">
        <v>0</v>
      </c>
    </row>
    <row r="421" spans="1:26" ht="17" x14ac:dyDescent="0.2">
      <c r="A421" s="62" t="s">
        <v>24</v>
      </c>
      <c r="B421" s="62" t="s">
        <v>25</v>
      </c>
      <c r="C421" s="62" t="s">
        <v>26</v>
      </c>
      <c r="D421" s="62" t="s">
        <v>127</v>
      </c>
      <c r="E421" s="62" t="s">
        <v>22</v>
      </c>
      <c r="F421" s="62" t="s">
        <v>20</v>
      </c>
      <c r="G421" s="62" t="s">
        <v>27</v>
      </c>
      <c r="H421" s="62" t="s">
        <v>9</v>
      </c>
      <c r="I421" s="62" t="s">
        <v>10</v>
      </c>
      <c r="J421" s="62" t="s">
        <v>1</v>
      </c>
      <c r="K421" s="62" t="s">
        <v>2</v>
      </c>
      <c r="L421" s="62" t="s">
        <v>28</v>
      </c>
      <c r="M421" s="62" t="s">
        <v>29</v>
      </c>
      <c r="N421" s="62" t="s">
        <v>30</v>
      </c>
      <c r="O421" s="62" t="s">
        <v>31</v>
      </c>
      <c r="P421" s="62" t="s">
        <v>3</v>
      </c>
      <c r="Q421" s="62" t="s">
        <v>32</v>
      </c>
      <c r="R421" s="62" t="s">
        <v>33</v>
      </c>
      <c r="S421" s="62" t="s">
        <v>34</v>
      </c>
      <c r="T421" s="62" t="s">
        <v>35</v>
      </c>
      <c r="U421" s="62" t="s">
        <v>36</v>
      </c>
      <c r="V421" s="62" t="s">
        <v>128</v>
      </c>
      <c r="W421" s="62" t="s">
        <v>0</v>
      </c>
      <c r="X421" s="62" t="s">
        <v>37</v>
      </c>
      <c r="Y421" s="62" t="s">
        <v>38</v>
      </c>
      <c r="Z421" s="62" t="s">
        <v>129</v>
      </c>
    </row>
    <row r="422" spans="1:26" ht="17" x14ac:dyDescent="0.2">
      <c r="A422" s="13" t="s">
        <v>103</v>
      </c>
      <c r="B422" s="63">
        <v>2</v>
      </c>
      <c r="C422" s="63">
        <v>0</v>
      </c>
      <c r="D422" s="63">
        <v>1</v>
      </c>
      <c r="E422" s="63">
        <v>1</v>
      </c>
      <c r="F422" s="63">
        <v>1</v>
      </c>
      <c r="G422" s="63">
        <v>0</v>
      </c>
      <c r="H422" s="63">
        <v>0</v>
      </c>
      <c r="I422" s="63">
        <v>0</v>
      </c>
      <c r="J422" s="63">
        <v>0</v>
      </c>
      <c r="K422" s="63">
        <v>0</v>
      </c>
      <c r="L422" s="63">
        <v>0</v>
      </c>
      <c r="M422" s="63">
        <v>0</v>
      </c>
      <c r="N422" s="63">
        <v>0</v>
      </c>
      <c r="O422" s="63">
        <v>0</v>
      </c>
      <c r="P422" s="63">
        <v>0</v>
      </c>
      <c r="Q422" s="63">
        <v>0</v>
      </c>
      <c r="R422" s="63">
        <v>0</v>
      </c>
      <c r="S422" s="63">
        <v>0</v>
      </c>
      <c r="T422" s="63">
        <v>0</v>
      </c>
      <c r="U422" s="63">
        <v>0</v>
      </c>
      <c r="V422" s="63">
        <v>0</v>
      </c>
      <c r="W422" s="63">
        <v>0</v>
      </c>
      <c r="X422" s="63">
        <v>0</v>
      </c>
      <c r="Y422" s="63">
        <v>0</v>
      </c>
      <c r="Z422" s="63">
        <v>0</v>
      </c>
    </row>
    <row r="423" spans="1:26" ht="17" x14ac:dyDescent="0.2">
      <c r="A423" s="13" t="s">
        <v>62</v>
      </c>
      <c r="B423" s="63">
        <v>3</v>
      </c>
      <c r="C423" s="63">
        <v>0</v>
      </c>
      <c r="D423" s="63">
        <v>1</v>
      </c>
      <c r="E423" s="63">
        <v>1</v>
      </c>
      <c r="F423" s="63">
        <v>0</v>
      </c>
      <c r="G423" s="63">
        <v>0</v>
      </c>
      <c r="H423" s="63">
        <v>0</v>
      </c>
      <c r="I423" s="63">
        <v>0</v>
      </c>
      <c r="J423" s="63">
        <v>0</v>
      </c>
      <c r="K423" s="63">
        <v>0</v>
      </c>
      <c r="L423" s="63">
        <v>0</v>
      </c>
      <c r="M423" s="63">
        <v>0</v>
      </c>
      <c r="N423" s="63">
        <v>0</v>
      </c>
      <c r="O423" s="63">
        <v>1</v>
      </c>
      <c r="P423" s="63">
        <v>0</v>
      </c>
      <c r="Q423" s="63">
        <v>0</v>
      </c>
      <c r="R423" s="63">
        <v>0</v>
      </c>
      <c r="S423" s="63">
        <v>0</v>
      </c>
      <c r="T423" s="63">
        <v>0</v>
      </c>
      <c r="U423" s="63">
        <v>0</v>
      </c>
      <c r="V423" s="63">
        <v>0</v>
      </c>
      <c r="W423" s="63">
        <v>0</v>
      </c>
      <c r="X423" s="63">
        <v>0</v>
      </c>
      <c r="Y423" s="63">
        <v>0</v>
      </c>
      <c r="Z423" s="63">
        <v>0</v>
      </c>
    </row>
    <row r="424" spans="1:26" ht="17" x14ac:dyDescent="0.2">
      <c r="A424" s="13" t="s">
        <v>319</v>
      </c>
      <c r="B424" s="63">
        <v>2</v>
      </c>
      <c r="C424" s="63">
        <v>1</v>
      </c>
      <c r="D424" s="63">
        <v>1</v>
      </c>
      <c r="E424" s="63">
        <v>1</v>
      </c>
      <c r="F424" s="63">
        <v>0</v>
      </c>
      <c r="G424" s="63">
        <v>0</v>
      </c>
      <c r="H424" s="63">
        <v>0</v>
      </c>
      <c r="I424" s="63">
        <v>0</v>
      </c>
      <c r="J424" s="63">
        <v>0</v>
      </c>
      <c r="K424" s="63">
        <v>0</v>
      </c>
      <c r="L424" s="63">
        <v>0</v>
      </c>
      <c r="M424" s="63">
        <v>0</v>
      </c>
      <c r="N424" s="63">
        <v>0</v>
      </c>
      <c r="O424" s="63">
        <v>0</v>
      </c>
      <c r="P424" s="63">
        <v>0</v>
      </c>
      <c r="Q424" s="63">
        <v>0</v>
      </c>
      <c r="R424" s="63">
        <v>0</v>
      </c>
      <c r="S424" s="63">
        <v>0</v>
      </c>
      <c r="T424" s="63">
        <v>0</v>
      </c>
      <c r="U424" s="63">
        <v>0</v>
      </c>
      <c r="V424" s="63">
        <v>0</v>
      </c>
      <c r="W424" s="63">
        <v>0</v>
      </c>
      <c r="X424" s="63">
        <v>0</v>
      </c>
      <c r="Y424" s="63">
        <v>0</v>
      </c>
      <c r="Z424" s="63">
        <v>0</v>
      </c>
    </row>
    <row r="425" spans="1:26" ht="17" x14ac:dyDescent="0.2">
      <c r="A425" s="13" t="s">
        <v>650</v>
      </c>
      <c r="B425" s="63">
        <v>2</v>
      </c>
      <c r="C425" s="63">
        <v>0</v>
      </c>
      <c r="D425" s="63">
        <v>1</v>
      </c>
      <c r="E425" s="63">
        <v>1</v>
      </c>
      <c r="F425" s="63">
        <v>0</v>
      </c>
      <c r="G425" s="63">
        <v>0</v>
      </c>
      <c r="H425" s="63">
        <v>0</v>
      </c>
      <c r="I425" s="63">
        <v>0</v>
      </c>
      <c r="J425" s="63">
        <v>0</v>
      </c>
      <c r="K425" s="63">
        <v>0</v>
      </c>
      <c r="L425" s="63">
        <v>0</v>
      </c>
      <c r="M425" s="63">
        <v>0</v>
      </c>
      <c r="N425" s="63">
        <v>0</v>
      </c>
      <c r="O425" s="63">
        <v>0</v>
      </c>
      <c r="P425" s="63">
        <v>0</v>
      </c>
      <c r="Q425" s="63">
        <v>0</v>
      </c>
      <c r="R425" s="63">
        <v>0</v>
      </c>
      <c r="S425" s="63">
        <v>0</v>
      </c>
      <c r="T425" s="63">
        <v>0</v>
      </c>
      <c r="U425" s="63">
        <v>0</v>
      </c>
      <c r="V425" s="63">
        <v>0</v>
      </c>
      <c r="W425" s="63">
        <v>0</v>
      </c>
      <c r="X425" s="63">
        <v>0</v>
      </c>
      <c r="Y425" s="63">
        <v>0</v>
      </c>
      <c r="Z425" s="63">
        <v>0</v>
      </c>
    </row>
    <row r="426" spans="1:26" ht="17" x14ac:dyDescent="0.2">
      <c r="A426" s="13" t="s">
        <v>433</v>
      </c>
      <c r="B426" s="63">
        <v>1</v>
      </c>
      <c r="C426" s="63">
        <v>1</v>
      </c>
      <c r="D426" s="63">
        <v>1</v>
      </c>
      <c r="E426" s="63">
        <v>1</v>
      </c>
      <c r="F426" s="63">
        <v>0</v>
      </c>
      <c r="G426" s="63">
        <v>0</v>
      </c>
      <c r="H426" s="63">
        <v>0</v>
      </c>
      <c r="I426" s="63">
        <v>0</v>
      </c>
      <c r="J426" s="63">
        <v>0</v>
      </c>
      <c r="K426" s="63">
        <v>0</v>
      </c>
      <c r="L426" s="63">
        <v>0</v>
      </c>
      <c r="M426" s="63">
        <v>0</v>
      </c>
      <c r="N426" s="63">
        <v>0</v>
      </c>
      <c r="O426" s="63">
        <v>0</v>
      </c>
      <c r="P426" s="63">
        <v>0</v>
      </c>
      <c r="Q426" s="63">
        <v>0</v>
      </c>
      <c r="R426" s="63">
        <v>0</v>
      </c>
      <c r="S426" s="63">
        <v>0</v>
      </c>
      <c r="T426" s="63">
        <v>0</v>
      </c>
      <c r="U426" s="63">
        <v>0</v>
      </c>
      <c r="V426" s="63">
        <v>0</v>
      </c>
      <c r="W426" s="63">
        <v>0</v>
      </c>
      <c r="X426" s="63">
        <v>0</v>
      </c>
      <c r="Y426" s="63">
        <v>0</v>
      </c>
      <c r="Z426" s="63">
        <v>0</v>
      </c>
    </row>
    <row r="427" spans="1:26" ht="17" x14ac:dyDescent="0.2">
      <c r="A427" s="13" t="s">
        <v>291</v>
      </c>
      <c r="B427" s="63">
        <v>2</v>
      </c>
      <c r="C427" s="63">
        <v>0</v>
      </c>
      <c r="D427" s="63">
        <v>1</v>
      </c>
      <c r="E427" s="63">
        <v>1</v>
      </c>
      <c r="F427" s="63">
        <v>0</v>
      </c>
      <c r="G427" s="63">
        <v>0</v>
      </c>
      <c r="H427" s="63">
        <v>0</v>
      </c>
      <c r="I427" s="63">
        <v>0</v>
      </c>
      <c r="J427" s="63">
        <v>0</v>
      </c>
      <c r="K427" s="63">
        <v>0</v>
      </c>
      <c r="L427" s="63">
        <v>0</v>
      </c>
      <c r="M427" s="63">
        <v>0</v>
      </c>
      <c r="N427" s="63">
        <v>0</v>
      </c>
      <c r="O427" s="63">
        <v>0</v>
      </c>
      <c r="P427" s="63">
        <v>0</v>
      </c>
      <c r="Q427" s="63">
        <v>0</v>
      </c>
      <c r="R427" s="63">
        <v>0</v>
      </c>
      <c r="S427" s="63">
        <v>0</v>
      </c>
      <c r="T427" s="63">
        <v>0</v>
      </c>
      <c r="U427" s="63">
        <v>0</v>
      </c>
      <c r="V427" s="63">
        <v>0</v>
      </c>
      <c r="W427" s="63">
        <v>0</v>
      </c>
      <c r="X427" s="63">
        <v>0</v>
      </c>
      <c r="Y427" s="63">
        <v>0</v>
      </c>
      <c r="Z427" s="63">
        <v>0</v>
      </c>
    </row>
    <row r="428" spans="1:26" ht="17" x14ac:dyDescent="0.2">
      <c r="A428" s="13" t="s">
        <v>285</v>
      </c>
      <c r="B428" s="63">
        <v>1</v>
      </c>
      <c r="C428" s="63">
        <v>0</v>
      </c>
      <c r="D428" s="63">
        <v>1</v>
      </c>
      <c r="E428" s="63">
        <v>1</v>
      </c>
      <c r="F428" s="63">
        <v>0</v>
      </c>
      <c r="G428" s="63">
        <v>0</v>
      </c>
      <c r="H428" s="63">
        <v>0</v>
      </c>
      <c r="I428" s="63">
        <v>0</v>
      </c>
      <c r="J428" s="63">
        <v>0</v>
      </c>
      <c r="K428" s="63">
        <v>0</v>
      </c>
      <c r="L428" s="63">
        <v>0</v>
      </c>
      <c r="M428" s="63">
        <v>0</v>
      </c>
      <c r="N428" s="63">
        <v>0</v>
      </c>
      <c r="O428" s="63">
        <v>1</v>
      </c>
      <c r="P428" s="63">
        <v>0</v>
      </c>
      <c r="Q428" s="63">
        <v>0</v>
      </c>
      <c r="R428" s="63">
        <v>0</v>
      </c>
      <c r="S428" s="63">
        <v>0</v>
      </c>
      <c r="T428" s="63">
        <v>0</v>
      </c>
      <c r="U428" s="63">
        <v>0</v>
      </c>
      <c r="V428" s="63">
        <v>0</v>
      </c>
      <c r="W428" s="63">
        <v>0</v>
      </c>
      <c r="X428" s="63">
        <v>0</v>
      </c>
      <c r="Y428" s="63">
        <v>0</v>
      </c>
      <c r="Z428" s="63">
        <v>0</v>
      </c>
    </row>
    <row r="429" spans="1:26" ht="17" x14ac:dyDescent="0.2">
      <c r="A429" s="13" t="s">
        <v>200</v>
      </c>
      <c r="B429" s="63">
        <v>1</v>
      </c>
      <c r="C429" s="63">
        <v>0</v>
      </c>
      <c r="D429" s="63">
        <v>1</v>
      </c>
      <c r="E429" s="63">
        <v>1</v>
      </c>
      <c r="F429" s="63">
        <v>0</v>
      </c>
      <c r="G429" s="63">
        <v>1</v>
      </c>
      <c r="H429" s="63">
        <v>0</v>
      </c>
      <c r="I429" s="63">
        <v>0</v>
      </c>
      <c r="J429" s="63">
        <v>0</v>
      </c>
      <c r="K429" s="63">
        <v>1</v>
      </c>
      <c r="L429" s="63">
        <v>0</v>
      </c>
      <c r="M429" s="63">
        <v>0</v>
      </c>
      <c r="N429" s="63">
        <v>0</v>
      </c>
      <c r="O429" s="63">
        <v>0</v>
      </c>
      <c r="P429" s="63">
        <v>0</v>
      </c>
      <c r="Q429" s="63">
        <v>0</v>
      </c>
      <c r="R429" s="63">
        <v>0</v>
      </c>
      <c r="S429" s="63">
        <v>0</v>
      </c>
      <c r="T429" s="63">
        <v>0</v>
      </c>
      <c r="U429" s="63">
        <v>0</v>
      </c>
      <c r="V429" s="63">
        <v>1</v>
      </c>
      <c r="W429" s="63">
        <v>1</v>
      </c>
      <c r="X429" s="63">
        <v>1</v>
      </c>
      <c r="Y429" s="63">
        <v>1</v>
      </c>
      <c r="Z429" s="63">
        <v>100</v>
      </c>
    </row>
    <row r="430" spans="1:26" ht="17" x14ac:dyDescent="0.2">
      <c r="A430" s="13" t="s">
        <v>358</v>
      </c>
      <c r="B430" s="63">
        <v>1</v>
      </c>
      <c r="C430" s="63">
        <v>1</v>
      </c>
      <c r="D430" s="63">
        <v>1</v>
      </c>
      <c r="E430" s="63">
        <v>1</v>
      </c>
      <c r="F430" s="63">
        <v>0</v>
      </c>
      <c r="G430" s="63">
        <v>0</v>
      </c>
      <c r="H430" s="63">
        <v>0</v>
      </c>
      <c r="I430" s="63">
        <v>0</v>
      </c>
      <c r="J430" s="63">
        <v>0</v>
      </c>
      <c r="K430" s="63">
        <v>0</v>
      </c>
      <c r="L430" s="63">
        <v>0</v>
      </c>
      <c r="M430" s="63">
        <v>0</v>
      </c>
      <c r="N430" s="63">
        <v>0</v>
      </c>
      <c r="O430" s="63">
        <v>1</v>
      </c>
      <c r="P430" s="63">
        <v>0</v>
      </c>
      <c r="Q430" s="63">
        <v>0</v>
      </c>
      <c r="R430" s="63">
        <v>0</v>
      </c>
      <c r="S430" s="63">
        <v>0</v>
      </c>
      <c r="T430" s="63">
        <v>0</v>
      </c>
      <c r="U430" s="63">
        <v>0</v>
      </c>
      <c r="V430" s="63">
        <v>0</v>
      </c>
      <c r="W430" s="63">
        <v>0</v>
      </c>
      <c r="X430" s="63">
        <v>0</v>
      </c>
      <c r="Y430" s="63">
        <v>0</v>
      </c>
      <c r="Z430" s="63">
        <v>0</v>
      </c>
    </row>
    <row r="431" spans="1:26" ht="17" x14ac:dyDescent="0.2">
      <c r="A431" s="13" t="s">
        <v>293</v>
      </c>
      <c r="B431" s="63">
        <v>1</v>
      </c>
      <c r="C431" s="63">
        <v>0</v>
      </c>
      <c r="D431" s="63">
        <v>1</v>
      </c>
      <c r="E431" s="63">
        <v>1</v>
      </c>
      <c r="F431" s="63">
        <v>0</v>
      </c>
      <c r="G431" s="63">
        <v>0</v>
      </c>
      <c r="H431" s="63">
        <v>0</v>
      </c>
      <c r="I431" s="63">
        <v>0</v>
      </c>
      <c r="J431" s="63">
        <v>0</v>
      </c>
      <c r="K431" s="63">
        <v>0</v>
      </c>
      <c r="L431" s="63">
        <v>0</v>
      </c>
      <c r="M431" s="63">
        <v>0</v>
      </c>
      <c r="N431" s="63">
        <v>0</v>
      </c>
      <c r="O431" s="63">
        <v>0</v>
      </c>
      <c r="P431" s="63">
        <v>0</v>
      </c>
      <c r="Q431" s="63">
        <v>0</v>
      </c>
      <c r="R431" s="63">
        <v>0</v>
      </c>
      <c r="S431" s="63">
        <v>0</v>
      </c>
      <c r="T431" s="63">
        <v>0</v>
      </c>
      <c r="U431" s="63">
        <v>0</v>
      </c>
      <c r="V431" s="63">
        <v>0</v>
      </c>
      <c r="W431" s="63">
        <v>0</v>
      </c>
      <c r="X431" s="63">
        <v>0</v>
      </c>
      <c r="Y431" s="63">
        <v>0</v>
      </c>
      <c r="Z431" s="63">
        <v>0</v>
      </c>
    </row>
    <row r="432" spans="1:26" ht="17" x14ac:dyDescent="0.2">
      <c r="A432" s="13" t="s">
        <v>516</v>
      </c>
      <c r="B432" s="63">
        <v>2</v>
      </c>
      <c r="C432" s="63">
        <v>0</v>
      </c>
      <c r="D432" s="63">
        <v>1</v>
      </c>
      <c r="E432" s="63">
        <v>1</v>
      </c>
      <c r="F432" s="63">
        <v>0</v>
      </c>
      <c r="G432" s="63">
        <v>0</v>
      </c>
      <c r="H432" s="63">
        <v>0</v>
      </c>
      <c r="I432" s="63">
        <v>0</v>
      </c>
      <c r="J432" s="63">
        <v>0</v>
      </c>
      <c r="K432" s="63">
        <v>0</v>
      </c>
      <c r="L432" s="63">
        <v>0</v>
      </c>
      <c r="M432" s="63">
        <v>0</v>
      </c>
      <c r="N432" s="63">
        <v>0</v>
      </c>
      <c r="O432" s="63">
        <v>0</v>
      </c>
      <c r="P432" s="63">
        <v>0</v>
      </c>
      <c r="Q432" s="63">
        <v>0</v>
      </c>
      <c r="R432" s="63">
        <v>0</v>
      </c>
      <c r="S432" s="63">
        <v>0</v>
      </c>
      <c r="T432" s="63">
        <v>0</v>
      </c>
      <c r="U432" s="63">
        <v>0</v>
      </c>
      <c r="V432" s="63">
        <v>0</v>
      </c>
      <c r="W432" s="63">
        <v>0</v>
      </c>
      <c r="X432" s="63">
        <v>0</v>
      </c>
      <c r="Y432" s="63">
        <v>0</v>
      </c>
      <c r="Z432" s="63">
        <v>0</v>
      </c>
    </row>
    <row r="433" spans="1:26" ht="17" x14ac:dyDescent="0.2">
      <c r="A433" s="13" t="s">
        <v>692</v>
      </c>
      <c r="B433" s="63">
        <v>2</v>
      </c>
      <c r="C433" s="63">
        <v>0</v>
      </c>
      <c r="D433" s="63">
        <v>1</v>
      </c>
      <c r="E433" s="63">
        <v>1</v>
      </c>
      <c r="F433" s="63">
        <v>1</v>
      </c>
      <c r="G433" s="63">
        <v>0</v>
      </c>
      <c r="H433" s="63">
        <v>0</v>
      </c>
      <c r="I433" s="63">
        <v>0</v>
      </c>
      <c r="J433" s="63">
        <v>0</v>
      </c>
      <c r="K433" s="63">
        <v>0</v>
      </c>
      <c r="L433" s="63">
        <v>0</v>
      </c>
      <c r="M433" s="63">
        <v>0</v>
      </c>
      <c r="N433" s="63">
        <v>0</v>
      </c>
      <c r="O433" s="63">
        <v>0</v>
      </c>
      <c r="P433" s="63">
        <v>0</v>
      </c>
      <c r="Q433" s="63">
        <v>0</v>
      </c>
      <c r="R433" s="63">
        <v>0</v>
      </c>
      <c r="S433" s="63">
        <v>0</v>
      </c>
      <c r="T433" s="63">
        <v>0</v>
      </c>
      <c r="U433" s="63">
        <v>0</v>
      </c>
      <c r="V433" s="63">
        <v>0</v>
      </c>
      <c r="W433" s="63">
        <v>0</v>
      </c>
      <c r="X433" s="63">
        <v>0</v>
      </c>
      <c r="Y433" s="63">
        <v>0</v>
      </c>
      <c r="Z433" s="63">
        <v>0</v>
      </c>
    </row>
    <row r="434" spans="1:26" ht="17" x14ac:dyDescent="0.2">
      <c r="A434" s="13" t="s">
        <v>215</v>
      </c>
      <c r="B434" s="63">
        <v>1</v>
      </c>
      <c r="C434" s="63">
        <v>0</v>
      </c>
      <c r="D434" s="63">
        <v>1</v>
      </c>
      <c r="E434" s="63">
        <v>1</v>
      </c>
      <c r="F434" s="63">
        <v>0</v>
      </c>
      <c r="G434" s="63">
        <v>0</v>
      </c>
      <c r="H434" s="63">
        <v>0</v>
      </c>
      <c r="I434" s="63">
        <v>0</v>
      </c>
      <c r="J434" s="63">
        <v>0</v>
      </c>
      <c r="K434" s="63">
        <v>0</v>
      </c>
      <c r="L434" s="63">
        <v>0</v>
      </c>
      <c r="M434" s="63">
        <v>0</v>
      </c>
      <c r="N434" s="63">
        <v>0</v>
      </c>
      <c r="O434" s="63">
        <v>0</v>
      </c>
      <c r="P434" s="63">
        <v>0</v>
      </c>
      <c r="Q434" s="63">
        <v>0</v>
      </c>
      <c r="R434" s="63">
        <v>0</v>
      </c>
      <c r="S434" s="63">
        <v>0</v>
      </c>
      <c r="T434" s="63">
        <v>0</v>
      </c>
      <c r="U434" s="63">
        <v>0</v>
      </c>
      <c r="V434" s="63">
        <v>0</v>
      </c>
      <c r="W434" s="63">
        <v>0</v>
      </c>
      <c r="X434" s="63">
        <v>0</v>
      </c>
      <c r="Y434" s="63">
        <v>0</v>
      </c>
      <c r="Z434" s="63">
        <v>0</v>
      </c>
    </row>
    <row r="435" spans="1:26" ht="17" x14ac:dyDescent="0.2">
      <c r="A435" s="13" t="s">
        <v>437</v>
      </c>
      <c r="B435" s="63">
        <v>1</v>
      </c>
      <c r="C435" s="63">
        <v>0</v>
      </c>
      <c r="D435" s="63">
        <v>1</v>
      </c>
      <c r="E435" s="63">
        <v>1</v>
      </c>
      <c r="F435" s="63">
        <v>0</v>
      </c>
      <c r="G435" s="63">
        <v>0</v>
      </c>
      <c r="H435" s="63">
        <v>0</v>
      </c>
      <c r="I435" s="63">
        <v>0</v>
      </c>
      <c r="J435" s="63">
        <v>0</v>
      </c>
      <c r="K435" s="63">
        <v>0</v>
      </c>
      <c r="L435" s="63">
        <v>0</v>
      </c>
      <c r="M435" s="63">
        <v>0</v>
      </c>
      <c r="N435" s="63">
        <v>0</v>
      </c>
      <c r="O435" s="63">
        <v>0</v>
      </c>
      <c r="P435" s="63">
        <v>0</v>
      </c>
      <c r="Q435" s="63">
        <v>0</v>
      </c>
      <c r="R435" s="63">
        <v>0</v>
      </c>
      <c r="S435" s="63">
        <v>0</v>
      </c>
      <c r="T435" s="63">
        <v>0</v>
      </c>
      <c r="U435" s="63">
        <v>0</v>
      </c>
      <c r="V435" s="63">
        <v>0</v>
      </c>
      <c r="W435" s="63">
        <v>0</v>
      </c>
      <c r="X435" s="63">
        <v>0</v>
      </c>
      <c r="Y435" s="63">
        <v>0</v>
      </c>
      <c r="Z435" s="63">
        <v>0</v>
      </c>
    </row>
    <row r="436" spans="1:26" ht="17" x14ac:dyDescent="0.2">
      <c r="A436" s="13" t="s">
        <v>96</v>
      </c>
      <c r="B436" s="63">
        <v>3</v>
      </c>
      <c r="C436" s="63">
        <v>0</v>
      </c>
      <c r="D436" s="63">
        <v>1</v>
      </c>
      <c r="E436" s="63">
        <v>1</v>
      </c>
      <c r="F436" s="63">
        <v>0</v>
      </c>
      <c r="G436" s="63">
        <v>0</v>
      </c>
      <c r="H436" s="63">
        <v>0</v>
      </c>
      <c r="I436" s="63">
        <v>0</v>
      </c>
      <c r="J436" s="63">
        <v>0</v>
      </c>
      <c r="K436" s="63">
        <v>0</v>
      </c>
      <c r="L436" s="63">
        <v>0</v>
      </c>
      <c r="M436" s="63">
        <v>0</v>
      </c>
      <c r="N436" s="63">
        <v>0</v>
      </c>
      <c r="O436" s="63">
        <v>0</v>
      </c>
      <c r="P436" s="63">
        <v>0</v>
      </c>
      <c r="Q436" s="63">
        <v>0</v>
      </c>
      <c r="R436" s="63">
        <v>0</v>
      </c>
      <c r="S436" s="63">
        <v>0</v>
      </c>
      <c r="T436" s="63">
        <v>1</v>
      </c>
      <c r="U436" s="63">
        <v>0</v>
      </c>
      <c r="V436" s="63">
        <v>0</v>
      </c>
      <c r="W436" s="63">
        <v>0</v>
      </c>
      <c r="X436" s="63">
        <v>0</v>
      </c>
      <c r="Y436" s="63">
        <v>0</v>
      </c>
      <c r="Z436" s="63">
        <v>0</v>
      </c>
    </row>
    <row r="437" spans="1:26" ht="17" x14ac:dyDescent="0.2">
      <c r="A437" s="13" t="s">
        <v>693</v>
      </c>
      <c r="B437" s="63">
        <v>2</v>
      </c>
      <c r="C437" s="63">
        <v>0</v>
      </c>
      <c r="D437" s="63">
        <v>1</v>
      </c>
      <c r="E437" s="63">
        <v>1</v>
      </c>
      <c r="F437" s="63">
        <v>0</v>
      </c>
      <c r="G437" s="63">
        <v>0</v>
      </c>
      <c r="H437" s="63">
        <v>0</v>
      </c>
      <c r="I437" s="63">
        <v>0</v>
      </c>
      <c r="J437" s="63">
        <v>0</v>
      </c>
      <c r="K437" s="63">
        <v>0</v>
      </c>
      <c r="L437" s="63">
        <v>0</v>
      </c>
      <c r="M437" s="63">
        <v>0</v>
      </c>
      <c r="N437" s="63">
        <v>0</v>
      </c>
      <c r="O437" s="63">
        <v>0</v>
      </c>
      <c r="P437" s="63">
        <v>0</v>
      </c>
      <c r="Q437" s="63">
        <v>0</v>
      </c>
      <c r="R437" s="63">
        <v>0</v>
      </c>
      <c r="S437" s="63">
        <v>0</v>
      </c>
      <c r="T437" s="63">
        <v>0</v>
      </c>
      <c r="U437" s="63">
        <v>0</v>
      </c>
      <c r="V437" s="63">
        <v>0</v>
      </c>
      <c r="W437" s="63">
        <v>0</v>
      </c>
      <c r="X437" s="63">
        <v>0</v>
      </c>
      <c r="Y437" s="63">
        <v>0</v>
      </c>
      <c r="Z437" s="63">
        <v>0</v>
      </c>
    </row>
    <row r="438" spans="1:26" ht="17" x14ac:dyDescent="0.2">
      <c r="A438" s="13" t="s">
        <v>662</v>
      </c>
      <c r="B438" s="63">
        <v>1</v>
      </c>
      <c r="C438" s="63">
        <v>0</v>
      </c>
      <c r="D438" s="63">
        <v>1</v>
      </c>
      <c r="E438" s="63">
        <v>1</v>
      </c>
      <c r="F438" s="63">
        <v>1</v>
      </c>
      <c r="G438" s="63">
        <v>0</v>
      </c>
      <c r="H438" s="63">
        <v>0</v>
      </c>
      <c r="I438" s="63">
        <v>0</v>
      </c>
      <c r="J438" s="63">
        <v>0</v>
      </c>
      <c r="K438" s="63">
        <v>0</v>
      </c>
      <c r="L438" s="63">
        <v>0</v>
      </c>
      <c r="M438" s="63">
        <v>0</v>
      </c>
      <c r="N438" s="63">
        <v>0</v>
      </c>
      <c r="O438" s="63">
        <v>0</v>
      </c>
      <c r="P438" s="63">
        <v>0</v>
      </c>
      <c r="Q438" s="63">
        <v>0</v>
      </c>
      <c r="R438" s="63">
        <v>0</v>
      </c>
      <c r="S438" s="63">
        <v>0</v>
      </c>
      <c r="T438" s="63">
        <v>0</v>
      </c>
      <c r="U438" s="63">
        <v>0</v>
      </c>
      <c r="V438" s="63">
        <v>0</v>
      </c>
      <c r="W438" s="63">
        <v>0</v>
      </c>
      <c r="X438" s="63">
        <v>0</v>
      </c>
      <c r="Y438" s="63">
        <v>0</v>
      </c>
      <c r="Z438" s="63">
        <v>0</v>
      </c>
    </row>
    <row r="439" spans="1:26" ht="17" x14ac:dyDescent="0.2">
      <c r="A439" s="13" t="s">
        <v>391</v>
      </c>
      <c r="B439" s="63">
        <v>3</v>
      </c>
      <c r="C439" s="63">
        <v>0</v>
      </c>
      <c r="D439" s="63">
        <v>1</v>
      </c>
      <c r="E439" s="63">
        <v>1</v>
      </c>
      <c r="F439" s="63">
        <v>0</v>
      </c>
      <c r="G439" s="63">
        <v>0</v>
      </c>
      <c r="H439" s="63">
        <v>0</v>
      </c>
      <c r="I439" s="63">
        <v>0</v>
      </c>
      <c r="J439" s="63">
        <v>0</v>
      </c>
      <c r="K439" s="63">
        <v>0</v>
      </c>
      <c r="L439" s="63">
        <v>0</v>
      </c>
      <c r="M439" s="63">
        <v>0</v>
      </c>
      <c r="N439" s="63">
        <v>0</v>
      </c>
      <c r="O439" s="63">
        <v>1</v>
      </c>
      <c r="P439" s="63">
        <v>0</v>
      </c>
      <c r="Q439" s="63">
        <v>0</v>
      </c>
      <c r="R439" s="63">
        <v>0</v>
      </c>
      <c r="S439" s="63">
        <v>0</v>
      </c>
      <c r="T439" s="63">
        <v>0</v>
      </c>
      <c r="U439" s="63">
        <v>0</v>
      </c>
      <c r="V439" s="63">
        <v>0</v>
      </c>
      <c r="W439" s="63">
        <v>0</v>
      </c>
      <c r="X439" s="63">
        <v>0</v>
      </c>
      <c r="Y439" s="63">
        <v>0</v>
      </c>
      <c r="Z439" s="63">
        <v>0</v>
      </c>
    </row>
    <row r="440" spans="1:26" ht="17" x14ac:dyDescent="0.2">
      <c r="A440" s="13" t="s">
        <v>694</v>
      </c>
      <c r="B440" s="63">
        <v>1</v>
      </c>
      <c r="C440" s="63">
        <v>0</v>
      </c>
      <c r="D440" s="63">
        <v>1</v>
      </c>
      <c r="E440" s="63">
        <v>1</v>
      </c>
      <c r="F440" s="63">
        <v>1</v>
      </c>
      <c r="G440" s="63">
        <v>1</v>
      </c>
      <c r="H440" s="63">
        <v>0</v>
      </c>
      <c r="I440" s="63">
        <v>0</v>
      </c>
      <c r="J440" s="63">
        <v>0</v>
      </c>
      <c r="K440" s="63">
        <v>0</v>
      </c>
      <c r="L440" s="63">
        <v>0</v>
      </c>
      <c r="M440" s="63">
        <v>0</v>
      </c>
      <c r="N440" s="63">
        <v>0</v>
      </c>
      <c r="O440" s="63">
        <v>0</v>
      </c>
      <c r="P440" s="63">
        <v>0</v>
      </c>
      <c r="Q440" s="63">
        <v>0</v>
      </c>
      <c r="R440" s="63">
        <v>0</v>
      </c>
      <c r="S440" s="63">
        <v>0</v>
      </c>
      <c r="T440" s="63">
        <v>0</v>
      </c>
      <c r="U440" s="63">
        <v>0</v>
      </c>
      <c r="V440" s="63">
        <v>1</v>
      </c>
      <c r="W440" s="63">
        <v>1</v>
      </c>
      <c r="X440" s="63">
        <v>1</v>
      </c>
      <c r="Y440" s="63">
        <v>1</v>
      </c>
      <c r="Z440" s="63">
        <v>100</v>
      </c>
    </row>
    <row r="441" spans="1:26" ht="17" x14ac:dyDescent="0.2">
      <c r="A441" s="13" t="s">
        <v>695</v>
      </c>
      <c r="B441" s="63">
        <v>1</v>
      </c>
      <c r="C441" s="63">
        <v>0</v>
      </c>
      <c r="D441" s="63">
        <v>1</v>
      </c>
      <c r="E441" s="63">
        <v>1</v>
      </c>
      <c r="F441" s="63">
        <v>0</v>
      </c>
      <c r="G441" s="63">
        <v>0</v>
      </c>
      <c r="H441" s="63">
        <v>0</v>
      </c>
      <c r="I441" s="63">
        <v>0</v>
      </c>
      <c r="J441" s="63">
        <v>0</v>
      </c>
      <c r="K441" s="63">
        <v>0</v>
      </c>
      <c r="L441" s="63">
        <v>0</v>
      </c>
      <c r="M441" s="63">
        <v>0</v>
      </c>
      <c r="N441" s="63">
        <v>0</v>
      </c>
      <c r="O441" s="63">
        <v>0</v>
      </c>
      <c r="P441" s="63">
        <v>0</v>
      </c>
      <c r="Q441" s="63">
        <v>0</v>
      </c>
      <c r="R441" s="63">
        <v>0</v>
      </c>
      <c r="S441" s="63">
        <v>0</v>
      </c>
      <c r="T441" s="63">
        <v>0</v>
      </c>
      <c r="U441" s="63">
        <v>0</v>
      </c>
      <c r="V441" s="63">
        <v>0</v>
      </c>
      <c r="W441" s="63">
        <v>0</v>
      </c>
      <c r="X441" s="63">
        <v>0</v>
      </c>
      <c r="Y441" s="63">
        <v>0</v>
      </c>
      <c r="Z441" s="63">
        <v>0</v>
      </c>
    </row>
    <row r="442" spans="1:26" ht="17" x14ac:dyDescent="0.2">
      <c r="A442" s="62" t="s">
        <v>24</v>
      </c>
      <c r="B442" s="62" t="s">
        <v>25</v>
      </c>
      <c r="C442" s="62" t="s">
        <v>26</v>
      </c>
      <c r="D442" s="62" t="s">
        <v>127</v>
      </c>
      <c r="E442" s="62" t="s">
        <v>22</v>
      </c>
      <c r="F442" s="62" t="s">
        <v>20</v>
      </c>
      <c r="G442" s="62" t="s">
        <v>27</v>
      </c>
      <c r="H442" s="62" t="s">
        <v>9</v>
      </c>
      <c r="I442" s="62" t="s">
        <v>10</v>
      </c>
      <c r="J442" s="62" t="s">
        <v>1</v>
      </c>
      <c r="K442" s="62" t="s">
        <v>2</v>
      </c>
      <c r="L442" s="62" t="s">
        <v>28</v>
      </c>
      <c r="M442" s="62" t="s">
        <v>29</v>
      </c>
      <c r="N442" s="62" t="s">
        <v>30</v>
      </c>
      <c r="O442" s="62" t="s">
        <v>31</v>
      </c>
      <c r="P442" s="62" t="s">
        <v>3</v>
      </c>
      <c r="Q442" s="62" t="s">
        <v>32</v>
      </c>
      <c r="R442" s="62" t="s">
        <v>33</v>
      </c>
      <c r="S442" s="62" t="s">
        <v>34</v>
      </c>
      <c r="T442" s="62" t="s">
        <v>35</v>
      </c>
      <c r="U442" s="62" t="s">
        <v>36</v>
      </c>
      <c r="V442" s="62" t="s">
        <v>128</v>
      </c>
      <c r="W442" s="62" t="s">
        <v>0</v>
      </c>
      <c r="X442" s="62" t="s">
        <v>37</v>
      </c>
      <c r="Y442" s="62" t="s">
        <v>38</v>
      </c>
      <c r="Z442" s="62" t="s">
        <v>129</v>
      </c>
    </row>
    <row r="443" spans="1:26" ht="17" x14ac:dyDescent="0.2">
      <c r="A443" s="13" t="s">
        <v>560</v>
      </c>
      <c r="B443" s="63">
        <v>2</v>
      </c>
      <c r="C443" s="63">
        <v>2</v>
      </c>
      <c r="D443" s="63">
        <v>1</v>
      </c>
      <c r="E443" s="63">
        <v>1</v>
      </c>
      <c r="F443" s="63">
        <v>0</v>
      </c>
      <c r="G443" s="63">
        <v>0</v>
      </c>
      <c r="H443" s="63">
        <v>0</v>
      </c>
      <c r="I443" s="63">
        <v>0</v>
      </c>
      <c r="J443" s="63">
        <v>0</v>
      </c>
      <c r="K443" s="63">
        <v>0</v>
      </c>
      <c r="L443" s="63">
        <v>0</v>
      </c>
      <c r="M443" s="63">
        <v>0</v>
      </c>
      <c r="N443" s="63">
        <v>0</v>
      </c>
      <c r="O443" s="63">
        <v>1</v>
      </c>
      <c r="P443" s="63">
        <v>0</v>
      </c>
      <c r="Q443" s="63">
        <v>0</v>
      </c>
      <c r="R443" s="63">
        <v>0</v>
      </c>
      <c r="S443" s="63">
        <v>0</v>
      </c>
      <c r="T443" s="63">
        <v>0</v>
      </c>
      <c r="U443" s="63">
        <v>0</v>
      </c>
      <c r="V443" s="63">
        <v>0</v>
      </c>
      <c r="W443" s="63">
        <v>0</v>
      </c>
      <c r="X443" s="63">
        <v>0</v>
      </c>
      <c r="Y443" s="63">
        <v>0</v>
      </c>
      <c r="Z443" s="63">
        <v>0</v>
      </c>
    </row>
    <row r="444" spans="1:26" ht="17" x14ac:dyDescent="0.2">
      <c r="A444" s="13" t="s">
        <v>636</v>
      </c>
      <c r="B444" s="63">
        <v>3</v>
      </c>
      <c r="C444" s="63">
        <v>0</v>
      </c>
      <c r="D444" s="63">
        <v>1</v>
      </c>
      <c r="E444" s="63">
        <v>1</v>
      </c>
      <c r="F444" s="63">
        <v>0</v>
      </c>
      <c r="G444" s="63">
        <v>0</v>
      </c>
      <c r="H444" s="63">
        <v>0</v>
      </c>
      <c r="I444" s="63">
        <v>0</v>
      </c>
      <c r="J444" s="63">
        <v>0</v>
      </c>
      <c r="K444" s="63">
        <v>0</v>
      </c>
      <c r="L444" s="63">
        <v>0</v>
      </c>
      <c r="M444" s="63">
        <v>0</v>
      </c>
      <c r="N444" s="63">
        <v>0</v>
      </c>
      <c r="O444" s="63">
        <v>0</v>
      </c>
      <c r="P444" s="63">
        <v>0</v>
      </c>
      <c r="Q444" s="63">
        <v>0</v>
      </c>
      <c r="R444" s="63">
        <v>0</v>
      </c>
      <c r="S444" s="63">
        <v>0</v>
      </c>
      <c r="T444" s="63">
        <v>0</v>
      </c>
      <c r="U444" s="63">
        <v>0</v>
      </c>
      <c r="V444" s="63">
        <v>0</v>
      </c>
      <c r="W444" s="63">
        <v>0</v>
      </c>
      <c r="X444" s="63">
        <v>0</v>
      </c>
      <c r="Y444" s="63">
        <v>0</v>
      </c>
      <c r="Z444" s="63">
        <v>0</v>
      </c>
    </row>
    <row r="445" spans="1:26" ht="17" x14ac:dyDescent="0.2">
      <c r="A445" s="13" t="s">
        <v>275</v>
      </c>
      <c r="B445" s="63">
        <v>1</v>
      </c>
      <c r="C445" s="63">
        <v>0</v>
      </c>
      <c r="D445" s="63">
        <v>1</v>
      </c>
      <c r="E445" s="63">
        <v>1</v>
      </c>
      <c r="F445" s="63">
        <v>1</v>
      </c>
      <c r="G445" s="63">
        <v>0</v>
      </c>
      <c r="H445" s="63">
        <v>0</v>
      </c>
      <c r="I445" s="63">
        <v>0</v>
      </c>
      <c r="J445" s="63">
        <v>0</v>
      </c>
      <c r="K445" s="63">
        <v>0</v>
      </c>
      <c r="L445" s="63">
        <v>0</v>
      </c>
      <c r="M445" s="63">
        <v>0</v>
      </c>
      <c r="N445" s="63">
        <v>0</v>
      </c>
      <c r="O445" s="63">
        <v>0</v>
      </c>
      <c r="P445" s="63">
        <v>0</v>
      </c>
      <c r="Q445" s="63">
        <v>0</v>
      </c>
      <c r="R445" s="63">
        <v>0</v>
      </c>
      <c r="S445" s="63">
        <v>0</v>
      </c>
      <c r="T445" s="63">
        <v>0</v>
      </c>
      <c r="U445" s="63">
        <v>0</v>
      </c>
      <c r="V445" s="63">
        <v>0</v>
      </c>
      <c r="W445" s="63">
        <v>0</v>
      </c>
      <c r="X445" s="63">
        <v>0</v>
      </c>
      <c r="Y445" s="63">
        <v>0</v>
      </c>
      <c r="Z445" s="63">
        <v>0</v>
      </c>
    </row>
    <row r="446" spans="1:26" ht="17" x14ac:dyDescent="0.2">
      <c r="A446" s="13" t="s">
        <v>696</v>
      </c>
      <c r="B446" s="63">
        <v>1</v>
      </c>
      <c r="C446" s="63">
        <v>0</v>
      </c>
      <c r="D446" s="63">
        <v>1</v>
      </c>
      <c r="E446" s="63">
        <v>1</v>
      </c>
      <c r="F446" s="63">
        <v>0</v>
      </c>
      <c r="G446" s="63">
        <v>0</v>
      </c>
      <c r="H446" s="63">
        <v>0</v>
      </c>
      <c r="I446" s="63">
        <v>0</v>
      </c>
      <c r="J446" s="63">
        <v>0</v>
      </c>
      <c r="K446" s="63">
        <v>0</v>
      </c>
      <c r="L446" s="63">
        <v>0</v>
      </c>
      <c r="M446" s="63">
        <v>0</v>
      </c>
      <c r="N446" s="63">
        <v>0</v>
      </c>
      <c r="O446" s="63">
        <v>0</v>
      </c>
      <c r="P446" s="63">
        <v>0</v>
      </c>
      <c r="Q446" s="63">
        <v>0</v>
      </c>
      <c r="R446" s="63">
        <v>0</v>
      </c>
      <c r="S446" s="63">
        <v>0</v>
      </c>
      <c r="T446" s="63">
        <v>0</v>
      </c>
      <c r="U446" s="63">
        <v>0</v>
      </c>
      <c r="V446" s="63">
        <v>0</v>
      </c>
      <c r="W446" s="63">
        <v>0</v>
      </c>
      <c r="X446" s="63">
        <v>0</v>
      </c>
      <c r="Y446" s="63">
        <v>0</v>
      </c>
      <c r="Z446" s="63">
        <v>0</v>
      </c>
    </row>
    <row r="447" spans="1:26" ht="17" x14ac:dyDescent="0.2">
      <c r="A447" s="13" t="s">
        <v>434</v>
      </c>
      <c r="B447" s="63">
        <v>2</v>
      </c>
      <c r="C447" s="63">
        <v>0</v>
      </c>
      <c r="D447" s="63">
        <v>2</v>
      </c>
      <c r="E447" s="63">
        <v>0</v>
      </c>
      <c r="F447" s="63">
        <v>1</v>
      </c>
      <c r="G447" s="63">
        <v>0</v>
      </c>
      <c r="H447" s="63">
        <v>0</v>
      </c>
      <c r="I447" s="63">
        <v>0</v>
      </c>
      <c r="J447" s="63">
        <v>0</v>
      </c>
      <c r="K447" s="63">
        <v>0</v>
      </c>
      <c r="L447" s="63">
        <v>2</v>
      </c>
      <c r="M447" s="63">
        <v>0</v>
      </c>
      <c r="N447" s="63">
        <v>0</v>
      </c>
      <c r="O447" s="63">
        <v>0</v>
      </c>
      <c r="P447" s="63">
        <v>0</v>
      </c>
      <c r="Q447" s="63">
        <v>0</v>
      </c>
      <c r="R447" s="63">
        <v>0</v>
      </c>
      <c r="S447" s="63">
        <v>0</v>
      </c>
      <c r="T447" s="63">
        <v>0</v>
      </c>
      <c r="U447" s="63">
        <v>0</v>
      </c>
      <c r="V447" s="63">
        <v>0</v>
      </c>
      <c r="W447" s="63" t="s">
        <v>39</v>
      </c>
      <c r="X447" s="63">
        <v>1</v>
      </c>
      <c r="Y447" s="63" t="s">
        <v>39</v>
      </c>
      <c r="Z447" s="63">
        <v>0</v>
      </c>
    </row>
    <row r="448" spans="1:26" ht="17" x14ac:dyDescent="0.2">
      <c r="A448" s="13" t="s">
        <v>697</v>
      </c>
      <c r="B448" s="63">
        <v>1</v>
      </c>
      <c r="C448" s="63">
        <v>1</v>
      </c>
      <c r="D448" s="63">
        <v>1</v>
      </c>
      <c r="E448" s="63">
        <v>0</v>
      </c>
      <c r="F448" s="63">
        <v>0</v>
      </c>
      <c r="G448" s="63">
        <v>0</v>
      </c>
      <c r="H448" s="63">
        <v>0</v>
      </c>
      <c r="I448" s="63">
        <v>0</v>
      </c>
      <c r="J448" s="63">
        <v>0</v>
      </c>
      <c r="K448" s="63">
        <v>0</v>
      </c>
      <c r="L448" s="63">
        <v>0</v>
      </c>
      <c r="M448" s="63">
        <v>0</v>
      </c>
      <c r="N448" s="63">
        <v>0</v>
      </c>
      <c r="O448" s="63">
        <v>0</v>
      </c>
      <c r="P448" s="63">
        <v>0</v>
      </c>
      <c r="Q448" s="63">
        <v>0</v>
      </c>
      <c r="R448" s="63">
        <v>1</v>
      </c>
      <c r="S448" s="63">
        <v>0</v>
      </c>
      <c r="T448" s="63">
        <v>0</v>
      </c>
      <c r="U448" s="63">
        <v>0</v>
      </c>
      <c r="V448" s="63">
        <v>0</v>
      </c>
      <c r="W448" s="63" t="s">
        <v>39</v>
      </c>
      <c r="X448" s="63" t="s">
        <v>39</v>
      </c>
      <c r="Y448" s="63" t="s">
        <v>39</v>
      </c>
      <c r="Z448" s="63">
        <v>0</v>
      </c>
    </row>
    <row r="449" spans="1:26" ht="17" x14ac:dyDescent="0.2">
      <c r="A449" s="13" t="s">
        <v>287</v>
      </c>
      <c r="B449" s="63">
        <v>1</v>
      </c>
      <c r="C449" s="63">
        <v>1</v>
      </c>
      <c r="D449" s="63">
        <v>1</v>
      </c>
      <c r="E449" s="63">
        <v>0</v>
      </c>
      <c r="F449" s="63">
        <v>0</v>
      </c>
      <c r="G449" s="63">
        <v>0</v>
      </c>
      <c r="H449" s="63">
        <v>0</v>
      </c>
      <c r="I449" s="63">
        <v>0</v>
      </c>
      <c r="J449" s="63">
        <v>0</v>
      </c>
      <c r="K449" s="63">
        <v>0</v>
      </c>
      <c r="L449" s="63">
        <v>0</v>
      </c>
      <c r="M449" s="63">
        <v>0</v>
      </c>
      <c r="N449" s="63">
        <v>0</v>
      </c>
      <c r="O449" s="63">
        <v>0</v>
      </c>
      <c r="P449" s="63">
        <v>0</v>
      </c>
      <c r="Q449" s="63">
        <v>0</v>
      </c>
      <c r="R449" s="63">
        <v>1</v>
      </c>
      <c r="S449" s="63">
        <v>0</v>
      </c>
      <c r="T449" s="63">
        <v>0</v>
      </c>
      <c r="U449" s="63">
        <v>0</v>
      </c>
      <c r="V449" s="63">
        <v>0</v>
      </c>
      <c r="W449" s="63" t="s">
        <v>39</v>
      </c>
      <c r="X449" s="63" t="s">
        <v>39</v>
      </c>
      <c r="Y449" s="63" t="s">
        <v>39</v>
      </c>
      <c r="Z449" s="63">
        <v>0</v>
      </c>
    </row>
    <row r="450" spans="1:26" ht="17" x14ac:dyDescent="0.2">
      <c r="A450" s="13" t="s">
        <v>517</v>
      </c>
      <c r="B450" s="63">
        <v>1</v>
      </c>
      <c r="C450" s="63">
        <v>1</v>
      </c>
      <c r="D450" s="63">
        <v>1</v>
      </c>
      <c r="E450" s="63">
        <v>0</v>
      </c>
      <c r="F450" s="63">
        <v>0</v>
      </c>
      <c r="G450" s="63">
        <v>0</v>
      </c>
      <c r="H450" s="63">
        <v>0</v>
      </c>
      <c r="I450" s="63">
        <v>0</v>
      </c>
      <c r="J450" s="63">
        <v>0</v>
      </c>
      <c r="K450" s="63">
        <v>0</v>
      </c>
      <c r="L450" s="63">
        <v>0</v>
      </c>
      <c r="M450" s="63">
        <v>0</v>
      </c>
      <c r="N450" s="63">
        <v>1</v>
      </c>
      <c r="O450" s="63">
        <v>0</v>
      </c>
      <c r="P450" s="63">
        <v>0</v>
      </c>
      <c r="Q450" s="63">
        <v>0</v>
      </c>
      <c r="R450" s="63">
        <v>0</v>
      </c>
      <c r="S450" s="63">
        <v>0</v>
      </c>
      <c r="T450" s="63">
        <v>0</v>
      </c>
      <c r="U450" s="63">
        <v>0</v>
      </c>
      <c r="V450" s="63">
        <v>0</v>
      </c>
      <c r="W450" s="63" t="s">
        <v>39</v>
      </c>
      <c r="X450" s="63">
        <v>1</v>
      </c>
      <c r="Y450" s="63" t="s">
        <v>39</v>
      </c>
      <c r="Z450" s="63">
        <v>0</v>
      </c>
    </row>
    <row r="451" spans="1:26" ht="17" x14ac:dyDescent="0.2">
      <c r="A451" s="13" t="s">
        <v>698</v>
      </c>
      <c r="B451" s="63">
        <v>1</v>
      </c>
      <c r="C451" s="63">
        <v>0</v>
      </c>
      <c r="D451" s="63">
        <v>1</v>
      </c>
      <c r="E451" s="63">
        <v>0</v>
      </c>
      <c r="F451" s="63">
        <v>1</v>
      </c>
      <c r="G451" s="63">
        <v>0</v>
      </c>
      <c r="H451" s="63">
        <v>0</v>
      </c>
      <c r="I451" s="63">
        <v>0</v>
      </c>
      <c r="J451" s="63">
        <v>0</v>
      </c>
      <c r="K451" s="63">
        <v>0</v>
      </c>
      <c r="L451" s="63">
        <v>1</v>
      </c>
      <c r="M451" s="63">
        <v>1</v>
      </c>
      <c r="N451" s="63">
        <v>0</v>
      </c>
      <c r="O451" s="63">
        <v>0</v>
      </c>
      <c r="P451" s="63">
        <v>0</v>
      </c>
      <c r="Q451" s="63">
        <v>0</v>
      </c>
      <c r="R451" s="63">
        <v>0</v>
      </c>
      <c r="S451" s="63">
        <v>0</v>
      </c>
      <c r="T451" s="63">
        <v>0</v>
      </c>
      <c r="U451" s="63">
        <v>0</v>
      </c>
      <c r="V451" s="63">
        <v>0</v>
      </c>
      <c r="W451" s="63" t="s">
        <v>39</v>
      </c>
      <c r="X451" s="63">
        <v>1</v>
      </c>
      <c r="Y451" s="63" t="s">
        <v>39</v>
      </c>
      <c r="Z451" s="63">
        <v>0</v>
      </c>
    </row>
    <row r="452" spans="1:26" ht="17" x14ac:dyDescent="0.2">
      <c r="A452" s="13" t="s">
        <v>309</v>
      </c>
      <c r="B452" s="63">
        <v>2</v>
      </c>
      <c r="C452" s="63">
        <v>0</v>
      </c>
      <c r="D452" s="63">
        <v>0</v>
      </c>
      <c r="E452" s="63">
        <v>0</v>
      </c>
      <c r="F452" s="63">
        <v>0</v>
      </c>
      <c r="G452" s="63">
        <v>0</v>
      </c>
      <c r="H452" s="63">
        <v>0</v>
      </c>
      <c r="I452" s="63">
        <v>0</v>
      </c>
      <c r="J452" s="63">
        <v>0</v>
      </c>
      <c r="K452" s="63">
        <v>0</v>
      </c>
      <c r="L452" s="63">
        <v>0</v>
      </c>
      <c r="M452" s="63">
        <v>0</v>
      </c>
      <c r="N452" s="63">
        <v>0</v>
      </c>
      <c r="O452" s="63">
        <v>0</v>
      </c>
      <c r="P452" s="63">
        <v>0</v>
      </c>
      <c r="Q452" s="63">
        <v>0</v>
      </c>
      <c r="R452" s="63">
        <v>0</v>
      </c>
      <c r="S452" s="63">
        <v>0</v>
      </c>
      <c r="T452" s="63">
        <v>0</v>
      </c>
      <c r="U452" s="63">
        <v>0</v>
      </c>
      <c r="V452" s="63">
        <v>0</v>
      </c>
      <c r="W452" s="63" t="s">
        <v>39</v>
      </c>
      <c r="X452" s="63" t="s">
        <v>39</v>
      </c>
      <c r="Y452" s="63" t="s">
        <v>39</v>
      </c>
      <c r="Z452" s="63">
        <v>0</v>
      </c>
    </row>
    <row r="453" spans="1:26" ht="17" x14ac:dyDescent="0.2">
      <c r="A453" s="13" t="s">
        <v>281</v>
      </c>
      <c r="B453" s="63">
        <v>1</v>
      </c>
      <c r="C453" s="63">
        <v>0</v>
      </c>
      <c r="D453" s="63">
        <v>0</v>
      </c>
      <c r="E453" s="63">
        <v>0</v>
      </c>
      <c r="F453" s="63">
        <v>0</v>
      </c>
      <c r="G453" s="63">
        <v>0</v>
      </c>
      <c r="H453" s="63">
        <v>0</v>
      </c>
      <c r="I453" s="63">
        <v>0</v>
      </c>
      <c r="J453" s="63">
        <v>0</v>
      </c>
      <c r="K453" s="63">
        <v>0</v>
      </c>
      <c r="L453" s="63">
        <v>0</v>
      </c>
      <c r="M453" s="63">
        <v>0</v>
      </c>
      <c r="N453" s="63">
        <v>0</v>
      </c>
      <c r="O453" s="63">
        <v>0</v>
      </c>
      <c r="P453" s="63">
        <v>0</v>
      </c>
      <c r="Q453" s="63">
        <v>0</v>
      </c>
      <c r="R453" s="63">
        <v>0</v>
      </c>
      <c r="S453" s="63">
        <v>0</v>
      </c>
      <c r="T453" s="63">
        <v>0</v>
      </c>
      <c r="U453" s="63">
        <v>0</v>
      </c>
      <c r="V453" s="63">
        <v>0</v>
      </c>
      <c r="W453" s="63" t="s">
        <v>39</v>
      </c>
      <c r="X453" s="63" t="s">
        <v>39</v>
      </c>
      <c r="Y453" s="63" t="s">
        <v>39</v>
      </c>
      <c r="Z453" s="63">
        <v>0</v>
      </c>
    </row>
    <row r="454" spans="1:26" ht="17" x14ac:dyDescent="0.2">
      <c r="A454" s="13" t="s">
        <v>109</v>
      </c>
      <c r="B454" s="63">
        <v>3</v>
      </c>
      <c r="C454" s="63">
        <v>0</v>
      </c>
      <c r="D454" s="63">
        <v>0</v>
      </c>
      <c r="E454" s="63">
        <v>0</v>
      </c>
      <c r="F454" s="63">
        <v>0</v>
      </c>
      <c r="G454" s="63">
        <v>0</v>
      </c>
      <c r="H454" s="63">
        <v>0</v>
      </c>
      <c r="I454" s="63">
        <v>0</v>
      </c>
      <c r="J454" s="63">
        <v>0</v>
      </c>
      <c r="K454" s="63">
        <v>0</v>
      </c>
      <c r="L454" s="63">
        <v>0</v>
      </c>
      <c r="M454" s="63">
        <v>0</v>
      </c>
      <c r="N454" s="63">
        <v>0</v>
      </c>
      <c r="O454" s="63">
        <v>0</v>
      </c>
      <c r="P454" s="63">
        <v>0</v>
      </c>
      <c r="Q454" s="63">
        <v>0</v>
      </c>
      <c r="R454" s="63">
        <v>0</v>
      </c>
      <c r="S454" s="63">
        <v>0</v>
      </c>
      <c r="T454" s="63">
        <v>0</v>
      </c>
      <c r="U454" s="63">
        <v>0</v>
      </c>
      <c r="V454" s="63">
        <v>0</v>
      </c>
      <c r="W454" s="63" t="s">
        <v>39</v>
      </c>
      <c r="X454" s="63" t="s">
        <v>39</v>
      </c>
      <c r="Y454" s="63" t="s">
        <v>39</v>
      </c>
      <c r="Z454" s="63">
        <v>0</v>
      </c>
    </row>
    <row r="455" spans="1:26" ht="17" x14ac:dyDescent="0.2">
      <c r="A455" s="13" t="s">
        <v>114</v>
      </c>
      <c r="B455" s="63">
        <v>2</v>
      </c>
      <c r="C455" s="63">
        <v>0</v>
      </c>
      <c r="D455" s="63">
        <v>0</v>
      </c>
      <c r="E455" s="63">
        <v>0</v>
      </c>
      <c r="F455" s="63">
        <v>0</v>
      </c>
      <c r="G455" s="63">
        <v>0</v>
      </c>
      <c r="H455" s="63">
        <v>0</v>
      </c>
      <c r="I455" s="63">
        <v>0</v>
      </c>
      <c r="J455" s="63">
        <v>0</v>
      </c>
      <c r="K455" s="63">
        <v>0</v>
      </c>
      <c r="L455" s="63">
        <v>0</v>
      </c>
      <c r="M455" s="63">
        <v>0</v>
      </c>
      <c r="N455" s="63">
        <v>0</v>
      </c>
      <c r="O455" s="63">
        <v>0</v>
      </c>
      <c r="P455" s="63">
        <v>0</v>
      </c>
      <c r="Q455" s="63">
        <v>0</v>
      </c>
      <c r="R455" s="63">
        <v>0</v>
      </c>
      <c r="S455" s="63">
        <v>0</v>
      </c>
      <c r="T455" s="63">
        <v>0</v>
      </c>
      <c r="U455" s="63">
        <v>0</v>
      </c>
      <c r="V455" s="63">
        <v>0</v>
      </c>
      <c r="W455" s="63" t="s">
        <v>39</v>
      </c>
      <c r="X455" s="63" t="s">
        <v>39</v>
      </c>
      <c r="Y455" s="63" t="s">
        <v>39</v>
      </c>
      <c r="Z455" s="63">
        <v>0</v>
      </c>
    </row>
    <row r="456" spans="1:26" ht="17" x14ac:dyDescent="0.2">
      <c r="A456" s="13" t="s">
        <v>480</v>
      </c>
      <c r="B456" s="63">
        <v>1</v>
      </c>
      <c r="C456" s="63">
        <v>0</v>
      </c>
      <c r="D456" s="63">
        <v>0</v>
      </c>
      <c r="E456" s="63">
        <v>0</v>
      </c>
      <c r="F456" s="63">
        <v>0</v>
      </c>
      <c r="G456" s="63">
        <v>0</v>
      </c>
      <c r="H456" s="63">
        <v>0</v>
      </c>
      <c r="I456" s="63">
        <v>0</v>
      </c>
      <c r="J456" s="63">
        <v>0</v>
      </c>
      <c r="K456" s="63">
        <v>0</v>
      </c>
      <c r="L456" s="63">
        <v>0</v>
      </c>
      <c r="M456" s="63">
        <v>0</v>
      </c>
      <c r="N456" s="63">
        <v>0</v>
      </c>
      <c r="O456" s="63">
        <v>0</v>
      </c>
      <c r="P456" s="63">
        <v>0</v>
      </c>
      <c r="Q456" s="63">
        <v>0</v>
      </c>
      <c r="R456" s="63">
        <v>0</v>
      </c>
      <c r="S456" s="63">
        <v>0</v>
      </c>
      <c r="T456" s="63">
        <v>0</v>
      </c>
      <c r="U456" s="63">
        <v>0</v>
      </c>
      <c r="V456" s="63">
        <v>0</v>
      </c>
      <c r="W456" s="63" t="s">
        <v>39</v>
      </c>
      <c r="X456" s="63" t="s">
        <v>39</v>
      </c>
      <c r="Y456" s="63" t="s">
        <v>39</v>
      </c>
      <c r="Z456" s="63">
        <v>0</v>
      </c>
    </row>
    <row r="457" spans="1:26" ht="17" x14ac:dyDescent="0.2">
      <c r="A457" s="13" t="s">
        <v>645</v>
      </c>
      <c r="B457" s="63">
        <v>2</v>
      </c>
      <c r="C457" s="63">
        <v>0</v>
      </c>
      <c r="D457" s="63">
        <v>0</v>
      </c>
      <c r="E457" s="63">
        <v>0</v>
      </c>
      <c r="F457" s="63">
        <v>0</v>
      </c>
      <c r="G457" s="63">
        <v>0</v>
      </c>
      <c r="H457" s="63">
        <v>0</v>
      </c>
      <c r="I457" s="63">
        <v>0</v>
      </c>
      <c r="J457" s="63">
        <v>0</v>
      </c>
      <c r="K457" s="63">
        <v>0</v>
      </c>
      <c r="L457" s="63">
        <v>0</v>
      </c>
      <c r="M457" s="63">
        <v>0</v>
      </c>
      <c r="N457" s="63">
        <v>0</v>
      </c>
      <c r="O457" s="63">
        <v>0</v>
      </c>
      <c r="P457" s="63">
        <v>0</v>
      </c>
      <c r="Q457" s="63">
        <v>0</v>
      </c>
      <c r="R457" s="63">
        <v>0</v>
      </c>
      <c r="S457" s="63">
        <v>0</v>
      </c>
      <c r="T457" s="63">
        <v>0</v>
      </c>
      <c r="U457" s="63">
        <v>0</v>
      </c>
      <c r="V457" s="63">
        <v>0</v>
      </c>
      <c r="W457" s="63" t="s">
        <v>39</v>
      </c>
      <c r="X457" s="63" t="s">
        <v>39</v>
      </c>
      <c r="Y457" s="63" t="s">
        <v>39</v>
      </c>
      <c r="Z457" s="63">
        <v>0</v>
      </c>
    </row>
    <row r="458" spans="1:26" ht="17" x14ac:dyDescent="0.2">
      <c r="A458" s="13" t="s">
        <v>110</v>
      </c>
      <c r="B458" s="63">
        <v>1</v>
      </c>
      <c r="C458" s="63">
        <v>0</v>
      </c>
      <c r="D458" s="63">
        <v>0</v>
      </c>
      <c r="E458" s="63">
        <v>0</v>
      </c>
      <c r="F458" s="63">
        <v>0</v>
      </c>
      <c r="G458" s="63">
        <v>0</v>
      </c>
      <c r="H458" s="63">
        <v>0</v>
      </c>
      <c r="I458" s="63">
        <v>0</v>
      </c>
      <c r="J458" s="63">
        <v>0</v>
      </c>
      <c r="K458" s="63">
        <v>0</v>
      </c>
      <c r="L458" s="63">
        <v>0</v>
      </c>
      <c r="M458" s="63">
        <v>0</v>
      </c>
      <c r="N458" s="63">
        <v>0</v>
      </c>
      <c r="O458" s="63">
        <v>0</v>
      </c>
      <c r="P458" s="63">
        <v>0</v>
      </c>
      <c r="Q458" s="63">
        <v>0</v>
      </c>
      <c r="R458" s="63">
        <v>0</v>
      </c>
      <c r="S458" s="63">
        <v>0</v>
      </c>
      <c r="T458" s="63">
        <v>0</v>
      </c>
      <c r="U458" s="63">
        <v>0</v>
      </c>
      <c r="V458" s="63">
        <v>0</v>
      </c>
      <c r="W458" s="63" t="s">
        <v>39</v>
      </c>
      <c r="X458" s="63" t="s">
        <v>39</v>
      </c>
      <c r="Y458" s="63" t="s">
        <v>39</v>
      </c>
      <c r="Z458" s="63">
        <v>0</v>
      </c>
    </row>
    <row r="459" spans="1:26" ht="17" x14ac:dyDescent="0.2">
      <c r="A459" s="13" t="s">
        <v>317</v>
      </c>
      <c r="B459" s="63">
        <v>1</v>
      </c>
      <c r="C459" s="63">
        <v>0</v>
      </c>
      <c r="D459" s="63">
        <v>0</v>
      </c>
      <c r="E459" s="63">
        <v>0</v>
      </c>
      <c r="F459" s="63">
        <v>0</v>
      </c>
      <c r="G459" s="63">
        <v>0</v>
      </c>
      <c r="H459" s="63">
        <v>0</v>
      </c>
      <c r="I459" s="63">
        <v>0</v>
      </c>
      <c r="J459" s="63">
        <v>0</v>
      </c>
      <c r="K459" s="63">
        <v>0</v>
      </c>
      <c r="L459" s="63">
        <v>0</v>
      </c>
      <c r="M459" s="63">
        <v>0</v>
      </c>
      <c r="N459" s="63">
        <v>0</v>
      </c>
      <c r="O459" s="63">
        <v>0</v>
      </c>
      <c r="P459" s="63">
        <v>0</v>
      </c>
      <c r="Q459" s="63">
        <v>0</v>
      </c>
      <c r="R459" s="63">
        <v>0</v>
      </c>
      <c r="S459" s="63">
        <v>0</v>
      </c>
      <c r="T459" s="63">
        <v>0</v>
      </c>
      <c r="U459" s="63">
        <v>0</v>
      </c>
      <c r="V459" s="63">
        <v>0</v>
      </c>
      <c r="W459" s="63" t="s">
        <v>39</v>
      </c>
      <c r="X459" s="63" t="s">
        <v>39</v>
      </c>
      <c r="Y459" s="63" t="s">
        <v>39</v>
      </c>
      <c r="Z459" s="63">
        <v>0</v>
      </c>
    </row>
    <row r="460" spans="1:26" ht="17" x14ac:dyDescent="0.2">
      <c r="A460" s="13" t="s">
        <v>479</v>
      </c>
      <c r="B460" s="63">
        <v>3</v>
      </c>
      <c r="C460" s="63">
        <v>0</v>
      </c>
      <c r="D460" s="63">
        <v>0</v>
      </c>
      <c r="E460" s="63">
        <v>0</v>
      </c>
      <c r="F460" s="63">
        <v>0</v>
      </c>
      <c r="G460" s="63">
        <v>0</v>
      </c>
      <c r="H460" s="63">
        <v>0</v>
      </c>
      <c r="I460" s="63">
        <v>0</v>
      </c>
      <c r="J460" s="63">
        <v>0</v>
      </c>
      <c r="K460" s="63">
        <v>0</v>
      </c>
      <c r="L460" s="63">
        <v>0</v>
      </c>
      <c r="M460" s="63">
        <v>0</v>
      </c>
      <c r="N460" s="63">
        <v>0</v>
      </c>
      <c r="O460" s="63">
        <v>0</v>
      </c>
      <c r="P460" s="63">
        <v>0</v>
      </c>
      <c r="Q460" s="63">
        <v>0</v>
      </c>
      <c r="R460" s="63">
        <v>0</v>
      </c>
      <c r="S460" s="63">
        <v>0</v>
      </c>
      <c r="T460" s="63">
        <v>0</v>
      </c>
      <c r="U460" s="63">
        <v>0</v>
      </c>
      <c r="V460" s="63">
        <v>0</v>
      </c>
      <c r="W460" s="63" t="s">
        <v>39</v>
      </c>
      <c r="X460" s="63" t="s">
        <v>39</v>
      </c>
      <c r="Y460" s="63" t="s">
        <v>39</v>
      </c>
      <c r="Z460" s="63">
        <v>0</v>
      </c>
    </row>
    <row r="461" spans="1:26" ht="17" x14ac:dyDescent="0.2">
      <c r="A461" s="13" t="s">
        <v>552</v>
      </c>
      <c r="B461" s="63">
        <v>3</v>
      </c>
      <c r="C461" s="63">
        <v>0</v>
      </c>
      <c r="D461" s="63">
        <v>0</v>
      </c>
      <c r="E461" s="63">
        <v>0</v>
      </c>
      <c r="F461" s="63">
        <v>0</v>
      </c>
      <c r="G461" s="63">
        <v>0</v>
      </c>
      <c r="H461" s="63">
        <v>0</v>
      </c>
      <c r="I461" s="63">
        <v>0</v>
      </c>
      <c r="J461" s="63">
        <v>0</v>
      </c>
      <c r="K461" s="63">
        <v>0</v>
      </c>
      <c r="L461" s="63">
        <v>0</v>
      </c>
      <c r="M461" s="63">
        <v>0</v>
      </c>
      <c r="N461" s="63">
        <v>0</v>
      </c>
      <c r="O461" s="63">
        <v>0</v>
      </c>
      <c r="P461" s="63">
        <v>0</v>
      </c>
      <c r="Q461" s="63">
        <v>0</v>
      </c>
      <c r="R461" s="63">
        <v>0</v>
      </c>
      <c r="S461" s="63">
        <v>0</v>
      </c>
      <c r="T461" s="63">
        <v>0</v>
      </c>
      <c r="U461" s="63">
        <v>0</v>
      </c>
      <c r="V461" s="63">
        <v>0</v>
      </c>
      <c r="W461" s="63" t="s">
        <v>39</v>
      </c>
      <c r="X461" s="63" t="s">
        <v>39</v>
      </c>
      <c r="Y461" s="63" t="s">
        <v>39</v>
      </c>
      <c r="Z461" s="63">
        <v>0</v>
      </c>
    </row>
    <row r="462" spans="1:26" ht="17" x14ac:dyDescent="0.2">
      <c r="A462" s="13" t="s">
        <v>425</v>
      </c>
      <c r="B462" s="63">
        <v>3</v>
      </c>
      <c r="C462" s="63">
        <v>0</v>
      </c>
      <c r="D462" s="63">
        <v>0</v>
      </c>
      <c r="E462" s="63">
        <v>0</v>
      </c>
      <c r="F462" s="63">
        <v>0</v>
      </c>
      <c r="G462" s="63">
        <v>0</v>
      </c>
      <c r="H462" s="63">
        <v>0</v>
      </c>
      <c r="I462" s="63">
        <v>0</v>
      </c>
      <c r="J462" s="63">
        <v>0</v>
      </c>
      <c r="K462" s="63">
        <v>0</v>
      </c>
      <c r="L462" s="63">
        <v>0</v>
      </c>
      <c r="M462" s="63">
        <v>0</v>
      </c>
      <c r="N462" s="63">
        <v>0</v>
      </c>
      <c r="O462" s="63">
        <v>0</v>
      </c>
      <c r="P462" s="63">
        <v>0</v>
      </c>
      <c r="Q462" s="63">
        <v>0</v>
      </c>
      <c r="R462" s="63">
        <v>0</v>
      </c>
      <c r="S462" s="63">
        <v>0</v>
      </c>
      <c r="T462" s="63">
        <v>0</v>
      </c>
      <c r="U462" s="63">
        <v>0</v>
      </c>
      <c r="V462" s="63">
        <v>0</v>
      </c>
      <c r="W462" s="63" t="s">
        <v>39</v>
      </c>
      <c r="X462" s="63" t="s">
        <v>39</v>
      </c>
      <c r="Y462" s="63" t="s">
        <v>39</v>
      </c>
      <c r="Z462" s="63">
        <v>0</v>
      </c>
    </row>
    <row r="463" spans="1:26" ht="17" x14ac:dyDescent="0.2">
      <c r="A463" s="62" t="s">
        <v>24</v>
      </c>
      <c r="B463" s="62" t="s">
        <v>25</v>
      </c>
      <c r="C463" s="62" t="s">
        <v>26</v>
      </c>
      <c r="D463" s="62" t="s">
        <v>127</v>
      </c>
      <c r="E463" s="62" t="s">
        <v>22</v>
      </c>
      <c r="F463" s="62" t="s">
        <v>20</v>
      </c>
      <c r="G463" s="62" t="s">
        <v>27</v>
      </c>
      <c r="H463" s="62" t="s">
        <v>9</v>
      </c>
      <c r="I463" s="62" t="s">
        <v>10</v>
      </c>
      <c r="J463" s="62" t="s">
        <v>1</v>
      </c>
      <c r="K463" s="62" t="s">
        <v>2</v>
      </c>
      <c r="L463" s="62" t="s">
        <v>28</v>
      </c>
      <c r="M463" s="62" t="s">
        <v>29</v>
      </c>
      <c r="N463" s="62" t="s">
        <v>30</v>
      </c>
      <c r="O463" s="62" t="s">
        <v>31</v>
      </c>
      <c r="P463" s="62" t="s">
        <v>3</v>
      </c>
      <c r="Q463" s="62" t="s">
        <v>32</v>
      </c>
      <c r="R463" s="62" t="s">
        <v>33</v>
      </c>
      <c r="S463" s="62" t="s">
        <v>34</v>
      </c>
      <c r="T463" s="62" t="s">
        <v>35</v>
      </c>
      <c r="U463" s="62" t="s">
        <v>36</v>
      </c>
      <c r="V463" s="62" t="s">
        <v>128</v>
      </c>
      <c r="W463" s="62" t="s">
        <v>0</v>
      </c>
      <c r="X463" s="62" t="s">
        <v>37</v>
      </c>
      <c r="Y463" s="62" t="s">
        <v>38</v>
      </c>
      <c r="Z463" s="62" t="s">
        <v>129</v>
      </c>
    </row>
    <row r="464" spans="1:26" ht="17" x14ac:dyDescent="0.2">
      <c r="A464" s="13" t="s">
        <v>468</v>
      </c>
      <c r="B464" s="63">
        <v>2</v>
      </c>
      <c r="C464" s="63">
        <v>0</v>
      </c>
      <c r="D464" s="63">
        <v>0</v>
      </c>
      <c r="E464" s="63">
        <v>0</v>
      </c>
      <c r="F464" s="63">
        <v>0</v>
      </c>
      <c r="G464" s="63">
        <v>0</v>
      </c>
      <c r="H464" s="63">
        <v>0</v>
      </c>
      <c r="I464" s="63">
        <v>0</v>
      </c>
      <c r="J464" s="63">
        <v>0</v>
      </c>
      <c r="K464" s="63">
        <v>0</v>
      </c>
      <c r="L464" s="63">
        <v>0</v>
      </c>
      <c r="M464" s="63">
        <v>0</v>
      </c>
      <c r="N464" s="63">
        <v>0</v>
      </c>
      <c r="O464" s="63">
        <v>0</v>
      </c>
      <c r="P464" s="63">
        <v>0</v>
      </c>
      <c r="Q464" s="63">
        <v>0</v>
      </c>
      <c r="R464" s="63">
        <v>0</v>
      </c>
      <c r="S464" s="63">
        <v>0</v>
      </c>
      <c r="T464" s="63">
        <v>0</v>
      </c>
      <c r="U464" s="63">
        <v>0</v>
      </c>
      <c r="V464" s="63">
        <v>0</v>
      </c>
      <c r="W464" s="63" t="s">
        <v>39</v>
      </c>
      <c r="X464" s="63" t="s">
        <v>39</v>
      </c>
      <c r="Y464" s="63" t="s">
        <v>39</v>
      </c>
      <c r="Z464" s="63">
        <v>0</v>
      </c>
    </row>
    <row r="465" spans="1:26" ht="17" x14ac:dyDescent="0.2">
      <c r="A465" s="13" t="s">
        <v>397</v>
      </c>
      <c r="B465" s="63">
        <v>1</v>
      </c>
      <c r="C465" s="63">
        <v>0</v>
      </c>
      <c r="D465" s="63">
        <v>0</v>
      </c>
      <c r="E465" s="63">
        <v>0</v>
      </c>
      <c r="F465" s="63">
        <v>0</v>
      </c>
      <c r="G465" s="63">
        <v>0</v>
      </c>
      <c r="H465" s="63">
        <v>0</v>
      </c>
      <c r="I465" s="63">
        <v>0</v>
      </c>
      <c r="J465" s="63">
        <v>0</v>
      </c>
      <c r="K465" s="63">
        <v>0</v>
      </c>
      <c r="L465" s="63">
        <v>0</v>
      </c>
      <c r="M465" s="63">
        <v>0</v>
      </c>
      <c r="N465" s="63">
        <v>0</v>
      </c>
      <c r="O465" s="63">
        <v>0</v>
      </c>
      <c r="P465" s="63">
        <v>0</v>
      </c>
      <c r="Q465" s="63">
        <v>0</v>
      </c>
      <c r="R465" s="63">
        <v>0</v>
      </c>
      <c r="S465" s="63">
        <v>0</v>
      </c>
      <c r="T465" s="63">
        <v>0</v>
      </c>
      <c r="U465" s="63">
        <v>0</v>
      </c>
      <c r="V465" s="63">
        <v>0</v>
      </c>
      <c r="W465" s="63" t="s">
        <v>39</v>
      </c>
      <c r="X465" s="63" t="s">
        <v>39</v>
      </c>
      <c r="Y465" s="63" t="s">
        <v>39</v>
      </c>
      <c r="Z465" s="63">
        <v>0</v>
      </c>
    </row>
    <row r="466" spans="1:26" ht="17" x14ac:dyDescent="0.2">
      <c r="A466" s="13" t="s">
        <v>635</v>
      </c>
      <c r="B466" s="63">
        <v>1</v>
      </c>
      <c r="C466" s="63">
        <v>0</v>
      </c>
      <c r="D466" s="63">
        <v>0</v>
      </c>
      <c r="E466" s="63">
        <v>0</v>
      </c>
      <c r="F466" s="63">
        <v>0</v>
      </c>
      <c r="G466" s="63">
        <v>0</v>
      </c>
      <c r="H466" s="63">
        <v>0</v>
      </c>
      <c r="I466" s="63">
        <v>0</v>
      </c>
      <c r="J466" s="63">
        <v>0</v>
      </c>
      <c r="K466" s="63">
        <v>0</v>
      </c>
      <c r="L466" s="63">
        <v>0</v>
      </c>
      <c r="M466" s="63">
        <v>0</v>
      </c>
      <c r="N466" s="63">
        <v>0</v>
      </c>
      <c r="O466" s="63">
        <v>0</v>
      </c>
      <c r="P466" s="63">
        <v>0</v>
      </c>
      <c r="Q466" s="63">
        <v>0</v>
      </c>
      <c r="R466" s="63">
        <v>0</v>
      </c>
      <c r="S466" s="63">
        <v>0</v>
      </c>
      <c r="T466" s="63">
        <v>0</v>
      </c>
      <c r="U466" s="63">
        <v>0</v>
      </c>
      <c r="V466" s="63">
        <v>0</v>
      </c>
      <c r="W466" s="63" t="s">
        <v>39</v>
      </c>
      <c r="X466" s="63" t="s">
        <v>39</v>
      </c>
      <c r="Y466" s="63" t="s">
        <v>39</v>
      </c>
      <c r="Z466" s="63">
        <v>0</v>
      </c>
    </row>
    <row r="467" spans="1:26" ht="17" x14ac:dyDescent="0.2">
      <c r="A467" s="13" t="s">
        <v>102</v>
      </c>
      <c r="B467" s="63">
        <v>3</v>
      </c>
      <c r="C467" s="63">
        <v>0</v>
      </c>
      <c r="D467" s="63">
        <v>0</v>
      </c>
      <c r="E467" s="63">
        <v>0</v>
      </c>
      <c r="F467" s="63">
        <v>0</v>
      </c>
      <c r="G467" s="63">
        <v>0</v>
      </c>
      <c r="H467" s="63">
        <v>0</v>
      </c>
      <c r="I467" s="63">
        <v>0</v>
      </c>
      <c r="J467" s="63">
        <v>0</v>
      </c>
      <c r="K467" s="63">
        <v>0</v>
      </c>
      <c r="L467" s="63">
        <v>0</v>
      </c>
      <c r="M467" s="63">
        <v>0</v>
      </c>
      <c r="N467" s="63">
        <v>0</v>
      </c>
      <c r="O467" s="63">
        <v>0</v>
      </c>
      <c r="P467" s="63">
        <v>0</v>
      </c>
      <c r="Q467" s="63">
        <v>0</v>
      </c>
      <c r="R467" s="63">
        <v>0</v>
      </c>
      <c r="S467" s="63">
        <v>0</v>
      </c>
      <c r="T467" s="63">
        <v>0</v>
      </c>
      <c r="U467" s="63">
        <v>0</v>
      </c>
      <c r="V467" s="63">
        <v>0</v>
      </c>
      <c r="W467" s="63" t="s">
        <v>39</v>
      </c>
      <c r="X467" s="63" t="s">
        <v>39</v>
      </c>
      <c r="Y467" s="63" t="s">
        <v>39</v>
      </c>
      <c r="Z467" s="63">
        <v>0</v>
      </c>
    </row>
    <row r="468" spans="1:26" ht="17" x14ac:dyDescent="0.2">
      <c r="A468" s="13" t="s">
        <v>323</v>
      </c>
      <c r="B468" s="63">
        <v>2</v>
      </c>
      <c r="C468" s="63">
        <v>0</v>
      </c>
      <c r="D468" s="63">
        <v>0</v>
      </c>
      <c r="E468" s="63">
        <v>0</v>
      </c>
      <c r="F468" s="63">
        <v>0</v>
      </c>
      <c r="G468" s="63">
        <v>0</v>
      </c>
      <c r="H468" s="63">
        <v>0</v>
      </c>
      <c r="I468" s="63">
        <v>0</v>
      </c>
      <c r="J468" s="63">
        <v>0</v>
      </c>
      <c r="K468" s="63">
        <v>0</v>
      </c>
      <c r="L468" s="63">
        <v>0</v>
      </c>
      <c r="M468" s="63">
        <v>0</v>
      </c>
      <c r="N468" s="63">
        <v>0</v>
      </c>
      <c r="O468" s="63">
        <v>0</v>
      </c>
      <c r="P468" s="63">
        <v>0</v>
      </c>
      <c r="Q468" s="63">
        <v>0</v>
      </c>
      <c r="R468" s="63">
        <v>0</v>
      </c>
      <c r="S468" s="63">
        <v>0</v>
      </c>
      <c r="T468" s="63">
        <v>0</v>
      </c>
      <c r="U468" s="63">
        <v>0</v>
      </c>
      <c r="V468" s="63">
        <v>0</v>
      </c>
      <c r="W468" s="63" t="s">
        <v>39</v>
      </c>
      <c r="X468" s="63" t="s">
        <v>39</v>
      </c>
      <c r="Y468" s="63" t="s">
        <v>39</v>
      </c>
      <c r="Z468" s="63">
        <v>0</v>
      </c>
    </row>
    <row r="469" spans="1:26" ht="17" x14ac:dyDescent="0.2">
      <c r="A469" s="13" t="s">
        <v>412</v>
      </c>
      <c r="B469" s="63">
        <v>3</v>
      </c>
      <c r="C469" s="63">
        <v>0</v>
      </c>
      <c r="D469" s="63">
        <v>0</v>
      </c>
      <c r="E469" s="63">
        <v>0</v>
      </c>
      <c r="F469" s="63">
        <v>0</v>
      </c>
      <c r="G469" s="63">
        <v>0</v>
      </c>
      <c r="H469" s="63">
        <v>0</v>
      </c>
      <c r="I469" s="63">
        <v>0</v>
      </c>
      <c r="J469" s="63">
        <v>0</v>
      </c>
      <c r="K469" s="63">
        <v>0</v>
      </c>
      <c r="L469" s="63">
        <v>0</v>
      </c>
      <c r="M469" s="63">
        <v>0</v>
      </c>
      <c r="N469" s="63">
        <v>0</v>
      </c>
      <c r="O469" s="63">
        <v>0</v>
      </c>
      <c r="P469" s="63">
        <v>0</v>
      </c>
      <c r="Q469" s="63">
        <v>0</v>
      </c>
      <c r="R469" s="63">
        <v>0</v>
      </c>
      <c r="S469" s="63">
        <v>0</v>
      </c>
      <c r="T469" s="63">
        <v>0</v>
      </c>
      <c r="U469" s="63">
        <v>0</v>
      </c>
      <c r="V469" s="63">
        <v>0</v>
      </c>
      <c r="W469" s="63" t="s">
        <v>39</v>
      </c>
      <c r="X469" s="63" t="s">
        <v>39</v>
      </c>
      <c r="Y469" s="63" t="s">
        <v>39</v>
      </c>
      <c r="Z469" s="63">
        <v>0</v>
      </c>
    </row>
    <row r="470" spans="1:26" ht="17" x14ac:dyDescent="0.2">
      <c r="A470" s="13" t="s">
        <v>371</v>
      </c>
      <c r="B470" s="63">
        <v>2</v>
      </c>
      <c r="C470" s="63">
        <v>0</v>
      </c>
      <c r="D470" s="63">
        <v>0</v>
      </c>
      <c r="E470" s="63">
        <v>0</v>
      </c>
      <c r="F470" s="63">
        <v>0</v>
      </c>
      <c r="G470" s="63">
        <v>0</v>
      </c>
      <c r="H470" s="63">
        <v>0</v>
      </c>
      <c r="I470" s="63">
        <v>0</v>
      </c>
      <c r="J470" s="63">
        <v>0</v>
      </c>
      <c r="K470" s="63">
        <v>0</v>
      </c>
      <c r="L470" s="63">
        <v>0</v>
      </c>
      <c r="M470" s="63">
        <v>0</v>
      </c>
      <c r="N470" s="63">
        <v>0</v>
      </c>
      <c r="O470" s="63">
        <v>0</v>
      </c>
      <c r="P470" s="63">
        <v>0</v>
      </c>
      <c r="Q470" s="63">
        <v>0</v>
      </c>
      <c r="R470" s="63">
        <v>0</v>
      </c>
      <c r="S470" s="63">
        <v>0</v>
      </c>
      <c r="T470" s="63">
        <v>0</v>
      </c>
      <c r="U470" s="63">
        <v>0</v>
      </c>
      <c r="V470" s="63">
        <v>0</v>
      </c>
      <c r="W470" s="63" t="s">
        <v>39</v>
      </c>
      <c r="X470" s="63" t="s">
        <v>39</v>
      </c>
      <c r="Y470" s="63" t="s">
        <v>39</v>
      </c>
      <c r="Z470" s="63">
        <v>0</v>
      </c>
    </row>
    <row r="471" spans="1:26" ht="17" x14ac:dyDescent="0.2">
      <c r="A471" s="13" t="s">
        <v>699</v>
      </c>
      <c r="B471" s="63">
        <v>2</v>
      </c>
      <c r="C471" s="63">
        <v>0</v>
      </c>
      <c r="D471" s="63">
        <v>0</v>
      </c>
      <c r="E471" s="63">
        <v>0</v>
      </c>
      <c r="F471" s="63">
        <v>0</v>
      </c>
      <c r="G471" s="63">
        <v>0</v>
      </c>
      <c r="H471" s="63">
        <v>0</v>
      </c>
      <c r="I471" s="63">
        <v>0</v>
      </c>
      <c r="J471" s="63">
        <v>0</v>
      </c>
      <c r="K471" s="63">
        <v>0</v>
      </c>
      <c r="L471" s="63">
        <v>0</v>
      </c>
      <c r="M471" s="63">
        <v>0</v>
      </c>
      <c r="N471" s="63">
        <v>0</v>
      </c>
      <c r="O471" s="63">
        <v>0</v>
      </c>
      <c r="P471" s="63">
        <v>0</v>
      </c>
      <c r="Q471" s="63">
        <v>0</v>
      </c>
      <c r="R471" s="63">
        <v>0</v>
      </c>
      <c r="S471" s="63">
        <v>0</v>
      </c>
      <c r="T471" s="63">
        <v>0</v>
      </c>
      <c r="U471" s="63">
        <v>0</v>
      </c>
      <c r="V471" s="63">
        <v>0</v>
      </c>
      <c r="W471" s="63" t="s">
        <v>39</v>
      </c>
      <c r="X471" s="63" t="s">
        <v>39</v>
      </c>
      <c r="Y471" s="63" t="s">
        <v>39</v>
      </c>
      <c r="Z471" s="63">
        <v>0</v>
      </c>
    </row>
    <row r="472" spans="1:26" ht="17" x14ac:dyDescent="0.2">
      <c r="A472" s="13" t="s">
        <v>333</v>
      </c>
      <c r="B472" s="63">
        <v>4</v>
      </c>
      <c r="C472" s="63">
        <v>0</v>
      </c>
      <c r="D472" s="63">
        <v>0</v>
      </c>
      <c r="E472" s="63">
        <v>0</v>
      </c>
      <c r="F472" s="63">
        <v>0</v>
      </c>
      <c r="G472" s="63">
        <v>0</v>
      </c>
      <c r="H472" s="63">
        <v>0</v>
      </c>
      <c r="I472" s="63">
        <v>0</v>
      </c>
      <c r="J472" s="63">
        <v>0</v>
      </c>
      <c r="K472" s="63">
        <v>0</v>
      </c>
      <c r="L472" s="63">
        <v>0</v>
      </c>
      <c r="M472" s="63">
        <v>0</v>
      </c>
      <c r="N472" s="63">
        <v>0</v>
      </c>
      <c r="O472" s="63">
        <v>0</v>
      </c>
      <c r="P472" s="63">
        <v>0</v>
      </c>
      <c r="Q472" s="63">
        <v>0</v>
      </c>
      <c r="R472" s="63">
        <v>0</v>
      </c>
      <c r="S472" s="63">
        <v>0</v>
      </c>
      <c r="T472" s="63">
        <v>0</v>
      </c>
      <c r="U472" s="63">
        <v>0</v>
      </c>
      <c r="V472" s="63">
        <v>0</v>
      </c>
      <c r="W472" s="63" t="s">
        <v>39</v>
      </c>
      <c r="X472" s="63" t="s">
        <v>39</v>
      </c>
      <c r="Y472" s="63" t="s">
        <v>39</v>
      </c>
      <c r="Z472" s="63">
        <v>0</v>
      </c>
    </row>
    <row r="473" spans="1:26" ht="17" x14ac:dyDescent="0.2">
      <c r="A473" s="13" t="s">
        <v>409</v>
      </c>
      <c r="B473" s="63">
        <v>1</v>
      </c>
      <c r="C473" s="63">
        <v>0</v>
      </c>
      <c r="D473" s="63">
        <v>0</v>
      </c>
      <c r="E473" s="63">
        <v>0</v>
      </c>
      <c r="F473" s="63">
        <v>0</v>
      </c>
      <c r="G473" s="63">
        <v>0</v>
      </c>
      <c r="H473" s="63">
        <v>0</v>
      </c>
      <c r="I473" s="63">
        <v>0</v>
      </c>
      <c r="J473" s="63">
        <v>0</v>
      </c>
      <c r="K473" s="63">
        <v>0</v>
      </c>
      <c r="L473" s="63">
        <v>0</v>
      </c>
      <c r="M473" s="63">
        <v>0</v>
      </c>
      <c r="N473" s="63">
        <v>0</v>
      </c>
      <c r="O473" s="63">
        <v>0</v>
      </c>
      <c r="P473" s="63">
        <v>0</v>
      </c>
      <c r="Q473" s="63">
        <v>0</v>
      </c>
      <c r="R473" s="63">
        <v>0</v>
      </c>
      <c r="S473" s="63">
        <v>0</v>
      </c>
      <c r="T473" s="63">
        <v>0</v>
      </c>
      <c r="U473" s="63">
        <v>0</v>
      </c>
      <c r="V473" s="63">
        <v>0</v>
      </c>
      <c r="W473" s="63" t="s">
        <v>39</v>
      </c>
      <c r="X473" s="63" t="s">
        <v>39</v>
      </c>
      <c r="Y473" s="63" t="s">
        <v>39</v>
      </c>
      <c r="Z473" s="63">
        <v>0</v>
      </c>
    </row>
    <row r="474" spans="1:26" ht="17" x14ac:dyDescent="0.2">
      <c r="A474" s="13" t="s">
        <v>367</v>
      </c>
      <c r="B474" s="63">
        <v>2</v>
      </c>
      <c r="C474" s="63">
        <v>0</v>
      </c>
      <c r="D474" s="63">
        <v>0</v>
      </c>
      <c r="E474" s="63">
        <v>0</v>
      </c>
      <c r="F474" s="63">
        <v>0</v>
      </c>
      <c r="G474" s="63">
        <v>0</v>
      </c>
      <c r="H474" s="63">
        <v>0</v>
      </c>
      <c r="I474" s="63">
        <v>0</v>
      </c>
      <c r="J474" s="63">
        <v>0</v>
      </c>
      <c r="K474" s="63">
        <v>0</v>
      </c>
      <c r="L474" s="63">
        <v>0</v>
      </c>
      <c r="M474" s="63">
        <v>0</v>
      </c>
      <c r="N474" s="63">
        <v>0</v>
      </c>
      <c r="O474" s="63">
        <v>0</v>
      </c>
      <c r="P474" s="63">
        <v>0</v>
      </c>
      <c r="Q474" s="63">
        <v>0</v>
      </c>
      <c r="R474" s="63">
        <v>0</v>
      </c>
      <c r="S474" s="63">
        <v>0</v>
      </c>
      <c r="T474" s="63">
        <v>0</v>
      </c>
      <c r="U474" s="63">
        <v>0</v>
      </c>
      <c r="V474" s="63">
        <v>0</v>
      </c>
      <c r="W474" s="63" t="s">
        <v>39</v>
      </c>
      <c r="X474" s="63" t="s">
        <v>39</v>
      </c>
      <c r="Y474" s="63" t="s">
        <v>39</v>
      </c>
      <c r="Z474" s="63">
        <v>0</v>
      </c>
    </row>
    <row r="475" spans="1:26" ht="17" x14ac:dyDescent="0.2">
      <c r="A475" s="13" t="s">
        <v>134</v>
      </c>
      <c r="B475" s="63">
        <v>1</v>
      </c>
      <c r="C475" s="63">
        <v>0</v>
      </c>
      <c r="D475" s="63">
        <v>0</v>
      </c>
      <c r="E475" s="63">
        <v>0</v>
      </c>
      <c r="F475" s="63">
        <v>0</v>
      </c>
      <c r="G475" s="63">
        <v>0</v>
      </c>
      <c r="H475" s="63">
        <v>0</v>
      </c>
      <c r="I475" s="63">
        <v>0</v>
      </c>
      <c r="J475" s="63">
        <v>0</v>
      </c>
      <c r="K475" s="63">
        <v>0</v>
      </c>
      <c r="L475" s="63">
        <v>0</v>
      </c>
      <c r="M475" s="63">
        <v>0</v>
      </c>
      <c r="N475" s="63">
        <v>0</v>
      </c>
      <c r="O475" s="63">
        <v>0</v>
      </c>
      <c r="P475" s="63">
        <v>0</v>
      </c>
      <c r="Q475" s="63">
        <v>0</v>
      </c>
      <c r="R475" s="63">
        <v>0</v>
      </c>
      <c r="S475" s="63">
        <v>0</v>
      </c>
      <c r="T475" s="63">
        <v>0</v>
      </c>
      <c r="U475" s="63">
        <v>0</v>
      </c>
      <c r="V475" s="63">
        <v>0</v>
      </c>
      <c r="W475" s="63" t="s">
        <v>39</v>
      </c>
      <c r="X475" s="63" t="s">
        <v>39</v>
      </c>
      <c r="Y475" s="63" t="s">
        <v>39</v>
      </c>
      <c r="Z475" s="63">
        <v>0</v>
      </c>
    </row>
    <row r="476" spans="1:26" ht="17" x14ac:dyDescent="0.2">
      <c r="A476" s="13" t="s">
        <v>395</v>
      </c>
      <c r="B476" s="63">
        <v>2</v>
      </c>
      <c r="C476" s="63">
        <v>0</v>
      </c>
      <c r="D476" s="63">
        <v>0</v>
      </c>
      <c r="E476" s="63">
        <v>0</v>
      </c>
      <c r="F476" s="63">
        <v>0</v>
      </c>
      <c r="G476" s="63">
        <v>0</v>
      </c>
      <c r="H476" s="63">
        <v>0</v>
      </c>
      <c r="I476" s="63">
        <v>0</v>
      </c>
      <c r="J476" s="63">
        <v>0</v>
      </c>
      <c r="K476" s="63">
        <v>0</v>
      </c>
      <c r="L476" s="63">
        <v>0</v>
      </c>
      <c r="M476" s="63">
        <v>0</v>
      </c>
      <c r="N476" s="63">
        <v>0</v>
      </c>
      <c r="O476" s="63">
        <v>0</v>
      </c>
      <c r="P476" s="63">
        <v>0</v>
      </c>
      <c r="Q476" s="63">
        <v>0</v>
      </c>
      <c r="R476" s="63">
        <v>0</v>
      </c>
      <c r="S476" s="63">
        <v>0</v>
      </c>
      <c r="T476" s="63">
        <v>0</v>
      </c>
      <c r="U476" s="63">
        <v>0</v>
      </c>
      <c r="V476" s="63">
        <v>0</v>
      </c>
      <c r="W476" s="63" t="s">
        <v>39</v>
      </c>
      <c r="X476" s="63" t="s">
        <v>39</v>
      </c>
      <c r="Y476" s="63" t="s">
        <v>39</v>
      </c>
      <c r="Z476" s="63">
        <v>0</v>
      </c>
    </row>
    <row r="477" spans="1:26" ht="17" x14ac:dyDescent="0.2">
      <c r="A477" s="13" t="s">
        <v>700</v>
      </c>
      <c r="B477" s="63">
        <v>2</v>
      </c>
      <c r="C477" s="63">
        <v>0</v>
      </c>
      <c r="D477" s="63">
        <v>0</v>
      </c>
      <c r="E477" s="63">
        <v>0</v>
      </c>
      <c r="F477" s="63">
        <v>0</v>
      </c>
      <c r="G477" s="63">
        <v>0</v>
      </c>
      <c r="H477" s="63">
        <v>0</v>
      </c>
      <c r="I477" s="63">
        <v>0</v>
      </c>
      <c r="J477" s="63">
        <v>0</v>
      </c>
      <c r="K477" s="63">
        <v>0</v>
      </c>
      <c r="L477" s="63">
        <v>0</v>
      </c>
      <c r="M477" s="63">
        <v>0</v>
      </c>
      <c r="N477" s="63">
        <v>0</v>
      </c>
      <c r="O477" s="63">
        <v>0</v>
      </c>
      <c r="P477" s="63">
        <v>0</v>
      </c>
      <c r="Q477" s="63">
        <v>0</v>
      </c>
      <c r="R477" s="63">
        <v>0</v>
      </c>
      <c r="S477" s="63">
        <v>0</v>
      </c>
      <c r="T477" s="63">
        <v>0</v>
      </c>
      <c r="U477" s="63">
        <v>0</v>
      </c>
      <c r="V477" s="63">
        <v>0</v>
      </c>
      <c r="W477" s="63" t="s">
        <v>39</v>
      </c>
      <c r="X477" s="63" t="s">
        <v>39</v>
      </c>
      <c r="Y477" s="63" t="s">
        <v>39</v>
      </c>
      <c r="Z477" s="63">
        <v>0</v>
      </c>
    </row>
    <row r="478" spans="1:26" ht="17" x14ac:dyDescent="0.2">
      <c r="A478" s="13" t="s">
        <v>310</v>
      </c>
      <c r="B478" s="63">
        <v>2</v>
      </c>
      <c r="C478" s="63">
        <v>0</v>
      </c>
      <c r="D478" s="63">
        <v>0</v>
      </c>
      <c r="E478" s="63">
        <v>0</v>
      </c>
      <c r="F478" s="63">
        <v>0</v>
      </c>
      <c r="G478" s="63">
        <v>0</v>
      </c>
      <c r="H478" s="63">
        <v>0</v>
      </c>
      <c r="I478" s="63">
        <v>0</v>
      </c>
      <c r="J478" s="63">
        <v>0</v>
      </c>
      <c r="K478" s="63">
        <v>0</v>
      </c>
      <c r="L478" s="63">
        <v>0</v>
      </c>
      <c r="M478" s="63">
        <v>0</v>
      </c>
      <c r="N478" s="63">
        <v>0</v>
      </c>
      <c r="O478" s="63">
        <v>0</v>
      </c>
      <c r="P478" s="63">
        <v>0</v>
      </c>
      <c r="Q478" s="63">
        <v>0</v>
      </c>
      <c r="R478" s="63">
        <v>0</v>
      </c>
      <c r="S478" s="63">
        <v>0</v>
      </c>
      <c r="T478" s="63">
        <v>0</v>
      </c>
      <c r="U478" s="63">
        <v>0</v>
      </c>
      <c r="V478" s="63">
        <v>0</v>
      </c>
      <c r="W478" s="63" t="s">
        <v>39</v>
      </c>
      <c r="X478" s="63" t="s">
        <v>39</v>
      </c>
      <c r="Y478" s="63" t="s">
        <v>39</v>
      </c>
      <c r="Z478" s="63">
        <v>0</v>
      </c>
    </row>
    <row r="479" spans="1:26" ht="17" x14ac:dyDescent="0.2">
      <c r="A479" s="13" t="s">
        <v>539</v>
      </c>
      <c r="B479" s="63">
        <v>1</v>
      </c>
      <c r="C479" s="63">
        <v>0</v>
      </c>
      <c r="D479" s="63">
        <v>0</v>
      </c>
      <c r="E479" s="63">
        <v>0</v>
      </c>
      <c r="F479" s="63">
        <v>0</v>
      </c>
      <c r="G479" s="63">
        <v>0</v>
      </c>
      <c r="H479" s="63">
        <v>0</v>
      </c>
      <c r="I479" s="63">
        <v>0</v>
      </c>
      <c r="J479" s="63">
        <v>0</v>
      </c>
      <c r="K479" s="63">
        <v>0</v>
      </c>
      <c r="L479" s="63">
        <v>0</v>
      </c>
      <c r="M479" s="63">
        <v>0</v>
      </c>
      <c r="N479" s="63">
        <v>0</v>
      </c>
      <c r="O479" s="63">
        <v>0</v>
      </c>
      <c r="P479" s="63">
        <v>0</v>
      </c>
      <c r="Q479" s="63">
        <v>0</v>
      </c>
      <c r="R479" s="63">
        <v>0</v>
      </c>
      <c r="S479" s="63">
        <v>0</v>
      </c>
      <c r="T479" s="63">
        <v>0</v>
      </c>
      <c r="U479" s="63">
        <v>0</v>
      </c>
      <c r="V479" s="63">
        <v>0</v>
      </c>
      <c r="W479" s="63" t="s">
        <v>39</v>
      </c>
      <c r="X479" s="63" t="s">
        <v>39</v>
      </c>
      <c r="Y479" s="63" t="s">
        <v>39</v>
      </c>
      <c r="Z479" s="63">
        <v>0</v>
      </c>
    </row>
    <row r="480" spans="1:26" ht="17" x14ac:dyDescent="0.2">
      <c r="A480" s="13" t="s">
        <v>622</v>
      </c>
      <c r="B480" s="63">
        <v>1</v>
      </c>
      <c r="C480" s="63">
        <v>0</v>
      </c>
      <c r="D480" s="63">
        <v>0</v>
      </c>
      <c r="E480" s="63">
        <v>0</v>
      </c>
      <c r="F480" s="63">
        <v>0</v>
      </c>
      <c r="G480" s="63">
        <v>0</v>
      </c>
      <c r="H480" s="63">
        <v>0</v>
      </c>
      <c r="I480" s="63">
        <v>0</v>
      </c>
      <c r="J480" s="63">
        <v>0</v>
      </c>
      <c r="K480" s="63">
        <v>0</v>
      </c>
      <c r="L480" s="63">
        <v>0</v>
      </c>
      <c r="M480" s="63">
        <v>0</v>
      </c>
      <c r="N480" s="63">
        <v>0</v>
      </c>
      <c r="O480" s="63">
        <v>0</v>
      </c>
      <c r="P480" s="63">
        <v>0</v>
      </c>
      <c r="Q480" s="63">
        <v>0</v>
      </c>
      <c r="R480" s="63">
        <v>0</v>
      </c>
      <c r="S480" s="63">
        <v>0</v>
      </c>
      <c r="T480" s="63">
        <v>0</v>
      </c>
      <c r="U480" s="63">
        <v>0</v>
      </c>
      <c r="V480" s="63">
        <v>0</v>
      </c>
      <c r="W480" s="63" t="s">
        <v>39</v>
      </c>
      <c r="X480" s="63" t="s">
        <v>39</v>
      </c>
      <c r="Y480" s="63" t="s">
        <v>39</v>
      </c>
      <c r="Z480" s="63">
        <v>0</v>
      </c>
    </row>
    <row r="481" spans="1:26" ht="17" x14ac:dyDescent="0.2">
      <c r="A481" s="13" t="s">
        <v>67</v>
      </c>
      <c r="B481" s="63">
        <v>1</v>
      </c>
      <c r="C481" s="63">
        <v>0</v>
      </c>
      <c r="D481" s="63">
        <v>0</v>
      </c>
      <c r="E481" s="63">
        <v>0</v>
      </c>
      <c r="F481" s="63">
        <v>0</v>
      </c>
      <c r="G481" s="63">
        <v>0</v>
      </c>
      <c r="H481" s="63">
        <v>0</v>
      </c>
      <c r="I481" s="63">
        <v>0</v>
      </c>
      <c r="J481" s="63">
        <v>0</v>
      </c>
      <c r="K481" s="63">
        <v>0</v>
      </c>
      <c r="L481" s="63">
        <v>0</v>
      </c>
      <c r="M481" s="63">
        <v>0</v>
      </c>
      <c r="N481" s="63">
        <v>0</v>
      </c>
      <c r="O481" s="63">
        <v>0</v>
      </c>
      <c r="P481" s="63">
        <v>0</v>
      </c>
      <c r="Q481" s="63">
        <v>0</v>
      </c>
      <c r="R481" s="63">
        <v>0</v>
      </c>
      <c r="S481" s="63">
        <v>0</v>
      </c>
      <c r="T481" s="63">
        <v>0</v>
      </c>
      <c r="U481" s="63">
        <v>0</v>
      </c>
      <c r="V481" s="63">
        <v>0</v>
      </c>
      <c r="W481" s="63" t="s">
        <v>39</v>
      </c>
      <c r="X481" s="63" t="s">
        <v>39</v>
      </c>
      <c r="Y481" s="63" t="s">
        <v>39</v>
      </c>
      <c r="Z481" s="63">
        <v>0</v>
      </c>
    </row>
    <row r="482" spans="1:26" ht="17" x14ac:dyDescent="0.2">
      <c r="A482" s="13" t="s">
        <v>623</v>
      </c>
      <c r="B482" s="63">
        <v>2</v>
      </c>
      <c r="C482" s="63">
        <v>0</v>
      </c>
      <c r="D482" s="63">
        <v>0</v>
      </c>
      <c r="E482" s="63">
        <v>0</v>
      </c>
      <c r="F482" s="63">
        <v>0</v>
      </c>
      <c r="G482" s="63">
        <v>0</v>
      </c>
      <c r="H482" s="63">
        <v>0</v>
      </c>
      <c r="I482" s="63">
        <v>0</v>
      </c>
      <c r="J482" s="63">
        <v>0</v>
      </c>
      <c r="K482" s="63">
        <v>0</v>
      </c>
      <c r="L482" s="63">
        <v>0</v>
      </c>
      <c r="M482" s="63">
        <v>0</v>
      </c>
      <c r="N482" s="63">
        <v>0</v>
      </c>
      <c r="O482" s="63">
        <v>0</v>
      </c>
      <c r="P482" s="63">
        <v>0</v>
      </c>
      <c r="Q482" s="63">
        <v>0</v>
      </c>
      <c r="R482" s="63">
        <v>0</v>
      </c>
      <c r="S482" s="63">
        <v>0</v>
      </c>
      <c r="T482" s="63">
        <v>0</v>
      </c>
      <c r="U482" s="63">
        <v>0</v>
      </c>
      <c r="V482" s="63">
        <v>0</v>
      </c>
      <c r="W482" s="63" t="s">
        <v>39</v>
      </c>
      <c r="X482" s="63" t="s">
        <v>39</v>
      </c>
      <c r="Y482" s="63" t="s">
        <v>39</v>
      </c>
      <c r="Z482" s="63">
        <v>0</v>
      </c>
    </row>
    <row r="483" spans="1:26" ht="17" x14ac:dyDescent="0.2">
      <c r="A483" s="13" t="s">
        <v>365</v>
      </c>
      <c r="B483" s="63">
        <v>1</v>
      </c>
      <c r="C483" s="63">
        <v>0</v>
      </c>
      <c r="D483" s="63">
        <v>0</v>
      </c>
      <c r="E483" s="63">
        <v>0</v>
      </c>
      <c r="F483" s="63">
        <v>0</v>
      </c>
      <c r="G483" s="63">
        <v>0</v>
      </c>
      <c r="H483" s="63">
        <v>0</v>
      </c>
      <c r="I483" s="63">
        <v>0</v>
      </c>
      <c r="J483" s="63">
        <v>0</v>
      </c>
      <c r="K483" s="63">
        <v>0</v>
      </c>
      <c r="L483" s="63">
        <v>0</v>
      </c>
      <c r="M483" s="63">
        <v>0</v>
      </c>
      <c r="N483" s="63">
        <v>0</v>
      </c>
      <c r="O483" s="63">
        <v>0</v>
      </c>
      <c r="P483" s="63">
        <v>0</v>
      </c>
      <c r="Q483" s="63">
        <v>0</v>
      </c>
      <c r="R483" s="63">
        <v>0</v>
      </c>
      <c r="S483" s="63">
        <v>0</v>
      </c>
      <c r="T483" s="63">
        <v>0</v>
      </c>
      <c r="U483" s="63">
        <v>0</v>
      </c>
      <c r="V483" s="63">
        <v>0</v>
      </c>
      <c r="W483" s="63" t="s">
        <v>39</v>
      </c>
      <c r="X483" s="63" t="s">
        <v>39</v>
      </c>
      <c r="Y483" s="63" t="s">
        <v>39</v>
      </c>
      <c r="Z483" s="63">
        <v>0</v>
      </c>
    </row>
    <row r="484" spans="1:26" ht="17" x14ac:dyDescent="0.2">
      <c r="A484" s="62" t="s">
        <v>24</v>
      </c>
      <c r="B484" s="62" t="s">
        <v>25</v>
      </c>
      <c r="C484" s="62" t="s">
        <v>26</v>
      </c>
      <c r="D484" s="62" t="s">
        <v>127</v>
      </c>
      <c r="E484" s="62" t="s">
        <v>22</v>
      </c>
      <c r="F484" s="62" t="s">
        <v>20</v>
      </c>
      <c r="G484" s="62" t="s">
        <v>27</v>
      </c>
      <c r="H484" s="62" t="s">
        <v>9</v>
      </c>
      <c r="I484" s="62" t="s">
        <v>10</v>
      </c>
      <c r="J484" s="62" t="s">
        <v>1</v>
      </c>
      <c r="K484" s="62" t="s">
        <v>2</v>
      </c>
      <c r="L484" s="62" t="s">
        <v>28</v>
      </c>
      <c r="M484" s="62" t="s">
        <v>29</v>
      </c>
      <c r="N484" s="62" t="s">
        <v>30</v>
      </c>
      <c r="O484" s="62" t="s">
        <v>31</v>
      </c>
      <c r="P484" s="62" t="s">
        <v>3</v>
      </c>
      <c r="Q484" s="62" t="s">
        <v>32</v>
      </c>
      <c r="R484" s="62" t="s">
        <v>33</v>
      </c>
      <c r="S484" s="62" t="s">
        <v>34</v>
      </c>
      <c r="T484" s="62" t="s">
        <v>35</v>
      </c>
      <c r="U484" s="62" t="s">
        <v>36</v>
      </c>
      <c r="V484" s="62" t="s">
        <v>128</v>
      </c>
      <c r="W484" s="62" t="s">
        <v>0</v>
      </c>
      <c r="X484" s="62" t="s">
        <v>37</v>
      </c>
      <c r="Y484" s="62" t="s">
        <v>38</v>
      </c>
      <c r="Z484" s="62" t="s">
        <v>129</v>
      </c>
    </row>
    <row r="485" spans="1:26" ht="17" x14ac:dyDescent="0.2">
      <c r="A485" s="13" t="s">
        <v>282</v>
      </c>
      <c r="B485" s="63">
        <v>1</v>
      </c>
      <c r="C485" s="63">
        <v>0</v>
      </c>
      <c r="D485" s="63">
        <v>0</v>
      </c>
      <c r="E485" s="63">
        <v>0</v>
      </c>
      <c r="F485" s="63">
        <v>0</v>
      </c>
      <c r="G485" s="63">
        <v>0</v>
      </c>
      <c r="H485" s="63">
        <v>0</v>
      </c>
      <c r="I485" s="63">
        <v>0</v>
      </c>
      <c r="J485" s="63">
        <v>0</v>
      </c>
      <c r="K485" s="63">
        <v>0</v>
      </c>
      <c r="L485" s="63">
        <v>0</v>
      </c>
      <c r="M485" s="63">
        <v>0</v>
      </c>
      <c r="N485" s="63">
        <v>0</v>
      </c>
      <c r="O485" s="63">
        <v>0</v>
      </c>
      <c r="P485" s="63">
        <v>0</v>
      </c>
      <c r="Q485" s="63">
        <v>0</v>
      </c>
      <c r="R485" s="63">
        <v>0</v>
      </c>
      <c r="S485" s="63">
        <v>0</v>
      </c>
      <c r="T485" s="63">
        <v>0</v>
      </c>
      <c r="U485" s="63">
        <v>0</v>
      </c>
      <c r="V485" s="63">
        <v>0</v>
      </c>
      <c r="W485" s="63" t="s">
        <v>39</v>
      </c>
      <c r="X485" s="63" t="s">
        <v>39</v>
      </c>
      <c r="Y485" s="63" t="s">
        <v>39</v>
      </c>
      <c r="Z485" s="63">
        <v>0</v>
      </c>
    </row>
    <row r="486" spans="1:26" ht="17" x14ac:dyDescent="0.2">
      <c r="A486" s="13" t="s">
        <v>354</v>
      </c>
      <c r="B486" s="63">
        <v>1</v>
      </c>
      <c r="C486" s="63">
        <v>0</v>
      </c>
      <c r="D486" s="63">
        <v>0</v>
      </c>
      <c r="E486" s="63">
        <v>0</v>
      </c>
      <c r="F486" s="63">
        <v>0</v>
      </c>
      <c r="G486" s="63">
        <v>0</v>
      </c>
      <c r="H486" s="63">
        <v>0</v>
      </c>
      <c r="I486" s="63">
        <v>0</v>
      </c>
      <c r="J486" s="63">
        <v>0</v>
      </c>
      <c r="K486" s="63">
        <v>0</v>
      </c>
      <c r="L486" s="63">
        <v>0</v>
      </c>
      <c r="M486" s="63">
        <v>0</v>
      </c>
      <c r="N486" s="63">
        <v>0</v>
      </c>
      <c r="O486" s="63">
        <v>0</v>
      </c>
      <c r="P486" s="63">
        <v>0</v>
      </c>
      <c r="Q486" s="63">
        <v>0</v>
      </c>
      <c r="R486" s="63">
        <v>0</v>
      </c>
      <c r="S486" s="63">
        <v>0</v>
      </c>
      <c r="T486" s="63">
        <v>0</v>
      </c>
      <c r="U486" s="63">
        <v>0</v>
      </c>
      <c r="V486" s="63">
        <v>0</v>
      </c>
      <c r="W486" s="63" t="s">
        <v>39</v>
      </c>
      <c r="X486" s="63" t="s">
        <v>39</v>
      </c>
      <c r="Y486" s="63" t="s">
        <v>39</v>
      </c>
      <c r="Z486" s="63">
        <v>0</v>
      </c>
    </row>
    <row r="487" spans="1:26" ht="17" x14ac:dyDescent="0.2">
      <c r="A487" s="13" t="s">
        <v>424</v>
      </c>
      <c r="B487" s="63">
        <v>1</v>
      </c>
      <c r="C487" s="63">
        <v>0</v>
      </c>
      <c r="D487" s="63">
        <v>0</v>
      </c>
      <c r="E487" s="63">
        <v>0</v>
      </c>
      <c r="F487" s="63">
        <v>0</v>
      </c>
      <c r="G487" s="63">
        <v>0</v>
      </c>
      <c r="H487" s="63">
        <v>0</v>
      </c>
      <c r="I487" s="63">
        <v>0</v>
      </c>
      <c r="J487" s="63">
        <v>0</v>
      </c>
      <c r="K487" s="63">
        <v>0</v>
      </c>
      <c r="L487" s="63">
        <v>0</v>
      </c>
      <c r="M487" s="63">
        <v>0</v>
      </c>
      <c r="N487" s="63">
        <v>0</v>
      </c>
      <c r="O487" s="63">
        <v>0</v>
      </c>
      <c r="P487" s="63">
        <v>0</v>
      </c>
      <c r="Q487" s="63">
        <v>0</v>
      </c>
      <c r="R487" s="63">
        <v>0</v>
      </c>
      <c r="S487" s="63">
        <v>0</v>
      </c>
      <c r="T487" s="63">
        <v>0</v>
      </c>
      <c r="U487" s="63">
        <v>0</v>
      </c>
      <c r="V487" s="63">
        <v>0</v>
      </c>
      <c r="W487" s="63" t="s">
        <v>39</v>
      </c>
      <c r="X487" s="63" t="s">
        <v>39</v>
      </c>
      <c r="Y487" s="63" t="s">
        <v>39</v>
      </c>
      <c r="Z487" s="63">
        <v>0</v>
      </c>
    </row>
    <row r="488" spans="1:26" ht="17" x14ac:dyDescent="0.2">
      <c r="A488" s="13" t="s">
        <v>520</v>
      </c>
      <c r="B488" s="63">
        <v>2</v>
      </c>
      <c r="C488" s="63">
        <v>0</v>
      </c>
      <c r="D488" s="63">
        <v>0</v>
      </c>
      <c r="E488" s="63">
        <v>0</v>
      </c>
      <c r="F488" s="63">
        <v>0</v>
      </c>
      <c r="G488" s="63">
        <v>0</v>
      </c>
      <c r="H488" s="63">
        <v>0</v>
      </c>
      <c r="I488" s="63">
        <v>0</v>
      </c>
      <c r="J488" s="63">
        <v>0</v>
      </c>
      <c r="K488" s="63">
        <v>0</v>
      </c>
      <c r="L488" s="63">
        <v>0</v>
      </c>
      <c r="M488" s="63">
        <v>0</v>
      </c>
      <c r="N488" s="63">
        <v>0</v>
      </c>
      <c r="O488" s="63">
        <v>0</v>
      </c>
      <c r="P488" s="63">
        <v>0</v>
      </c>
      <c r="Q488" s="63">
        <v>0</v>
      </c>
      <c r="R488" s="63">
        <v>0</v>
      </c>
      <c r="S488" s="63">
        <v>0</v>
      </c>
      <c r="T488" s="63">
        <v>0</v>
      </c>
      <c r="U488" s="63">
        <v>0</v>
      </c>
      <c r="V488" s="63">
        <v>0</v>
      </c>
      <c r="W488" s="63" t="s">
        <v>39</v>
      </c>
      <c r="X488" s="63" t="s">
        <v>39</v>
      </c>
      <c r="Y488" s="63" t="s">
        <v>39</v>
      </c>
      <c r="Z488" s="63">
        <v>0</v>
      </c>
    </row>
    <row r="489" spans="1:26" ht="17" x14ac:dyDescent="0.2">
      <c r="A489" s="13" t="s">
        <v>701</v>
      </c>
      <c r="B489" s="63">
        <v>2</v>
      </c>
      <c r="C489" s="63">
        <v>0</v>
      </c>
      <c r="D489" s="63">
        <v>0</v>
      </c>
      <c r="E489" s="63">
        <v>0</v>
      </c>
      <c r="F489" s="63">
        <v>0</v>
      </c>
      <c r="G489" s="63">
        <v>0</v>
      </c>
      <c r="H489" s="63">
        <v>0</v>
      </c>
      <c r="I489" s="63">
        <v>0</v>
      </c>
      <c r="J489" s="63">
        <v>0</v>
      </c>
      <c r="K489" s="63">
        <v>0</v>
      </c>
      <c r="L489" s="63">
        <v>0</v>
      </c>
      <c r="M489" s="63">
        <v>0</v>
      </c>
      <c r="N489" s="63">
        <v>0</v>
      </c>
      <c r="O489" s="63">
        <v>0</v>
      </c>
      <c r="P489" s="63">
        <v>0</v>
      </c>
      <c r="Q489" s="63">
        <v>0</v>
      </c>
      <c r="R489" s="63">
        <v>0</v>
      </c>
      <c r="S489" s="63">
        <v>0</v>
      </c>
      <c r="T489" s="63">
        <v>0</v>
      </c>
      <c r="U489" s="63">
        <v>0</v>
      </c>
      <c r="V489" s="63">
        <v>0</v>
      </c>
      <c r="W489" s="63" t="s">
        <v>39</v>
      </c>
      <c r="X489" s="63" t="s">
        <v>39</v>
      </c>
      <c r="Y489" s="63" t="s">
        <v>39</v>
      </c>
      <c r="Z489" s="63">
        <v>0</v>
      </c>
    </row>
    <row r="490" spans="1:26" ht="17" x14ac:dyDescent="0.2">
      <c r="A490" s="13" t="s">
        <v>463</v>
      </c>
      <c r="B490" s="63">
        <v>1</v>
      </c>
      <c r="C490" s="63">
        <v>0</v>
      </c>
      <c r="D490" s="63">
        <v>0</v>
      </c>
      <c r="E490" s="63">
        <v>0</v>
      </c>
      <c r="F490" s="63">
        <v>0</v>
      </c>
      <c r="G490" s="63">
        <v>0</v>
      </c>
      <c r="H490" s="63">
        <v>0</v>
      </c>
      <c r="I490" s="63">
        <v>0</v>
      </c>
      <c r="J490" s="63">
        <v>0</v>
      </c>
      <c r="K490" s="63">
        <v>0</v>
      </c>
      <c r="L490" s="63">
        <v>0</v>
      </c>
      <c r="M490" s="63">
        <v>0</v>
      </c>
      <c r="N490" s="63">
        <v>0</v>
      </c>
      <c r="O490" s="63">
        <v>0</v>
      </c>
      <c r="P490" s="63">
        <v>0</v>
      </c>
      <c r="Q490" s="63">
        <v>0</v>
      </c>
      <c r="R490" s="63">
        <v>0</v>
      </c>
      <c r="S490" s="63">
        <v>0</v>
      </c>
      <c r="T490" s="63">
        <v>0</v>
      </c>
      <c r="U490" s="63">
        <v>0</v>
      </c>
      <c r="V490" s="63">
        <v>0</v>
      </c>
      <c r="W490" s="63" t="s">
        <v>39</v>
      </c>
      <c r="X490" s="63" t="s">
        <v>39</v>
      </c>
      <c r="Y490" s="63" t="s">
        <v>39</v>
      </c>
      <c r="Z490" s="63">
        <v>0</v>
      </c>
    </row>
    <row r="491" spans="1:26" ht="17" x14ac:dyDescent="0.2">
      <c r="A491" s="13" t="s">
        <v>702</v>
      </c>
      <c r="B491" s="63">
        <v>1</v>
      </c>
      <c r="C491" s="63">
        <v>0</v>
      </c>
      <c r="D491" s="63">
        <v>0</v>
      </c>
      <c r="E491" s="63">
        <v>0</v>
      </c>
      <c r="F491" s="63">
        <v>0</v>
      </c>
      <c r="G491" s="63">
        <v>0</v>
      </c>
      <c r="H491" s="63">
        <v>0</v>
      </c>
      <c r="I491" s="63">
        <v>0</v>
      </c>
      <c r="J491" s="63">
        <v>0</v>
      </c>
      <c r="K491" s="63">
        <v>0</v>
      </c>
      <c r="L491" s="63">
        <v>0</v>
      </c>
      <c r="M491" s="63">
        <v>0</v>
      </c>
      <c r="N491" s="63">
        <v>0</v>
      </c>
      <c r="O491" s="63">
        <v>0</v>
      </c>
      <c r="P491" s="63">
        <v>0</v>
      </c>
      <c r="Q491" s="63">
        <v>0</v>
      </c>
      <c r="R491" s="63">
        <v>0</v>
      </c>
      <c r="S491" s="63">
        <v>0</v>
      </c>
      <c r="T491" s="63">
        <v>0</v>
      </c>
      <c r="U491" s="63">
        <v>0</v>
      </c>
      <c r="V491" s="63">
        <v>0</v>
      </c>
      <c r="W491" s="63" t="s">
        <v>39</v>
      </c>
      <c r="X491" s="63" t="s">
        <v>39</v>
      </c>
      <c r="Y491" s="63" t="s">
        <v>39</v>
      </c>
      <c r="Z491" s="63">
        <v>0</v>
      </c>
    </row>
    <row r="492" spans="1:26" ht="17" x14ac:dyDescent="0.2">
      <c r="A492" s="13" t="s">
        <v>703</v>
      </c>
      <c r="B492" s="63">
        <v>1</v>
      </c>
      <c r="C492" s="63">
        <v>0</v>
      </c>
      <c r="D492" s="63">
        <v>0</v>
      </c>
      <c r="E492" s="63">
        <v>0</v>
      </c>
      <c r="F492" s="63">
        <v>0</v>
      </c>
      <c r="G492" s="63">
        <v>0</v>
      </c>
      <c r="H492" s="63">
        <v>0</v>
      </c>
      <c r="I492" s="63">
        <v>0</v>
      </c>
      <c r="J492" s="63">
        <v>0</v>
      </c>
      <c r="K492" s="63">
        <v>0</v>
      </c>
      <c r="L492" s="63">
        <v>0</v>
      </c>
      <c r="M492" s="63">
        <v>0</v>
      </c>
      <c r="N492" s="63">
        <v>0</v>
      </c>
      <c r="O492" s="63">
        <v>0</v>
      </c>
      <c r="P492" s="63">
        <v>0</v>
      </c>
      <c r="Q492" s="63">
        <v>0</v>
      </c>
      <c r="R492" s="63">
        <v>0</v>
      </c>
      <c r="S492" s="63">
        <v>0</v>
      </c>
      <c r="T492" s="63">
        <v>0</v>
      </c>
      <c r="U492" s="63">
        <v>0</v>
      </c>
      <c r="V492" s="63">
        <v>0</v>
      </c>
      <c r="W492" s="63" t="s">
        <v>39</v>
      </c>
      <c r="X492" s="63" t="s">
        <v>39</v>
      </c>
      <c r="Y492" s="63" t="s">
        <v>39</v>
      </c>
      <c r="Z492" s="63">
        <v>0</v>
      </c>
    </row>
    <row r="493" spans="1:26" ht="17" x14ac:dyDescent="0.2">
      <c r="A493" s="13" t="s">
        <v>614</v>
      </c>
      <c r="B493" s="63">
        <v>1</v>
      </c>
      <c r="C493" s="63">
        <v>0</v>
      </c>
      <c r="D493" s="63">
        <v>0</v>
      </c>
      <c r="E493" s="63">
        <v>0</v>
      </c>
      <c r="F493" s="63">
        <v>0</v>
      </c>
      <c r="G493" s="63">
        <v>0</v>
      </c>
      <c r="H493" s="63">
        <v>0</v>
      </c>
      <c r="I493" s="63">
        <v>0</v>
      </c>
      <c r="J493" s="63">
        <v>0</v>
      </c>
      <c r="K493" s="63">
        <v>0</v>
      </c>
      <c r="L493" s="63">
        <v>0</v>
      </c>
      <c r="M493" s="63">
        <v>0</v>
      </c>
      <c r="N493" s="63">
        <v>0</v>
      </c>
      <c r="O493" s="63">
        <v>0</v>
      </c>
      <c r="P493" s="63">
        <v>0</v>
      </c>
      <c r="Q493" s="63">
        <v>0</v>
      </c>
      <c r="R493" s="63">
        <v>0</v>
      </c>
      <c r="S493" s="63">
        <v>0</v>
      </c>
      <c r="T493" s="63">
        <v>0</v>
      </c>
      <c r="U493" s="63">
        <v>0</v>
      </c>
      <c r="V493" s="63">
        <v>0</v>
      </c>
      <c r="W493" s="63" t="s">
        <v>39</v>
      </c>
      <c r="X493" s="63" t="s">
        <v>39</v>
      </c>
      <c r="Y493" s="63" t="s">
        <v>39</v>
      </c>
      <c r="Z493" s="63">
        <v>0</v>
      </c>
    </row>
    <row r="494" spans="1:26" ht="17" x14ac:dyDescent="0.2">
      <c r="A494" s="13" t="s">
        <v>561</v>
      </c>
      <c r="B494" s="63">
        <v>4</v>
      </c>
      <c r="C494" s="63">
        <v>0</v>
      </c>
      <c r="D494" s="63">
        <v>0</v>
      </c>
      <c r="E494" s="63">
        <v>0</v>
      </c>
      <c r="F494" s="63">
        <v>0</v>
      </c>
      <c r="G494" s="63">
        <v>0</v>
      </c>
      <c r="H494" s="63">
        <v>0</v>
      </c>
      <c r="I494" s="63">
        <v>0</v>
      </c>
      <c r="J494" s="63">
        <v>0</v>
      </c>
      <c r="K494" s="63">
        <v>0</v>
      </c>
      <c r="L494" s="63">
        <v>0</v>
      </c>
      <c r="M494" s="63">
        <v>0</v>
      </c>
      <c r="N494" s="63">
        <v>0</v>
      </c>
      <c r="O494" s="63">
        <v>0</v>
      </c>
      <c r="P494" s="63">
        <v>0</v>
      </c>
      <c r="Q494" s="63">
        <v>0</v>
      </c>
      <c r="R494" s="63">
        <v>0</v>
      </c>
      <c r="S494" s="63">
        <v>0</v>
      </c>
      <c r="T494" s="63">
        <v>0</v>
      </c>
      <c r="U494" s="63">
        <v>0</v>
      </c>
      <c r="V494" s="63">
        <v>0</v>
      </c>
      <c r="W494" s="63" t="s">
        <v>39</v>
      </c>
      <c r="X494" s="63" t="s">
        <v>39</v>
      </c>
      <c r="Y494" s="63" t="s">
        <v>39</v>
      </c>
      <c r="Z494" s="63">
        <v>0</v>
      </c>
    </row>
    <row r="495" spans="1:26" ht="17" x14ac:dyDescent="0.2">
      <c r="A495" s="13" t="s">
        <v>89</v>
      </c>
      <c r="B495" s="63">
        <v>2</v>
      </c>
      <c r="C495" s="63">
        <v>0</v>
      </c>
      <c r="D495" s="63">
        <v>0</v>
      </c>
      <c r="E495" s="63">
        <v>0</v>
      </c>
      <c r="F495" s="63">
        <v>0</v>
      </c>
      <c r="G495" s="63">
        <v>0</v>
      </c>
      <c r="H495" s="63">
        <v>0</v>
      </c>
      <c r="I495" s="63">
        <v>0</v>
      </c>
      <c r="J495" s="63">
        <v>0</v>
      </c>
      <c r="K495" s="63">
        <v>0</v>
      </c>
      <c r="L495" s="63">
        <v>0</v>
      </c>
      <c r="M495" s="63">
        <v>0</v>
      </c>
      <c r="N495" s="63">
        <v>0</v>
      </c>
      <c r="O495" s="63">
        <v>0</v>
      </c>
      <c r="P495" s="63">
        <v>0</v>
      </c>
      <c r="Q495" s="63">
        <v>0</v>
      </c>
      <c r="R495" s="63">
        <v>0</v>
      </c>
      <c r="S495" s="63">
        <v>0</v>
      </c>
      <c r="T495" s="63">
        <v>0</v>
      </c>
      <c r="U495" s="63">
        <v>0</v>
      </c>
      <c r="V495" s="63">
        <v>0</v>
      </c>
      <c r="W495" s="63" t="s">
        <v>39</v>
      </c>
      <c r="X495" s="63" t="s">
        <v>39</v>
      </c>
      <c r="Y495" s="63" t="s">
        <v>39</v>
      </c>
      <c r="Z495" s="63">
        <v>0</v>
      </c>
    </row>
    <row r="496" spans="1:26" ht="17" x14ac:dyDescent="0.2">
      <c r="A496" s="13" t="s">
        <v>704</v>
      </c>
      <c r="B496" s="63">
        <v>2</v>
      </c>
      <c r="C496" s="63">
        <v>0</v>
      </c>
      <c r="D496" s="63">
        <v>0</v>
      </c>
      <c r="E496" s="63">
        <v>0</v>
      </c>
      <c r="F496" s="63">
        <v>1</v>
      </c>
      <c r="G496" s="63">
        <v>0</v>
      </c>
      <c r="H496" s="63">
        <v>0</v>
      </c>
      <c r="I496" s="63">
        <v>0</v>
      </c>
      <c r="J496" s="63">
        <v>0</v>
      </c>
      <c r="K496" s="63">
        <v>0</v>
      </c>
      <c r="L496" s="63">
        <v>0</v>
      </c>
      <c r="M496" s="63">
        <v>0</v>
      </c>
      <c r="N496" s="63">
        <v>0</v>
      </c>
      <c r="O496" s="63">
        <v>0</v>
      </c>
      <c r="P496" s="63">
        <v>0</v>
      </c>
      <c r="Q496" s="63">
        <v>0</v>
      </c>
      <c r="R496" s="63">
        <v>0</v>
      </c>
      <c r="S496" s="63">
        <v>0</v>
      </c>
      <c r="T496" s="63">
        <v>0</v>
      </c>
      <c r="U496" s="63">
        <v>0</v>
      </c>
      <c r="V496" s="63">
        <v>0</v>
      </c>
      <c r="W496" s="63" t="s">
        <v>39</v>
      </c>
      <c r="X496" s="63" t="s">
        <v>39</v>
      </c>
      <c r="Y496" s="63" t="s">
        <v>39</v>
      </c>
      <c r="Z496" s="63">
        <v>0</v>
      </c>
    </row>
    <row r="497" spans="1:26" ht="17" x14ac:dyDescent="0.2">
      <c r="A497" s="13" t="s">
        <v>546</v>
      </c>
      <c r="B497" s="63">
        <v>2</v>
      </c>
      <c r="C497" s="63">
        <v>0</v>
      </c>
      <c r="D497" s="63">
        <v>0</v>
      </c>
      <c r="E497" s="63">
        <v>0</v>
      </c>
      <c r="F497" s="63">
        <v>0</v>
      </c>
      <c r="G497" s="63">
        <v>0</v>
      </c>
      <c r="H497" s="63">
        <v>0</v>
      </c>
      <c r="I497" s="63">
        <v>0</v>
      </c>
      <c r="J497" s="63">
        <v>0</v>
      </c>
      <c r="K497" s="63">
        <v>0</v>
      </c>
      <c r="L497" s="63">
        <v>0</v>
      </c>
      <c r="M497" s="63">
        <v>0</v>
      </c>
      <c r="N497" s="63">
        <v>0</v>
      </c>
      <c r="O497" s="63">
        <v>0</v>
      </c>
      <c r="P497" s="63">
        <v>0</v>
      </c>
      <c r="Q497" s="63">
        <v>0</v>
      </c>
      <c r="R497" s="63">
        <v>0</v>
      </c>
      <c r="S497" s="63">
        <v>0</v>
      </c>
      <c r="T497" s="63">
        <v>0</v>
      </c>
      <c r="U497" s="63">
        <v>0</v>
      </c>
      <c r="V497" s="63">
        <v>0</v>
      </c>
      <c r="W497" s="63" t="s">
        <v>39</v>
      </c>
      <c r="X497" s="63" t="s">
        <v>39</v>
      </c>
      <c r="Y497" s="63" t="s">
        <v>39</v>
      </c>
      <c r="Z497" s="63">
        <v>0</v>
      </c>
    </row>
    <row r="498" spans="1:26" ht="17" x14ac:dyDescent="0.2">
      <c r="A498" s="13" t="s">
        <v>341</v>
      </c>
      <c r="B498" s="63">
        <v>2</v>
      </c>
      <c r="C498" s="63">
        <v>0</v>
      </c>
      <c r="D498" s="63">
        <v>0</v>
      </c>
      <c r="E498" s="63">
        <v>0</v>
      </c>
      <c r="F498" s="63">
        <v>0</v>
      </c>
      <c r="G498" s="63">
        <v>0</v>
      </c>
      <c r="H498" s="63">
        <v>0</v>
      </c>
      <c r="I498" s="63">
        <v>0</v>
      </c>
      <c r="J498" s="63">
        <v>0</v>
      </c>
      <c r="K498" s="63">
        <v>0</v>
      </c>
      <c r="L498" s="63">
        <v>0</v>
      </c>
      <c r="M498" s="63">
        <v>0</v>
      </c>
      <c r="N498" s="63">
        <v>0</v>
      </c>
      <c r="O498" s="63">
        <v>0</v>
      </c>
      <c r="P498" s="63">
        <v>0</v>
      </c>
      <c r="Q498" s="63">
        <v>0</v>
      </c>
      <c r="R498" s="63">
        <v>0</v>
      </c>
      <c r="S498" s="63">
        <v>0</v>
      </c>
      <c r="T498" s="63">
        <v>0</v>
      </c>
      <c r="U498" s="63">
        <v>0</v>
      </c>
      <c r="V498" s="63">
        <v>0</v>
      </c>
      <c r="W498" s="63" t="s">
        <v>39</v>
      </c>
      <c r="X498" s="63" t="s">
        <v>39</v>
      </c>
      <c r="Y498" s="63" t="s">
        <v>39</v>
      </c>
      <c r="Z498" s="63">
        <v>0</v>
      </c>
    </row>
    <row r="499" spans="1:26" ht="17" x14ac:dyDescent="0.2">
      <c r="A499" s="13" t="s">
        <v>620</v>
      </c>
      <c r="B499" s="63">
        <v>3</v>
      </c>
      <c r="C499" s="63">
        <v>0</v>
      </c>
      <c r="D499" s="63">
        <v>0</v>
      </c>
      <c r="E499" s="63">
        <v>0</v>
      </c>
      <c r="F499" s="63">
        <v>0</v>
      </c>
      <c r="G499" s="63">
        <v>0</v>
      </c>
      <c r="H499" s="63">
        <v>0</v>
      </c>
      <c r="I499" s="63">
        <v>0</v>
      </c>
      <c r="J499" s="63">
        <v>0</v>
      </c>
      <c r="K499" s="63">
        <v>0</v>
      </c>
      <c r="L499" s="63">
        <v>0</v>
      </c>
      <c r="M499" s="63">
        <v>0</v>
      </c>
      <c r="N499" s="63">
        <v>0</v>
      </c>
      <c r="O499" s="63">
        <v>0</v>
      </c>
      <c r="P499" s="63">
        <v>0</v>
      </c>
      <c r="Q499" s="63">
        <v>0</v>
      </c>
      <c r="R499" s="63">
        <v>0</v>
      </c>
      <c r="S499" s="63">
        <v>0</v>
      </c>
      <c r="T499" s="63">
        <v>0</v>
      </c>
      <c r="U499" s="63">
        <v>0</v>
      </c>
      <c r="V499" s="63">
        <v>0</v>
      </c>
      <c r="W499" s="63" t="s">
        <v>39</v>
      </c>
      <c r="X499" s="63" t="s">
        <v>39</v>
      </c>
      <c r="Y499" s="63" t="s">
        <v>39</v>
      </c>
      <c r="Z499" s="63">
        <v>0</v>
      </c>
    </row>
    <row r="500" spans="1:26" ht="17" x14ac:dyDescent="0.2">
      <c r="A500" s="13" t="s">
        <v>616</v>
      </c>
      <c r="B500" s="63">
        <v>2</v>
      </c>
      <c r="C500" s="63">
        <v>0</v>
      </c>
      <c r="D500" s="63">
        <v>0</v>
      </c>
      <c r="E500" s="63">
        <v>0</v>
      </c>
      <c r="F500" s="63">
        <v>0</v>
      </c>
      <c r="G500" s="63">
        <v>0</v>
      </c>
      <c r="H500" s="63">
        <v>0</v>
      </c>
      <c r="I500" s="63">
        <v>0</v>
      </c>
      <c r="J500" s="63">
        <v>0</v>
      </c>
      <c r="K500" s="63">
        <v>0</v>
      </c>
      <c r="L500" s="63">
        <v>0</v>
      </c>
      <c r="M500" s="63">
        <v>0</v>
      </c>
      <c r="N500" s="63">
        <v>0</v>
      </c>
      <c r="O500" s="63">
        <v>0</v>
      </c>
      <c r="P500" s="63">
        <v>0</v>
      </c>
      <c r="Q500" s="63">
        <v>0</v>
      </c>
      <c r="R500" s="63">
        <v>0</v>
      </c>
      <c r="S500" s="63">
        <v>0</v>
      </c>
      <c r="T500" s="63">
        <v>0</v>
      </c>
      <c r="U500" s="63">
        <v>0</v>
      </c>
      <c r="V500" s="63">
        <v>0</v>
      </c>
      <c r="W500" s="63" t="s">
        <v>39</v>
      </c>
      <c r="X500" s="63" t="s">
        <v>39</v>
      </c>
      <c r="Y500" s="63" t="s">
        <v>39</v>
      </c>
      <c r="Z500" s="63">
        <v>0</v>
      </c>
    </row>
    <row r="501" spans="1:26" ht="17" x14ac:dyDescent="0.2">
      <c r="A501" s="13" t="s">
        <v>705</v>
      </c>
      <c r="B501" s="63">
        <v>2</v>
      </c>
      <c r="C501" s="63">
        <v>0</v>
      </c>
      <c r="D501" s="63">
        <v>0</v>
      </c>
      <c r="E501" s="63">
        <v>0</v>
      </c>
      <c r="F501" s="63">
        <v>0</v>
      </c>
      <c r="G501" s="63">
        <v>0</v>
      </c>
      <c r="H501" s="63">
        <v>0</v>
      </c>
      <c r="I501" s="63">
        <v>0</v>
      </c>
      <c r="J501" s="63">
        <v>0</v>
      </c>
      <c r="K501" s="63">
        <v>0</v>
      </c>
      <c r="L501" s="63">
        <v>0</v>
      </c>
      <c r="M501" s="63">
        <v>0</v>
      </c>
      <c r="N501" s="63">
        <v>0</v>
      </c>
      <c r="O501" s="63">
        <v>0</v>
      </c>
      <c r="P501" s="63">
        <v>0</v>
      </c>
      <c r="Q501" s="63">
        <v>0</v>
      </c>
      <c r="R501" s="63">
        <v>0</v>
      </c>
      <c r="S501" s="63">
        <v>0</v>
      </c>
      <c r="T501" s="63">
        <v>0</v>
      </c>
      <c r="U501" s="63">
        <v>0</v>
      </c>
      <c r="V501" s="63">
        <v>0</v>
      </c>
      <c r="W501" s="63" t="s">
        <v>39</v>
      </c>
      <c r="X501" s="63" t="s">
        <v>39</v>
      </c>
      <c r="Y501" s="63" t="s">
        <v>39</v>
      </c>
      <c r="Z501" s="63">
        <v>0</v>
      </c>
    </row>
    <row r="502" spans="1:26" ht="17" x14ac:dyDescent="0.2">
      <c r="A502" s="13" t="s">
        <v>538</v>
      </c>
      <c r="B502" s="63">
        <v>1</v>
      </c>
      <c r="C502" s="63">
        <v>0</v>
      </c>
      <c r="D502" s="63">
        <v>0</v>
      </c>
      <c r="E502" s="63">
        <v>0</v>
      </c>
      <c r="F502" s="63">
        <v>0</v>
      </c>
      <c r="G502" s="63">
        <v>0</v>
      </c>
      <c r="H502" s="63">
        <v>0</v>
      </c>
      <c r="I502" s="63">
        <v>0</v>
      </c>
      <c r="J502" s="63">
        <v>0</v>
      </c>
      <c r="K502" s="63">
        <v>0</v>
      </c>
      <c r="L502" s="63">
        <v>0</v>
      </c>
      <c r="M502" s="63">
        <v>0</v>
      </c>
      <c r="N502" s="63">
        <v>0</v>
      </c>
      <c r="O502" s="63">
        <v>0</v>
      </c>
      <c r="P502" s="63">
        <v>0</v>
      </c>
      <c r="Q502" s="63">
        <v>0</v>
      </c>
      <c r="R502" s="63">
        <v>0</v>
      </c>
      <c r="S502" s="63">
        <v>0</v>
      </c>
      <c r="T502" s="63">
        <v>0</v>
      </c>
      <c r="U502" s="63">
        <v>0</v>
      </c>
      <c r="V502" s="63">
        <v>0</v>
      </c>
      <c r="W502" s="63" t="s">
        <v>39</v>
      </c>
      <c r="X502" s="63" t="s">
        <v>39</v>
      </c>
      <c r="Y502" s="63" t="s">
        <v>39</v>
      </c>
      <c r="Z502" s="63">
        <v>0</v>
      </c>
    </row>
    <row r="503" spans="1:26" ht="17" x14ac:dyDescent="0.2">
      <c r="A503" s="13" t="s">
        <v>18</v>
      </c>
      <c r="B503" s="63">
        <v>3</v>
      </c>
      <c r="C503" s="63">
        <v>0</v>
      </c>
      <c r="D503" s="63">
        <v>0</v>
      </c>
      <c r="E503" s="63">
        <v>0</v>
      </c>
      <c r="F503" s="63">
        <v>0</v>
      </c>
      <c r="G503" s="63">
        <v>0</v>
      </c>
      <c r="H503" s="63">
        <v>0</v>
      </c>
      <c r="I503" s="63">
        <v>0</v>
      </c>
      <c r="J503" s="63">
        <v>0</v>
      </c>
      <c r="K503" s="63">
        <v>0</v>
      </c>
      <c r="L503" s="63">
        <v>0</v>
      </c>
      <c r="M503" s="63">
        <v>0</v>
      </c>
      <c r="N503" s="63">
        <v>0</v>
      </c>
      <c r="O503" s="63">
        <v>0</v>
      </c>
      <c r="P503" s="63">
        <v>0</v>
      </c>
      <c r="Q503" s="63">
        <v>0</v>
      </c>
      <c r="R503" s="63">
        <v>0</v>
      </c>
      <c r="S503" s="63">
        <v>0</v>
      </c>
      <c r="T503" s="63">
        <v>0</v>
      </c>
      <c r="U503" s="63">
        <v>0</v>
      </c>
      <c r="V503" s="63">
        <v>0</v>
      </c>
      <c r="W503" s="63" t="s">
        <v>39</v>
      </c>
      <c r="X503" s="63" t="s">
        <v>39</v>
      </c>
      <c r="Y503" s="63" t="s">
        <v>39</v>
      </c>
      <c r="Z503" s="63">
        <v>0</v>
      </c>
    </row>
    <row r="504" spans="1:26" ht="17" x14ac:dyDescent="0.2">
      <c r="A504" s="13" t="s">
        <v>356</v>
      </c>
      <c r="B504" s="63">
        <v>3</v>
      </c>
      <c r="C504" s="63">
        <v>0</v>
      </c>
      <c r="D504" s="63">
        <v>0</v>
      </c>
      <c r="E504" s="63">
        <v>0</v>
      </c>
      <c r="F504" s="63">
        <v>0</v>
      </c>
      <c r="G504" s="63">
        <v>0</v>
      </c>
      <c r="H504" s="63">
        <v>0</v>
      </c>
      <c r="I504" s="63">
        <v>0</v>
      </c>
      <c r="J504" s="63">
        <v>0</v>
      </c>
      <c r="K504" s="63">
        <v>0</v>
      </c>
      <c r="L504" s="63">
        <v>0</v>
      </c>
      <c r="M504" s="63">
        <v>0</v>
      </c>
      <c r="N504" s="63">
        <v>0</v>
      </c>
      <c r="O504" s="63">
        <v>0</v>
      </c>
      <c r="P504" s="63">
        <v>0</v>
      </c>
      <c r="Q504" s="63">
        <v>0</v>
      </c>
      <c r="R504" s="63">
        <v>0</v>
      </c>
      <c r="S504" s="63">
        <v>0</v>
      </c>
      <c r="T504" s="63">
        <v>0</v>
      </c>
      <c r="U504" s="63">
        <v>0</v>
      </c>
      <c r="V504" s="63">
        <v>0</v>
      </c>
      <c r="W504" s="63" t="s">
        <v>39</v>
      </c>
      <c r="X504" s="63" t="s">
        <v>39</v>
      </c>
      <c r="Y504" s="63" t="s">
        <v>39</v>
      </c>
      <c r="Z504" s="63">
        <v>0</v>
      </c>
    </row>
    <row r="505" spans="1:26" ht="17" x14ac:dyDescent="0.2">
      <c r="A505" s="62" t="s">
        <v>24</v>
      </c>
      <c r="B505" s="62" t="s">
        <v>25</v>
      </c>
      <c r="C505" s="62" t="s">
        <v>26</v>
      </c>
      <c r="D505" s="62" t="s">
        <v>127</v>
      </c>
      <c r="E505" s="62" t="s">
        <v>22</v>
      </c>
      <c r="F505" s="62" t="s">
        <v>20</v>
      </c>
      <c r="G505" s="62" t="s">
        <v>27</v>
      </c>
      <c r="H505" s="62" t="s">
        <v>9</v>
      </c>
      <c r="I505" s="62" t="s">
        <v>10</v>
      </c>
      <c r="J505" s="62" t="s">
        <v>1</v>
      </c>
      <c r="K505" s="62" t="s">
        <v>2</v>
      </c>
      <c r="L505" s="62" t="s">
        <v>28</v>
      </c>
      <c r="M505" s="62" t="s">
        <v>29</v>
      </c>
      <c r="N505" s="62" t="s">
        <v>30</v>
      </c>
      <c r="O505" s="62" t="s">
        <v>31</v>
      </c>
      <c r="P505" s="62" t="s">
        <v>3</v>
      </c>
      <c r="Q505" s="62" t="s">
        <v>32</v>
      </c>
      <c r="R505" s="62" t="s">
        <v>33</v>
      </c>
      <c r="S505" s="62" t="s">
        <v>34</v>
      </c>
      <c r="T505" s="62" t="s">
        <v>35</v>
      </c>
      <c r="U505" s="62" t="s">
        <v>36</v>
      </c>
      <c r="V505" s="62" t="s">
        <v>128</v>
      </c>
      <c r="W505" s="62" t="s">
        <v>0</v>
      </c>
      <c r="X505" s="62" t="s">
        <v>37</v>
      </c>
      <c r="Y505" s="62" t="s">
        <v>38</v>
      </c>
      <c r="Z505" s="62" t="s">
        <v>129</v>
      </c>
    </row>
    <row r="506" spans="1:26" ht="17" x14ac:dyDescent="0.2">
      <c r="A506" s="13" t="s">
        <v>507</v>
      </c>
      <c r="B506" s="63">
        <v>3</v>
      </c>
      <c r="C506" s="63">
        <v>0</v>
      </c>
      <c r="D506" s="63">
        <v>0</v>
      </c>
      <c r="E506" s="63">
        <v>0</v>
      </c>
      <c r="F506" s="63">
        <v>0</v>
      </c>
      <c r="G506" s="63">
        <v>0</v>
      </c>
      <c r="H506" s="63">
        <v>0</v>
      </c>
      <c r="I506" s="63">
        <v>0</v>
      </c>
      <c r="J506" s="63">
        <v>0</v>
      </c>
      <c r="K506" s="63">
        <v>0</v>
      </c>
      <c r="L506" s="63">
        <v>0</v>
      </c>
      <c r="M506" s="63">
        <v>0</v>
      </c>
      <c r="N506" s="63">
        <v>0</v>
      </c>
      <c r="O506" s="63">
        <v>0</v>
      </c>
      <c r="P506" s="63">
        <v>0</v>
      </c>
      <c r="Q506" s="63">
        <v>0</v>
      </c>
      <c r="R506" s="63">
        <v>0</v>
      </c>
      <c r="S506" s="63">
        <v>0</v>
      </c>
      <c r="T506" s="63">
        <v>0</v>
      </c>
      <c r="U506" s="63">
        <v>0</v>
      </c>
      <c r="V506" s="63">
        <v>0</v>
      </c>
      <c r="W506" s="63" t="s">
        <v>39</v>
      </c>
      <c r="X506" s="63" t="s">
        <v>39</v>
      </c>
      <c r="Y506" s="63" t="s">
        <v>39</v>
      </c>
      <c r="Z506" s="63">
        <v>0</v>
      </c>
    </row>
    <row r="507" spans="1:26" ht="17" x14ac:dyDescent="0.2">
      <c r="A507" s="13" t="s">
        <v>344</v>
      </c>
      <c r="B507" s="63">
        <v>2</v>
      </c>
      <c r="C507" s="63">
        <v>0</v>
      </c>
      <c r="D507" s="63">
        <v>0</v>
      </c>
      <c r="E507" s="63">
        <v>0</v>
      </c>
      <c r="F507" s="63">
        <v>0</v>
      </c>
      <c r="G507" s="63">
        <v>0</v>
      </c>
      <c r="H507" s="63">
        <v>0</v>
      </c>
      <c r="I507" s="63">
        <v>0</v>
      </c>
      <c r="J507" s="63">
        <v>0</v>
      </c>
      <c r="K507" s="63">
        <v>0</v>
      </c>
      <c r="L507" s="63">
        <v>0</v>
      </c>
      <c r="M507" s="63">
        <v>0</v>
      </c>
      <c r="N507" s="63">
        <v>0</v>
      </c>
      <c r="O507" s="63">
        <v>0</v>
      </c>
      <c r="P507" s="63">
        <v>0</v>
      </c>
      <c r="Q507" s="63">
        <v>0</v>
      </c>
      <c r="R507" s="63">
        <v>0</v>
      </c>
      <c r="S507" s="63">
        <v>0</v>
      </c>
      <c r="T507" s="63">
        <v>0</v>
      </c>
      <c r="U507" s="63">
        <v>0</v>
      </c>
      <c r="V507" s="63">
        <v>0</v>
      </c>
      <c r="W507" s="63" t="s">
        <v>39</v>
      </c>
      <c r="X507" s="63" t="s">
        <v>39</v>
      </c>
      <c r="Y507" s="63" t="s">
        <v>39</v>
      </c>
      <c r="Z507" s="63">
        <v>0</v>
      </c>
    </row>
    <row r="508" spans="1:26" ht="17" x14ac:dyDescent="0.2">
      <c r="A508" s="13" t="s">
        <v>60</v>
      </c>
      <c r="B508" s="63">
        <v>1</v>
      </c>
      <c r="C508" s="63">
        <v>0</v>
      </c>
      <c r="D508" s="63">
        <v>0</v>
      </c>
      <c r="E508" s="63">
        <v>0</v>
      </c>
      <c r="F508" s="63">
        <v>0</v>
      </c>
      <c r="G508" s="63">
        <v>0</v>
      </c>
      <c r="H508" s="63">
        <v>0</v>
      </c>
      <c r="I508" s="63">
        <v>0</v>
      </c>
      <c r="J508" s="63">
        <v>0</v>
      </c>
      <c r="K508" s="63">
        <v>0</v>
      </c>
      <c r="L508" s="63">
        <v>0</v>
      </c>
      <c r="M508" s="63">
        <v>0</v>
      </c>
      <c r="N508" s="63">
        <v>0</v>
      </c>
      <c r="O508" s="63">
        <v>0</v>
      </c>
      <c r="P508" s="63">
        <v>0</v>
      </c>
      <c r="Q508" s="63">
        <v>0</v>
      </c>
      <c r="R508" s="63">
        <v>0</v>
      </c>
      <c r="S508" s="63">
        <v>0</v>
      </c>
      <c r="T508" s="63">
        <v>0</v>
      </c>
      <c r="U508" s="63">
        <v>0</v>
      </c>
      <c r="V508" s="63">
        <v>0</v>
      </c>
      <c r="W508" s="63" t="s">
        <v>39</v>
      </c>
      <c r="X508" s="63" t="s">
        <v>39</v>
      </c>
      <c r="Y508" s="63" t="s">
        <v>39</v>
      </c>
      <c r="Z508" s="63">
        <v>0</v>
      </c>
    </row>
    <row r="509" spans="1:26" ht="17" x14ac:dyDescent="0.2">
      <c r="A509" s="13" t="s">
        <v>383</v>
      </c>
      <c r="B509" s="63">
        <v>2</v>
      </c>
      <c r="C509" s="63">
        <v>0</v>
      </c>
      <c r="D509" s="63">
        <v>0</v>
      </c>
      <c r="E509" s="63">
        <v>0</v>
      </c>
      <c r="F509" s="63">
        <v>0</v>
      </c>
      <c r="G509" s="63">
        <v>0</v>
      </c>
      <c r="H509" s="63">
        <v>0</v>
      </c>
      <c r="I509" s="63">
        <v>0</v>
      </c>
      <c r="J509" s="63">
        <v>0</v>
      </c>
      <c r="K509" s="63">
        <v>0</v>
      </c>
      <c r="L509" s="63">
        <v>0</v>
      </c>
      <c r="M509" s="63">
        <v>0</v>
      </c>
      <c r="N509" s="63">
        <v>0</v>
      </c>
      <c r="O509" s="63">
        <v>0</v>
      </c>
      <c r="P509" s="63">
        <v>0</v>
      </c>
      <c r="Q509" s="63">
        <v>0</v>
      </c>
      <c r="R509" s="63">
        <v>0</v>
      </c>
      <c r="S509" s="63">
        <v>0</v>
      </c>
      <c r="T509" s="63">
        <v>0</v>
      </c>
      <c r="U509" s="63">
        <v>0</v>
      </c>
      <c r="V509" s="63">
        <v>0</v>
      </c>
      <c r="W509" s="63" t="s">
        <v>39</v>
      </c>
      <c r="X509" s="63" t="s">
        <v>39</v>
      </c>
      <c r="Y509" s="63" t="s">
        <v>39</v>
      </c>
      <c r="Z509" s="63">
        <v>0</v>
      </c>
    </row>
    <row r="510" spans="1:26" ht="17" x14ac:dyDescent="0.2">
      <c r="A510" s="13" t="s">
        <v>355</v>
      </c>
      <c r="B510" s="63">
        <v>4</v>
      </c>
      <c r="C510" s="63">
        <v>0</v>
      </c>
      <c r="D510" s="63">
        <v>0</v>
      </c>
      <c r="E510" s="63">
        <v>0</v>
      </c>
      <c r="F510" s="63">
        <v>0</v>
      </c>
      <c r="G510" s="63">
        <v>0</v>
      </c>
      <c r="H510" s="63">
        <v>0</v>
      </c>
      <c r="I510" s="63">
        <v>0</v>
      </c>
      <c r="J510" s="63">
        <v>0</v>
      </c>
      <c r="K510" s="63">
        <v>0</v>
      </c>
      <c r="L510" s="63">
        <v>0</v>
      </c>
      <c r="M510" s="63">
        <v>0</v>
      </c>
      <c r="N510" s="63">
        <v>0</v>
      </c>
      <c r="O510" s="63">
        <v>0</v>
      </c>
      <c r="P510" s="63">
        <v>0</v>
      </c>
      <c r="Q510" s="63">
        <v>0</v>
      </c>
      <c r="R510" s="63">
        <v>0</v>
      </c>
      <c r="S510" s="63">
        <v>0</v>
      </c>
      <c r="T510" s="63">
        <v>0</v>
      </c>
      <c r="U510" s="63">
        <v>0</v>
      </c>
      <c r="V510" s="63">
        <v>0</v>
      </c>
      <c r="W510" s="63" t="s">
        <v>39</v>
      </c>
      <c r="X510" s="63" t="s">
        <v>39</v>
      </c>
      <c r="Y510" s="63" t="s">
        <v>39</v>
      </c>
      <c r="Z510" s="63">
        <v>0</v>
      </c>
    </row>
    <row r="511" spans="1:26" ht="17" x14ac:dyDescent="0.2">
      <c r="A511" s="13" t="s">
        <v>374</v>
      </c>
      <c r="B511" s="63">
        <v>2</v>
      </c>
      <c r="C511" s="63">
        <v>0</v>
      </c>
      <c r="D511" s="63">
        <v>0</v>
      </c>
      <c r="E511" s="63">
        <v>0</v>
      </c>
      <c r="F511" s="63">
        <v>0</v>
      </c>
      <c r="G511" s="63">
        <v>0</v>
      </c>
      <c r="H511" s="63">
        <v>0</v>
      </c>
      <c r="I511" s="63">
        <v>0</v>
      </c>
      <c r="J511" s="63">
        <v>0</v>
      </c>
      <c r="K511" s="63">
        <v>0</v>
      </c>
      <c r="L511" s="63">
        <v>0</v>
      </c>
      <c r="M511" s="63">
        <v>0</v>
      </c>
      <c r="N511" s="63">
        <v>0</v>
      </c>
      <c r="O511" s="63">
        <v>0</v>
      </c>
      <c r="P511" s="63">
        <v>0</v>
      </c>
      <c r="Q511" s="63">
        <v>0</v>
      </c>
      <c r="R511" s="63">
        <v>0</v>
      </c>
      <c r="S511" s="63">
        <v>0</v>
      </c>
      <c r="T511" s="63">
        <v>0</v>
      </c>
      <c r="U511" s="63">
        <v>0</v>
      </c>
      <c r="V511" s="63">
        <v>0</v>
      </c>
      <c r="W511" s="63" t="s">
        <v>39</v>
      </c>
      <c r="X511" s="63" t="s">
        <v>39</v>
      </c>
      <c r="Y511" s="63" t="s">
        <v>39</v>
      </c>
      <c r="Z511" s="63">
        <v>0</v>
      </c>
    </row>
    <row r="512" spans="1:26" ht="17" x14ac:dyDescent="0.2">
      <c r="A512" s="13" t="s">
        <v>475</v>
      </c>
      <c r="B512" s="63">
        <v>1</v>
      </c>
      <c r="C512" s="63">
        <v>0</v>
      </c>
      <c r="D512" s="63">
        <v>0</v>
      </c>
      <c r="E512" s="63">
        <v>0</v>
      </c>
      <c r="F512" s="63">
        <v>0</v>
      </c>
      <c r="G512" s="63">
        <v>0</v>
      </c>
      <c r="H512" s="63">
        <v>0</v>
      </c>
      <c r="I512" s="63">
        <v>0</v>
      </c>
      <c r="J512" s="63">
        <v>0</v>
      </c>
      <c r="K512" s="63">
        <v>0</v>
      </c>
      <c r="L512" s="63">
        <v>0</v>
      </c>
      <c r="M512" s="63">
        <v>0</v>
      </c>
      <c r="N512" s="63">
        <v>0</v>
      </c>
      <c r="O512" s="63">
        <v>0</v>
      </c>
      <c r="P512" s="63">
        <v>0</v>
      </c>
      <c r="Q512" s="63">
        <v>0</v>
      </c>
      <c r="R512" s="63">
        <v>0</v>
      </c>
      <c r="S512" s="63">
        <v>0</v>
      </c>
      <c r="T512" s="63">
        <v>0</v>
      </c>
      <c r="U512" s="63">
        <v>0</v>
      </c>
      <c r="V512" s="63">
        <v>0</v>
      </c>
      <c r="W512" s="63" t="s">
        <v>39</v>
      </c>
      <c r="X512" s="63" t="s">
        <v>39</v>
      </c>
      <c r="Y512" s="63" t="s">
        <v>39</v>
      </c>
      <c r="Z512" s="63">
        <v>0</v>
      </c>
    </row>
    <row r="513" spans="1:26" ht="17" x14ac:dyDescent="0.2">
      <c r="A513" s="13" t="s">
        <v>398</v>
      </c>
      <c r="B513" s="63">
        <v>2</v>
      </c>
      <c r="C513" s="63">
        <v>0</v>
      </c>
      <c r="D513" s="63">
        <v>0</v>
      </c>
      <c r="E513" s="63">
        <v>0</v>
      </c>
      <c r="F513" s="63">
        <v>0</v>
      </c>
      <c r="G513" s="63">
        <v>0</v>
      </c>
      <c r="H513" s="63">
        <v>0</v>
      </c>
      <c r="I513" s="63">
        <v>0</v>
      </c>
      <c r="J513" s="63">
        <v>0</v>
      </c>
      <c r="K513" s="63">
        <v>0</v>
      </c>
      <c r="L513" s="63">
        <v>0</v>
      </c>
      <c r="M513" s="63">
        <v>0</v>
      </c>
      <c r="N513" s="63">
        <v>0</v>
      </c>
      <c r="O513" s="63">
        <v>0</v>
      </c>
      <c r="P513" s="63">
        <v>0</v>
      </c>
      <c r="Q513" s="63">
        <v>0</v>
      </c>
      <c r="R513" s="63">
        <v>0</v>
      </c>
      <c r="S513" s="63">
        <v>0</v>
      </c>
      <c r="T513" s="63">
        <v>0</v>
      </c>
      <c r="U513" s="63">
        <v>0</v>
      </c>
      <c r="V513" s="63">
        <v>0</v>
      </c>
      <c r="W513" s="63" t="s">
        <v>39</v>
      </c>
      <c r="X513" s="63" t="s">
        <v>39</v>
      </c>
      <c r="Y513" s="63" t="s">
        <v>39</v>
      </c>
      <c r="Z513" s="63">
        <v>0</v>
      </c>
    </row>
    <row r="514" spans="1:26" ht="17" x14ac:dyDescent="0.2">
      <c r="A514" s="13" t="s">
        <v>454</v>
      </c>
      <c r="B514" s="63">
        <v>1</v>
      </c>
      <c r="C514" s="63">
        <v>0</v>
      </c>
      <c r="D514" s="63">
        <v>0</v>
      </c>
      <c r="E514" s="63">
        <v>0</v>
      </c>
      <c r="F514" s="63">
        <v>0</v>
      </c>
      <c r="G514" s="63">
        <v>0</v>
      </c>
      <c r="H514" s="63">
        <v>0</v>
      </c>
      <c r="I514" s="63">
        <v>0</v>
      </c>
      <c r="J514" s="63">
        <v>0</v>
      </c>
      <c r="K514" s="63">
        <v>0</v>
      </c>
      <c r="L514" s="63">
        <v>0</v>
      </c>
      <c r="M514" s="63">
        <v>0</v>
      </c>
      <c r="N514" s="63">
        <v>0</v>
      </c>
      <c r="O514" s="63">
        <v>0</v>
      </c>
      <c r="P514" s="63">
        <v>0</v>
      </c>
      <c r="Q514" s="63">
        <v>0</v>
      </c>
      <c r="R514" s="63">
        <v>0</v>
      </c>
      <c r="S514" s="63">
        <v>0</v>
      </c>
      <c r="T514" s="63">
        <v>0</v>
      </c>
      <c r="U514" s="63">
        <v>0</v>
      </c>
      <c r="V514" s="63">
        <v>0</v>
      </c>
      <c r="W514" s="63" t="s">
        <v>39</v>
      </c>
      <c r="X514" s="63" t="s">
        <v>39</v>
      </c>
      <c r="Y514" s="63" t="s">
        <v>39</v>
      </c>
      <c r="Z514" s="63">
        <v>0</v>
      </c>
    </row>
    <row r="515" spans="1:26" ht="17" x14ac:dyDescent="0.2">
      <c r="A515" s="13" t="s">
        <v>394</v>
      </c>
      <c r="B515" s="63">
        <v>2</v>
      </c>
      <c r="C515" s="63">
        <v>0</v>
      </c>
      <c r="D515" s="63">
        <v>0</v>
      </c>
      <c r="E515" s="63">
        <v>0</v>
      </c>
      <c r="F515" s="63">
        <v>0</v>
      </c>
      <c r="G515" s="63">
        <v>0</v>
      </c>
      <c r="H515" s="63">
        <v>0</v>
      </c>
      <c r="I515" s="63">
        <v>0</v>
      </c>
      <c r="J515" s="63">
        <v>0</v>
      </c>
      <c r="K515" s="63">
        <v>0</v>
      </c>
      <c r="L515" s="63">
        <v>0</v>
      </c>
      <c r="M515" s="63">
        <v>0</v>
      </c>
      <c r="N515" s="63">
        <v>0</v>
      </c>
      <c r="O515" s="63">
        <v>0</v>
      </c>
      <c r="P515" s="63">
        <v>0</v>
      </c>
      <c r="Q515" s="63">
        <v>0</v>
      </c>
      <c r="R515" s="63">
        <v>0</v>
      </c>
      <c r="S515" s="63">
        <v>0</v>
      </c>
      <c r="T515" s="63">
        <v>0</v>
      </c>
      <c r="U515" s="63">
        <v>0</v>
      </c>
      <c r="V515" s="63">
        <v>0</v>
      </c>
      <c r="W515" s="63" t="s">
        <v>39</v>
      </c>
      <c r="X515" s="63" t="s">
        <v>39</v>
      </c>
      <c r="Y515" s="63" t="s">
        <v>39</v>
      </c>
      <c r="Z515" s="63">
        <v>0</v>
      </c>
    </row>
    <row r="516" spans="1:26" ht="17" x14ac:dyDescent="0.2">
      <c r="A516" s="13" t="s">
        <v>618</v>
      </c>
      <c r="B516" s="63">
        <v>4</v>
      </c>
      <c r="C516" s="63">
        <v>0</v>
      </c>
      <c r="D516" s="63">
        <v>0</v>
      </c>
      <c r="E516" s="63">
        <v>0</v>
      </c>
      <c r="F516" s="63">
        <v>0</v>
      </c>
      <c r="G516" s="63">
        <v>0</v>
      </c>
      <c r="H516" s="63">
        <v>0</v>
      </c>
      <c r="I516" s="63">
        <v>0</v>
      </c>
      <c r="J516" s="63">
        <v>0</v>
      </c>
      <c r="K516" s="63">
        <v>0</v>
      </c>
      <c r="L516" s="63">
        <v>0</v>
      </c>
      <c r="M516" s="63">
        <v>0</v>
      </c>
      <c r="N516" s="63">
        <v>0</v>
      </c>
      <c r="O516" s="63">
        <v>0</v>
      </c>
      <c r="P516" s="63">
        <v>0</v>
      </c>
      <c r="Q516" s="63">
        <v>0</v>
      </c>
      <c r="R516" s="63">
        <v>0</v>
      </c>
      <c r="S516" s="63">
        <v>0</v>
      </c>
      <c r="T516" s="63">
        <v>0</v>
      </c>
      <c r="U516" s="63">
        <v>0</v>
      </c>
      <c r="V516" s="63">
        <v>0</v>
      </c>
      <c r="W516" s="63" t="s">
        <v>39</v>
      </c>
      <c r="X516" s="63" t="s">
        <v>39</v>
      </c>
      <c r="Y516" s="63" t="s">
        <v>39</v>
      </c>
      <c r="Z516" s="63">
        <v>0</v>
      </c>
    </row>
    <row r="517" spans="1:26" ht="17" x14ac:dyDescent="0.2">
      <c r="A517" s="13" t="s">
        <v>464</v>
      </c>
      <c r="B517" s="63">
        <v>2</v>
      </c>
      <c r="C517" s="63">
        <v>0</v>
      </c>
      <c r="D517" s="63">
        <v>0</v>
      </c>
      <c r="E517" s="63">
        <v>0</v>
      </c>
      <c r="F517" s="63">
        <v>0</v>
      </c>
      <c r="G517" s="63">
        <v>0</v>
      </c>
      <c r="H517" s="63">
        <v>0</v>
      </c>
      <c r="I517" s="63">
        <v>0</v>
      </c>
      <c r="J517" s="63">
        <v>0</v>
      </c>
      <c r="K517" s="63">
        <v>0</v>
      </c>
      <c r="L517" s="63">
        <v>0</v>
      </c>
      <c r="M517" s="63">
        <v>0</v>
      </c>
      <c r="N517" s="63">
        <v>0</v>
      </c>
      <c r="O517" s="63">
        <v>0</v>
      </c>
      <c r="P517" s="63">
        <v>0</v>
      </c>
      <c r="Q517" s="63">
        <v>0</v>
      </c>
      <c r="R517" s="63">
        <v>0</v>
      </c>
      <c r="S517" s="63">
        <v>0</v>
      </c>
      <c r="T517" s="63">
        <v>0</v>
      </c>
      <c r="U517" s="63">
        <v>0</v>
      </c>
      <c r="V517" s="63">
        <v>0</v>
      </c>
      <c r="W517" s="63" t="s">
        <v>39</v>
      </c>
      <c r="X517" s="63" t="s">
        <v>39</v>
      </c>
      <c r="Y517" s="63" t="s">
        <v>39</v>
      </c>
      <c r="Z517" s="63">
        <v>0</v>
      </c>
    </row>
    <row r="518" spans="1:26" ht="17" x14ac:dyDescent="0.2">
      <c r="A518" s="13" t="s">
        <v>619</v>
      </c>
      <c r="B518" s="63">
        <v>1</v>
      </c>
      <c r="C518" s="63">
        <v>0</v>
      </c>
      <c r="D518" s="63">
        <v>0</v>
      </c>
      <c r="E518" s="63">
        <v>0</v>
      </c>
      <c r="F518" s="63">
        <v>0</v>
      </c>
      <c r="G518" s="63">
        <v>0</v>
      </c>
      <c r="H518" s="63">
        <v>0</v>
      </c>
      <c r="I518" s="63">
        <v>0</v>
      </c>
      <c r="J518" s="63">
        <v>0</v>
      </c>
      <c r="K518" s="63">
        <v>0</v>
      </c>
      <c r="L518" s="63">
        <v>0</v>
      </c>
      <c r="M518" s="63">
        <v>0</v>
      </c>
      <c r="N518" s="63">
        <v>0</v>
      </c>
      <c r="O518" s="63">
        <v>0</v>
      </c>
      <c r="P518" s="63">
        <v>0</v>
      </c>
      <c r="Q518" s="63">
        <v>0</v>
      </c>
      <c r="R518" s="63">
        <v>0</v>
      </c>
      <c r="S518" s="63">
        <v>0</v>
      </c>
      <c r="T518" s="63">
        <v>0</v>
      </c>
      <c r="U518" s="63">
        <v>0</v>
      </c>
      <c r="V518" s="63">
        <v>0</v>
      </c>
      <c r="W518" s="63" t="s">
        <v>39</v>
      </c>
      <c r="X518" s="63" t="s">
        <v>39</v>
      </c>
      <c r="Y518" s="63" t="s">
        <v>39</v>
      </c>
      <c r="Z518" s="63">
        <v>0</v>
      </c>
    </row>
    <row r="519" spans="1:26" ht="17" x14ac:dyDescent="0.2">
      <c r="A519" s="13" t="s">
        <v>334</v>
      </c>
      <c r="B519" s="63">
        <v>1</v>
      </c>
      <c r="C519" s="63">
        <v>0</v>
      </c>
      <c r="D519" s="63">
        <v>0</v>
      </c>
      <c r="E519" s="63">
        <v>0</v>
      </c>
      <c r="F519" s="63">
        <v>0</v>
      </c>
      <c r="G519" s="63">
        <v>0</v>
      </c>
      <c r="H519" s="63">
        <v>0</v>
      </c>
      <c r="I519" s="63">
        <v>0</v>
      </c>
      <c r="J519" s="63">
        <v>0</v>
      </c>
      <c r="K519" s="63">
        <v>0</v>
      </c>
      <c r="L519" s="63">
        <v>0</v>
      </c>
      <c r="M519" s="63">
        <v>0</v>
      </c>
      <c r="N519" s="63">
        <v>0</v>
      </c>
      <c r="O519" s="63">
        <v>0</v>
      </c>
      <c r="P519" s="63">
        <v>0</v>
      </c>
      <c r="Q519" s="63">
        <v>0</v>
      </c>
      <c r="R519" s="63">
        <v>0</v>
      </c>
      <c r="S519" s="63">
        <v>0</v>
      </c>
      <c r="T519" s="63">
        <v>0</v>
      </c>
      <c r="U519" s="63">
        <v>0</v>
      </c>
      <c r="V519" s="63">
        <v>0</v>
      </c>
      <c r="W519" s="63" t="s">
        <v>39</v>
      </c>
      <c r="X519" s="63" t="s">
        <v>39</v>
      </c>
      <c r="Y519" s="63" t="s">
        <v>39</v>
      </c>
      <c r="Z519" s="63">
        <v>0</v>
      </c>
    </row>
    <row r="520" spans="1:26" ht="17" x14ac:dyDescent="0.2">
      <c r="A520" s="13" t="s">
        <v>525</v>
      </c>
      <c r="B520" s="63">
        <v>2</v>
      </c>
      <c r="C520" s="63">
        <v>0</v>
      </c>
      <c r="D520" s="63">
        <v>0</v>
      </c>
      <c r="E520" s="63">
        <v>0</v>
      </c>
      <c r="F520" s="63">
        <v>0</v>
      </c>
      <c r="G520" s="63">
        <v>0</v>
      </c>
      <c r="H520" s="63">
        <v>0</v>
      </c>
      <c r="I520" s="63">
        <v>0</v>
      </c>
      <c r="J520" s="63">
        <v>0</v>
      </c>
      <c r="K520" s="63">
        <v>0</v>
      </c>
      <c r="L520" s="63">
        <v>0</v>
      </c>
      <c r="M520" s="63">
        <v>0</v>
      </c>
      <c r="N520" s="63">
        <v>0</v>
      </c>
      <c r="O520" s="63">
        <v>0</v>
      </c>
      <c r="P520" s="63">
        <v>0</v>
      </c>
      <c r="Q520" s="63">
        <v>0</v>
      </c>
      <c r="R520" s="63">
        <v>0</v>
      </c>
      <c r="S520" s="63">
        <v>0</v>
      </c>
      <c r="T520" s="63">
        <v>0</v>
      </c>
      <c r="U520" s="63">
        <v>0</v>
      </c>
      <c r="V520" s="63">
        <v>0</v>
      </c>
      <c r="W520" s="63" t="s">
        <v>39</v>
      </c>
      <c r="X520" s="63" t="s">
        <v>39</v>
      </c>
      <c r="Y520" s="63" t="s">
        <v>39</v>
      </c>
      <c r="Z520" s="63">
        <v>0</v>
      </c>
    </row>
    <row r="521" spans="1:26" ht="17" x14ac:dyDescent="0.2">
      <c r="A521" s="13" t="s">
        <v>316</v>
      </c>
      <c r="B521" s="63">
        <v>1</v>
      </c>
      <c r="C521" s="63">
        <v>0</v>
      </c>
      <c r="D521" s="63">
        <v>0</v>
      </c>
      <c r="E521" s="63">
        <v>0</v>
      </c>
      <c r="F521" s="63">
        <v>0</v>
      </c>
      <c r="G521" s="63">
        <v>0</v>
      </c>
      <c r="H521" s="63">
        <v>0</v>
      </c>
      <c r="I521" s="63">
        <v>0</v>
      </c>
      <c r="J521" s="63">
        <v>0</v>
      </c>
      <c r="K521" s="63">
        <v>0</v>
      </c>
      <c r="L521" s="63">
        <v>0</v>
      </c>
      <c r="M521" s="63">
        <v>0</v>
      </c>
      <c r="N521" s="63">
        <v>0</v>
      </c>
      <c r="O521" s="63">
        <v>0</v>
      </c>
      <c r="P521" s="63">
        <v>0</v>
      </c>
      <c r="Q521" s="63">
        <v>0</v>
      </c>
      <c r="R521" s="63">
        <v>0</v>
      </c>
      <c r="S521" s="63">
        <v>0</v>
      </c>
      <c r="T521" s="63">
        <v>0</v>
      </c>
      <c r="U521" s="63">
        <v>0</v>
      </c>
      <c r="V521" s="63">
        <v>0</v>
      </c>
      <c r="W521" s="63" t="s">
        <v>39</v>
      </c>
      <c r="X521" s="63" t="s">
        <v>39</v>
      </c>
      <c r="Y521" s="63" t="s">
        <v>39</v>
      </c>
      <c r="Z521" s="63">
        <v>0</v>
      </c>
    </row>
    <row r="522" spans="1:26" ht="17" x14ac:dyDescent="0.2">
      <c r="A522" s="13" t="s">
        <v>399</v>
      </c>
      <c r="B522" s="63">
        <v>3</v>
      </c>
      <c r="C522" s="63">
        <v>0</v>
      </c>
      <c r="D522" s="63">
        <v>0</v>
      </c>
      <c r="E522" s="63">
        <v>0</v>
      </c>
      <c r="F522" s="63">
        <v>0</v>
      </c>
      <c r="G522" s="63">
        <v>0</v>
      </c>
      <c r="H522" s="63">
        <v>0</v>
      </c>
      <c r="I522" s="63">
        <v>0</v>
      </c>
      <c r="J522" s="63">
        <v>0</v>
      </c>
      <c r="K522" s="63">
        <v>0</v>
      </c>
      <c r="L522" s="63">
        <v>0</v>
      </c>
      <c r="M522" s="63">
        <v>0</v>
      </c>
      <c r="N522" s="63">
        <v>0</v>
      </c>
      <c r="O522" s="63">
        <v>0</v>
      </c>
      <c r="P522" s="63">
        <v>0</v>
      </c>
      <c r="Q522" s="63">
        <v>0</v>
      </c>
      <c r="R522" s="63">
        <v>0</v>
      </c>
      <c r="S522" s="63">
        <v>0</v>
      </c>
      <c r="T522" s="63">
        <v>0</v>
      </c>
      <c r="U522" s="63">
        <v>0</v>
      </c>
      <c r="V522" s="63">
        <v>0</v>
      </c>
      <c r="W522" s="63" t="s">
        <v>39</v>
      </c>
      <c r="X522" s="63" t="s">
        <v>39</v>
      </c>
      <c r="Y522" s="63" t="s">
        <v>39</v>
      </c>
      <c r="Z522" s="63">
        <v>0</v>
      </c>
    </row>
    <row r="523" spans="1:26" ht="17" x14ac:dyDescent="0.2">
      <c r="A523" s="13" t="s">
        <v>327</v>
      </c>
      <c r="B523" s="63">
        <v>2</v>
      </c>
      <c r="C523" s="63">
        <v>0</v>
      </c>
      <c r="D523" s="63">
        <v>0</v>
      </c>
      <c r="E523" s="63">
        <v>0</v>
      </c>
      <c r="F523" s="63">
        <v>0</v>
      </c>
      <c r="G523" s="63">
        <v>0</v>
      </c>
      <c r="H523" s="63">
        <v>0</v>
      </c>
      <c r="I523" s="63">
        <v>0</v>
      </c>
      <c r="J523" s="63">
        <v>0</v>
      </c>
      <c r="K523" s="63">
        <v>0</v>
      </c>
      <c r="L523" s="63">
        <v>0</v>
      </c>
      <c r="M523" s="63">
        <v>0</v>
      </c>
      <c r="N523" s="63">
        <v>0</v>
      </c>
      <c r="O523" s="63">
        <v>0</v>
      </c>
      <c r="P523" s="63">
        <v>0</v>
      </c>
      <c r="Q523" s="63">
        <v>0</v>
      </c>
      <c r="R523" s="63">
        <v>0</v>
      </c>
      <c r="S523" s="63">
        <v>0</v>
      </c>
      <c r="T523" s="63">
        <v>0</v>
      </c>
      <c r="U523" s="63">
        <v>0</v>
      </c>
      <c r="V523" s="63">
        <v>0</v>
      </c>
      <c r="W523" s="63" t="s">
        <v>39</v>
      </c>
      <c r="X523" s="63" t="s">
        <v>39</v>
      </c>
      <c r="Y523" s="63" t="s">
        <v>39</v>
      </c>
      <c r="Z523" s="63">
        <v>0</v>
      </c>
    </row>
    <row r="524" spans="1:26" ht="17" x14ac:dyDescent="0.2">
      <c r="A524" s="13" t="s">
        <v>322</v>
      </c>
      <c r="B524" s="63">
        <v>1</v>
      </c>
      <c r="C524" s="63">
        <v>0</v>
      </c>
      <c r="D524" s="63">
        <v>0</v>
      </c>
      <c r="E524" s="63">
        <v>0</v>
      </c>
      <c r="F524" s="63">
        <v>0</v>
      </c>
      <c r="G524" s="63">
        <v>0</v>
      </c>
      <c r="H524" s="63">
        <v>0</v>
      </c>
      <c r="I524" s="63">
        <v>0</v>
      </c>
      <c r="J524" s="63">
        <v>0</v>
      </c>
      <c r="K524" s="63">
        <v>0</v>
      </c>
      <c r="L524" s="63">
        <v>0</v>
      </c>
      <c r="M524" s="63">
        <v>0</v>
      </c>
      <c r="N524" s="63">
        <v>0</v>
      </c>
      <c r="O524" s="63">
        <v>0</v>
      </c>
      <c r="P524" s="63">
        <v>0</v>
      </c>
      <c r="Q524" s="63">
        <v>0</v>
      </c>
      <c r="R524" s="63">
        <v>0</v>
      </c>
      <c r="S524" s="63">
        <v>0</v>
      </c>
      <c r="T524" s="63">
        <v>0</v>
      </c>
      <c r="U524" s="63">
        <v>0</v>
      </c>
      <c r="V524" s="63">
        <v>0</v>
      </c>
      <c r="W524" s="63" t="s">
        <v>39</v>
      </c>
      <c r="X524" s="63" t="s">
        <v>39</v>
      </c>
      <c r="Y524" s="63" t="s">
        <v>39</v>
      </c>
      <c r="Z524" s="63">
        <v>0</v>
      </c>
    </row>
    <row r="525" spans="1:26" ht="17" x14ac:dyDescent="0.2">
      <c r="A525" s="13" t="s">
        <v>122</v>
      </c>
      <c r="B525" s="63">
        <v>2</v>
      </c>
      <c r="C525" s="63">
        <v>0</v>
      </c>
      <c r="D525" s="63">
        <v>0</v>
      </c>
      <c r="E525" s="63">
        <v>0</v>
      </c>
      <c r="F525" s="63">
        <v>0</v>
      </c>
      <c r="G525" s="63">
        <v>0</v>
      </c>
      <c r="H525" s="63">
        <v>0</v>
      </c>
      <c r="I525" s="63">
        <v>0</v>
      </c>
      <c r="J525" s="63">
        <v>0</v>
      </c>
      <c r="K525" s="63">
        <v>0</v>
      </c>
      <c r="L525" s="63">
        <v>0</v>
      </c>
      <c r="M525" s="63">
        <v>0</v>
      </c>
      <c r="N525" s="63">
        <v>0</v>
      </c>
      <c r="O525" s="63">
        <v>0</v>
      </c>
      <c r="P525" s="63">
        <v>0</v>
      </c>
      <c r="Q525" s="63">
        <v>0</v>
      </c>
      <c r="R525" s="63">
        <v>0</v>
      </c>
      <c r="S525" s="63">
        <v>0</v>
      </c>
      <c r="T525" s="63">
        <v>0</v>
      </c>
      <c r="U525" s="63">
        <v>0</v>
      </c>
      <c r="V525" s="63">
        <v>0</v>
      </c>
      <c r="W525" s="63" t="s">
        <v>39</v>
      </c>
      <c r="X525" s="63" t="s">
        <v>39</v>
      </c>
      <c r="Y525" s="63" t="s">
        <v>39</v>
      </c>
      <c r="Z525" s="63">
        <v>0</v>
      </c>
    </row>
    <row r="526" spans="1:26" ht="17" x14ac:dyDescent="0.2">
      <c r="A526" s="62" t="s">
        <v>24</v>
      </c>
      <c r="B526" s="62" t="s">
        <v>25</v>
      </c>
      <c r="C526" s="62" t="s">
        <v>26</v>
      </c>
      <c r="D526" s="62" t="s">
        <v>127</v>
      </c>
      <c r="E526" s="62" t="s">
        <v>22</v>
      </c>
      <c r="F526" s="62" t="s">
        <v>20</v>
      </c>
      <c r="G526" s="62" t="s">
        <v>27</v>
      </c>
      <c r="H526" s="62" t="s">
        <v>9</v>
      </c>
      <c r="I526" s="62" t="s">
        <v>10</v>
      </c>
      <c r="J526" s="62" t="s">
        <v>1</v>
      </c>
      <c r="K526" s="62" t="s">
        <v>2</v>
      </c>
      <c r="L526" s="62" t="s">
        <v>28</v>
      </c>
      <c r="M526" s="62" t="s">
        <v>29</v>
      </c>
      <c r="N526" s="62" t="s">
        <v>30</v>
      </c>
      <c r="O526" s="62" t="s">
        <v>31</v>
      </c>
      <c r="P526" s="62" t="s">
        <v>3</v>
      </c>
      <c r="Q526" s="62" t="s">
        <v>32</v>
      </c>
      <c r="R526" s="62" t="s">
        <v>33</v>
      </c>
      <c r="S526" s="62" t="s">
        <v>34</v>
      </c>
      <c r="T526" s="62" t="s">
        <v>35</v>
      </c>
      <c r="U526" s="62" t="s">
        <v>36</v>
      </c>
      <c r="V526" s="62" t="s">
        <v>128</v>
      </c>
      <c r="W526" s="62" t="s">
        <v>0</v>
      </c>
      <c r="X526" s="62" t="s">
        <v>37</v>
      </c>
      <c r="Y526" s="62" t="s">
        <v>38</v>
      </c>
      <c r="Z526" s="62" t="s">
        <v>129</v>
      </c>
    </row>
    <row r="527" spans="1:26" ht="17" x14ac:dyDescent="0.2">
      <c r="A527" s="13" t="s">
        <v>123</v>
      </c>
      <c r="B527" s="63">
        <v>4</v>
      </c>
      <c r="C527" s="63">
        <v>0</v>
      </c>
      <c r="D527" s="63">
        <v>0</v>
      </c>
      <c r="E527" s="63">
        <v>0</v>
      </c>
      <c r="F527" s="63">
        <v>0</v>
      </c>
      <c r="G527" s="63">
        <v>0</v>
      </c>
      <c r="H527" s="63">
        <v>0</v>
      </c>
      <c r="I527" s="63">
        <v>0</v>
      </c>
      <c r="J527" s="63">
        <v>0</v>
      </c>
      <c r="K527" s="63">
        <v>0</v>
      </c>
      <c r="L527" s="63">
        <v>0</v>
      </c>
      <c r="M527" s="63">
        <v>0</v>
      </c>
      <c r="N527" s="63">
        <v>0</v>
      </c>
      <c r="O527" s="63">
        <v>0</v>
      </c>
      <c r="P527" s="63">
        <v>0</v>
      </c>
      <c r="Q527" s="63">
        <v>0</v>
      </c>
      <c r="R527" s="63">
        <v>0</v>
      </c>
      <c r="S527" s="63">
        <v>0</v>
      </c>
      <c r="T527" s="63">
        <v>0</v>
      </c>
      <c r="U527" s="63">
        <v>0</v>
      </c>
      <c r="V527" s="63">
        <v>0</v>
      </c>
      <c r="W527" s="63" t="s">
        <v>39</v>
      </c>
      <c r="X527" s="63" t="s">
        <v>39</v>
      </c>
      <c r="Y527" s="63" t="s">
        <v>39</v>
      </c>
      <c r="Z527" s="63">
        <v>0</v>
      </c>
    </row>
    <row r="528" spans="1:26" ht="17" x14ac:dyDescent="0.2">
      <c r="A528" s="13" t="s">
        <v>621</v>
      </c>
      <c r="B528" s="63">
        <v>2</v>
      </c>
      <c r="C528" s="63">
        <v>0</v>
      </c>
      <c r="D528" s="63">
        <v>0</v>
      </c>
      <c r="E528" s="63">
        <v>0</v>
      </c>
      <c r="F528" s="63">
        <v>0</v>
      </c>
      <c r="G528" s="63">
        <v>0</v>
      </c>
      <c r="H528" s="63">
        <v>0</v>
      </c>
      <c r="I528" s="63">
        <v>0</v>
      </c>
      <c r="J528" s="63">
        <v>0</v>
      </c>
      <c r="K528" s="63">
        <v>0</v>
      </c>
      <c r="L528" s="63">
        <v>0</v>
      </c>
      <c r="M528" s="63">
        <v>0</v>
      </c>
      <c r="N528" s="63">
        <v>0</v>
      </c>
      <c r="O528" s="63">
        <v>0</v>
      </c>
      <c r="P528" s="63">
        <v>0</v>
      </c>
      <c r="Q528" s="63">
        <v>0</v>
      </c>
      <c r="R528" s="63">
        <v>0</v>
      </c>
      <c r="S528" s="63">
        <v>0</v>
      </c>
      <c r="T528" s="63">
        <v>0</v>
      </c>
      <c r="U528" s="63">
        <v>0</v>
      </c>
      <c r="V528" s="63">
        <v>0</v>
      </c>
      <c r="W528" s="63" t="s">
        <v>39</v>
      </c>
      <c r="X528" s="63" t="s">
        <v>39</v>
      </c>
      <c r="Y528" s="63" t="s">
        <v>39</v>
      </c>
      <c r="Z528" s="63">
        <v>0</v>
      </c>
    </row>
    <row r="529" spans="1:26" ht="17" x14ac:dyDescent="0.2">
      <c r="A529" s="13" t="s">
        <v>74</v>
      </c>
      <c r="B529" s="63">
        <v>1</v>
      </c>
      <c r="C529" s="63">
        <v>0</v>
      </c>
      <c r="D529" s="63">
        <v>0</v>
      </c>
      <c r="E529" s="63">
        <v>0</v>
      </c>
      <c r="F529" s="63">
        <v>0</v>
      </c>
      <c r="G529" s="63">
        <v>0</v>
      </c>
      <c r="H529" s="63">
        <v>0</v>
      </c>
      <c r="I529" s="63">
        <v>0</v>
      </c>
      <c r="J529" s="63">
        <v>0</v>
      </c>
      <c r="K529" s="63">
        <v>0</v>
      </c>
      <c r="L529" s="63">
        <v>0</v>
      </c>
      <c r="M529" s="63">
        <v>0</v>
      </c>
      <c r="N529" s="63">
        <v>0</v>
      </c>
      <c r="O529" s="63">
        <v>0</v>
      </c>
      <c r="P529" s="63">
        <v>0</v>
      </c>
      <c r="Q529" s="63">
        <v>0</v>
      </c>
      <c r="R529" s="63">
        <v>0</v>
      </c>
      <c r="S529" s="63">
        <v>0</v>
      </c>
      <c r="T529" s="63">
        <v>0</v>
      </c>
      <c r="U529" s="63">
        <v>0</v>
      </c>
      <c r="V529" s="63">
        <v>0</v>
      </c>
      <c r="W529" s="63" t="s">
        <v>39</v>
      </c>
      <c r="X529" s="63" t="s">
        <v>39</v>
      </c>
      <c r="Y529" s="63" t="s">
        <v>39</v>
      </c>
      <c r="Z529" s="63">
        <v>0</v>
      </c>
    </row>
    <row r="530" spans="1:26" ht="17" x14ac:dyDescent="0.2">
      <c r="A530" s="13" t="s">
        <v>356</v>
      </c>
      <c r="B530" s="63">
        <v>1</v>
      </c>
      <c r="C530" s="63">
        <v>0</v>
      </c>
      <c r="D530" s="63">
        <v>0</v>
      </c>
      <c r="E530" s="63">
        <v>0</v>
      </c>
      <c r="F530" s="63">
        <v>0</v>
      </c>
      <c r="G530" s="63">
        <v>0</v>
      </c>
      <c r="H530" s="63">
        <v>0</v>
      </c>
      <c r="I530" s="63">
        <v>0</v>
      </c>
      <c r="J530" s="63">
        <v>0</v>
      </c>
      <c r="K530" s="63">
        <v>0</v>
      </c>
      <c r="L530" s="63">
        <v>0</v>
      </c>
      <c r="M530" s="63">
        <v>0</v>
      </c>
      <c r="N530" s="63">
        <v>0</v>
      </c>
      <c r="O530" s="63">
        <v>0</v>
      </c>
      <c r="P530" s="63">
        <v>0</v>
      </c>
      <c r="Q530" s="63">
        <v>0</v>
      </c>
      <c r="R530" s="63">
        <v>0</v>
      </c>
      <c r="S530" s="63">
        <v>0</v>
      </c>
      <c r="T530" s="63">
        <v>0</v>
      </c>
      <c r="U530" s="63">
        <v>0</v>
      </c>
      <c r="V530" s="63">
        <v>0</v>
      </c>
      <c r="W530" s="63" t="s">
        <v>39</v>
      </c>
      <c r="X530" s="63" t="s">
        <v>39</v>
      </c>
      <c r="Y530" s="63" t="s">
        <v>39</v>
      </c>
      <c r="Z530" s="63">
        <v>0</v>
      </c>
    </row>
    <row r="531" spans="1:26" ht="17" x14ac:dyDescent="0.2">
      <c r="A531" s="13" t="s">
        <v>347</v>
      </c>
      <c r="B531" s="63">
        <v>2</v>
      </c>
      <c r="C531" s="63">
        <v>0</v>
      </c>
      <c r="D531" s="63">
        <v>0</v>
      </c>
      <c r="E531" s="63">
        <v>0</v>
      </c>
      <c r="F531" s="63">
        <v>0</v>
      </c>
      <c r="G531" s="63">
        <v>0</v>
      </c>
      <c r="H531" s="63">
        <v>0</v>
      </c>
      <c r="I531" s="63">
        <v>0</v>
      </c>
      <c r="J531" s="63">
        <v>0</v>
      </c>
      <c r="K531" s="63">
        <v>0</v>
      </c>
      <c r="L531" s="63">
        <v>0</v>
      </c>
      <c r="M531" s="63">
        <v>0</v>
      </c>
      <c r="N531" s="63">
        <v>0</v>
      </c>
      <c r="O531" s="63">
        <v>0</v>
      </c>
      <c r="P531" s="63">
        <v>0</v>
      </c>
      <c r="Q531" s="63">
        <v>0</v>
      </c>
      <c r="R531" s="63">
        <v>0</v>
      </c>
      <c r="S531" s="63">
        <v>0</v>
      </c>
      <c r="T531" s="63">
        <v>0</v>
      </c>
      <c r="U531" s="63">
        <v>0</v>
      </c>
      <c r="V531" s="63">
        <v>0</v>
      </c>
      <c r="W531" s="63" t="s">
        <v>39</v>
      </c>
      <c r="X531" s="63" t="s">
        <v>39</v>
      </c>
      <c r="Y531" s="63" t="s">
        <v>39</v>
      </c>
      <c r="Z531" s="63">
        <v>0</v>
      </c>
    </row>
    <row r="532" spans="1:26" ht="17" x14ac:dyDescent="0.2">
      <c r="A532" s="13" t="s">
        <v>506</v>
      </c>
      <c r="B532" s="63">
        <v>1</v>
      </c>
      <c r="C532" s="63">
        <v>0</v>
      </c>
      <c r="D532" s="63">
        <v>0</v>
      </c>
      <c r="E532" s="63">
        <v>0</v>
      </c>
      <c r="F532" s="63">
        <v>0</v>
      </c>
      <c r="G532" s="63">
        <v>0</v>
      </c>
      <c r="H532" s="63">
        <v>0</v>
      </c>
      <c r="I532" s="63">
        <v>0</v>
      </c>
      <c r="J532" s="63">
        <v>0</v>
      </c>
      <c r="K532" s="63">
        <v>0</v>
      </c>
      <c r="L532" s="63">
        <v>0</v>
      </c>
      <c r="M532" s="63">
        <v>0</v>
      </c>
      <c r="N532" s="63">
        <v>0</v>
      </c>
      <c r="O532" s="63">
        <v>0</v>
      </c>
      <c r="P532" s="63">
        <v>0</v>
      </c>
      <c r="Q532" s="63">
        <v>0</v>
      </c>
      <c r="R532" s="63">
        <v>0</v>
      </c>
      <c r="S532" s="63">
        <v>0</v>
      </c>
      <c r="T532" s="63">
        <v>0</v>
      </c>
      <c r="U532" s="63">
        <v>0</v>
      </c>
      <c r="V532" s="63">
        <v>0</v>
      </c>
      <c r="W532" s="63" t="s">
        <v>39</v>
      </c>
      <c r="X532" s="63" t="s">
        <v>39</v>
      </c>
      <c r="Y532" s="63" t="s">
        <v>39</v>
      </c>
      <c r="Z532" s="63">
        <v>0</v>
      </c>
    </row>
    <row r="533" spans="1:26" ht="17" x14ac:dyDescent="0.2">
      <c r="A533" s="13" t="s">
        <v>343</v>
      </c>
      <c r="B533" s="63">
        <v>3</v>
      </c>
      <c r="C533" s="63">
        <v>0</v>
      </c>
      <c r="D533" s="63">
        <v>0</v>
      </c>
      <c r="E533" s="63">
        <v>0</v>
      </c>
      <c r="F533" s="63">
        <v>0</v>
      </c>
      <c r="G533" s="63">
        <v>0</v>
      </c>
      <c r="H533" s="63">
        <v>0</v>
      </c>
      <c r="I533" s="63">
        <v>0</v>
      </c>
      <c r="J533" s="63">
        <v>0</v>
      </c>
      <c r="K533" s="63">
        <v>0</v>
      </c>
      <c r="L533" s="63">
        <v>0</v>
      </c>
      <c r="M533" s="63">
        <v>0</v>
      </c>
      <c r="N533" s="63">
        <v>0</v>
      </c>
      <c r="O533" s="63">
        <v>0</v>
      </c>
      <c r="P533" s="63">
        <v>0</v>
      </c>
      <c r="Q533" s="63">
        <v>0</v>
      </c>
      <c r="R533" s="63">
        <v>0</v>
      </c>
      <c r="S533" s="63">
        <v>0</v>
      </c>
      <c r="T533" s="63">
        <v>0</v>
      </c>
      <c r="U533" s="63">
        <v>0</v>
      </c>
      <c r="V533" s="63">
        <v>0</v>
      </c>
      <c r="W533" s="63" t="s">
        <v>39</v>
      </c>
      <c r="X533" s="63" t="s">
        <v>39</v>
      </c>
      <c r="Y533" s="63" t="s">
        <v>39</v>
      </c>
      <c r="Z533" s="63">
        <v>0</v>
      </c>
    </row>
    <row r="534" spans="1:26" ht="17" x14ac:dyDescent="0.2">
      <c r="A534" s="13" t="s">
        <v>228</v>
      </c>
      <c r="B534" s="63">
        <v>1</v>
      </c>
      <c r="C534" s="63">
        <v>0</v>
      </c>
      <c r="D534" s="63">
        <v>0</v>
      </c>
      <c r="E534" s="63">
        <v>0</v>
      </c>
      <c r="F534" s="63">
        <v>0</v>
      </c>
      <c r="G534" s="63">
        <v>0</v>
      </c>
      <c r="H534" s="63">
        <v>0</v>
      </c>
      <c r="I534" s="63">
        <v>0</v>
      </c>
      <c r="J534" s="63">
        <v>0</v>
      </c>
      <c r="K534" s="63">
        <v>0</v>
      </c>
      <c r="L534" s="63">
        <v>0</v>
      </c>
      <c r="M534" s="63">
        <v>0</v>
      </c>
      <c r="N534" s="63">
        <v>0</v>
      </c>
      <c r="O534" s="63">
        <v>0</v>
      </c>
      <c r="P534" s="63">
        <v>0</v>
      </c>
      <c r="Q534" s="63">
        <v>0</v>
      </c>
      <c r="R534" s="63">
        <v>0</v>
      </c>
      <c r="S534" s="63">
        <v>0</v>
      </c>
      <c r="T534" s="63">
        <v>0</v>
      </c>
      <c r="U534" s="63">
        <v>0</v>
      </c>
      <c r="V534" s="63">
        <v>0</v>
      </c>
      <c r="W534" s="63" t="s">
        <v>39</v>
      </c>
      <c r="X534" s="63" t="s">
        <v>39</v>
      </c>
      <c r="Y534" s="63" t="s">
        <v>39</v>
      </c>
      <c r="Z534" s="63">
        <v>0</v>
      </c>
    </row>
    <row r="535" spans="1:26" ht="17" x14ac:dyDescent="0.2">
      <c r="A535" s="13" t="s">
        <v>368</v>
      </c>
      <c r="B535" s="63">
        <v>1</v>
      </c>
      <c r="C535" s="63">
        <v>0</v>
      </c>
      <c r="D535" s="63">
        <v>0</v>
      </c>
      <c r="E535" s="63">
        <v>0</v>
      </c>
      <c r="F535" s="63">
        <v>0</v>
      </c>
      <c r="G535" s="63">
        <v>0</v>
      </c>
      <c r="H535" s="63">
        <v>0</v>
      </c>
      <c r="I535" s="63">
        <v>0</v>
      </c>
      <c r="J535" s="63">
        <v>0</v>
      </c>
      <c r="K535" s="63">
        <v>0</v>
      </c>
      <c r="L535" s="63">
        <v>0</v>
      </c>
      <c r="M535" s="63">
        <v>0</v>
      </c>
      <c r="N535" s="63">
        <v>0</v>
      </c>
      <c r="O535" s="63">
        <v>0</v>
      </c>
      <c r="P535" s="63">
        <v>0</v>
      </c>
      <c r="Q535" s="63">
        <v>0</v>
      </c>
      <c r="R535" s="63">
        <v>0</v>
      </c>
      <c r="S535" s="63">
        <v>0</v>
      </c>
      <c r="T535" s="63">
        <v>0</v>
      </c>
      <c r="U535" s="63">
        <v>0</v>
      </c>
      <c r="V535" s="63">
        <v>0</v>
      </c>
      <c r="W535" s="63" t="s">
        <v>39</v>
      </c>
      <c r="X535" s="63" t="s">
        <v>39</v>
      </c>
      <c r="Y535" s="63" t="s">
        <v>39</v>
      </c>
      <c r="Z535" s="63">
        <v>0</v>
      </c>
    </row>
    <row r="536" spans="1:26" ht="17" x14ac:dyDescent="0.2">
      <c r="A536" s="13" t="s">
        <v>456</v>
      </c>
      <c r="B536" s="63">
        <v>1</v>
      </c>
      <c r="C536" s="63">
        <v>0</v>
      </c>
      <c r="D536" s="63">
        <v>0</v>
      </c>
      <c r="E536" s="63">
        <v>0</v>
      </c>
      <c r="F536" s="63">
        <v>0</v>
      </c>
      <c r="G536" s="63">
        <v>0</v>
      </c>
      <c r="H536" s="63">
        <v>0</v>
      </c>
      <c r="I536" s="63">
        <v>0</v>
      </c>
      <c r="J536" s="63">
        <v>0</v>
      </c>
      <c r="K536" s="63">
        <v>0</v>
      </c>
      <c r="L536" s="63">
        <v>0</v>
      </c>
      <c r="M536" s="63">
        <v>0</v>
      </c>
      <c r="N536" s="63">
        <v>0</v>
      </c>
      <c r="O536" s="63">
        <v>0</v>
      </c>
      <c r="P536" s="63">
        <v>0</v>
      </c>
      <c r="Q536" s="63">
        <v>0</v>
      </c>
      <c r="R536" s="63">
        <v>0</v>
      </c>
      <c r="S536" s="63">
        <v>0</v>
      </c>
      <c r="T536" s="63">
        <v>0</v>
      </c>
      <c r="U536" s="63">
        <v>0</v>
      </c>
      <c r="V536" s="63">
        <v>0</v>
      </c>
      <c r="W536" s="63" t="s">
        <v>39</v>
      </c>
      <c r="X536" s="63" t="s">
        <v>39</v>
      </c>
      <c r="Y536" s="63" t="s">
        <v>39</v>
      </c>
      <c r="Z536" s="63">
        <v>0</v>
      </c>
    </row>
    <row r="537" spans="1:26" ht="17" x14ac:dyDescent="0.2">
      <c r="A537" s="13" t="s">
        <v>625</v>
      </c>
      <c r="B537" s="63">
        <v>4</v>
      </c>
      <c r="C537" s="63">
        <v>0</v>
      </c>
      <c r="D537" s="63">
        <v>0</v>
      </c>
      <c r="E537" s="63">
        <v>0</v>
      </c>
      <c r="F537" s="63">
        <v>0</v>
      </c>
      <c r="G537" s="63">
        <v>0</v>
      </c>
      <c r="H537" s="63">
        <v>0</v>
      </c>
      <c r="I537" s="63">
        <v>0</v>
      </c>
      <c r="J537" s="63">
        <v>0</v>
      </c>
      <c r="K537" s="63">
        <v>0</v>
      </c>
      <c r="L537" s="63">
        <v>0</v>
      </c>
      <c r="M537" s="63">
        <v>0</v>
      </c>
      <c r="N537" s="63">
        <v>0</v>
      </c>
      <c r="O537" s="63">
        <v>0</v>
      </c>
      <c r="P537" s="63">
        <v>0</v>
      </c>
      <c r="Q537" s="63">
        <v>0</v>
      </c>
      <c r="R537" s="63">
        <v>0</v>
      </c>
      <c r="S537" s="63">
        <v>0</v>
      </c>
      <c r="T537" s="63">
        <v>0</v>
      </c>
      <c r="U537" s="63">
        <v>0</v>
      </c>
      <c r="V537" s="63">
        <v>0</v>
      </c>
      <c r="W537" s="63" t="s">
        <v>39</v>
      </c>
      <c r="X537" s="63" t="s">
        <v>39</v>
      </c>
      <c r="Y537" s="63" t="s">
        <v>39</v>
      </c>
      <c r="Z537" s="63">
        <v>0</v>
      </c>
    </row>
    <row r="538" spans="1:26" ht="17" x14ac:dyDescent="0.2">
      <c r="A538" s="13" t="s">
        <v>562</v>
      </c>
      <c r="B538" s="63">
        <v>3</v>
      </c>
      <c r="C538" s="63">
        <v>0</v>
      </c>
      <c r="D538" s="63">
        <v>0</v>
      </c>
      <c r="E538" s="63">
        <v>0</v>
      </c>
      <c r="F538" s="63">
        <v>0</v>
      </c>
      <c r="G538" s="63">
        <v>0</v>
      </c>
      <c r="H538" s="63">
        <v>0</v>
      </c>
      <c r="I538" s="63">
        <v>0</v>
      </c>
      <c r="J538" s="63">
        <v>0</v>
      </c>
      <c r="K538" s="63">
        <v>0</v>
      </c>
      <c r="L538" s="63">
        <v>0</v>
      </c>
      <c r="M538" s="63">
        <v>0</v>
      </c>
      <c r="N538" s="63">
        <v>0</v>
      </c>
      <c r="O538" s="63">
        <v>0</v>
      </c>
      <c r="P538" s="63">
        <v>0</v>
      </c>
      <c r="Q538" s="63">
        <v>0</v>
      </c>
      <c r="R538" s="63">
        <v>0</v>
      </c>
      <c r="S538" s="63">
        <v>0</v>
      </c>
      <c r="T538" s="63">
        <v>0</v>
      </c>
      <c r="U538" s="63">
        <v>0</v>
      </c>
      <c r="V538" s="63">
        <v>0</v>
      </c>
      <c r="W538" s="63" t="s">
        <v>39</v>
      </c>
      <c r="X538" s="63" t="s">
        <v>39</v>
      </c>
      <c r="Y538" s="63" t="s">
        <v>39</v>
      </c>
      <c r="Z538" s="63">
        <v>0</v>
      </c>
    </row>
    <row r="539" spans="1:26" ht="17" x14ac:dyDescent="0.2">
      <c r="A539" s="13" t="s">
        <v>336</v>
      </c>
      <c r="B539" s="63">
        <v>2</v>
      </c>
      <c r="C539" s="63">
        <v>0</v>
      </c>
      <c r="D539" s="63">
        <v>0</v>
      </c>
      <c r="E539" s="63">
        <v>0</v>
      </c>
      <c r="F539" s="63">
        <v>0</v>
      </c>
      <c r="G539" s="63">
        <v>0</v>
      </c>
      <c r="H539" s="63">
        <v>0</v>
      </c>
      <c r="I539" s="63">
        <v>0</v>
      </c>
      <c r="J539" s="63">
        <v>0</v>
      </c>
      <c r="K539" s="63">
        <v>0</v>
      </c>
      <c r="L539" s="63">
        <v>0</v>
      </c>
      <c r="M539" s="63">
        <v>0</v>
      </c>
      <c r="N539" s="63">
        <v>0</v>
      </c>
      <c r="O539" s="63">
        <v>0</v>
      </c>
      <c r="P539" s="63">
        <v>0</v>
      </c>
      <c r="Q539" s="63">
        <v>0</v>
      </c>
      <c r="R539" s="63">
        <v>0</v>
      </c>
      <c r="S539" s="63">
        <v>0</v>
      </c>
      <c r="T539" s="63">
        <v>0</v>
      </c>
      <c r="U539" s="63">
        <v>0</v>
      </c>
      <c r="V539" s="63">
        <v>0</v>
      </c>
      <c r="W539" s="63" t="s">
        <v>39</v>
      </c>
      <c r="X539" s="63" t="s">
        <v>39</v>
      </c>
      <c r="Y539" s="63" t="s">
        <v>39</v>
      </c>
      <c r="Z539" s="63">
        <v>0</v>
      </c>
    </row>
    <row r="540" spans="1:26" ht="17" x14ac:dyDescent="0.2">
      <c r="A540" s="13" t="s">
        <v>308</v>
      </c>
      <c r="B540" s="63">
        <v>1</v>
      </c>
      <c r="C540" s="63">
        <v>0</v>
      </c>
      <c r="D540" s="63">
        <v>0</v>
      </c>
      <c r="E540" s="63">
        <v>0</v>
      </c>
      <c r="F540" s="63">
        <v>0</v>
      </c>
      <c r="G540" s="63">
        <v>0</v>
      </c>
      <c r="H540" s="63">
        <v>0</v>
      </c>
      <c r="I540" s="63">
        <v>0</v>
      </c>
      <c r="J540" s="63">
        <v>0</v>
      </c>
      <c r="K540" s="63">
        <v>0</v>
      </c>
      <c r="L540" s="63">
        <v>0</v>
      </c>
      <c r="M540" s="63">
        <v>0</v>
      </c>
      <c r="N540" s="63">
        <v>0</v>
      </c>
      <c r="O540" s="63">
        <v>0</v>
      </c>
      <c r="P540" s="63">
        <v>0</v>
      </c>
      <c r="Q540" s="63">
        <v>0</v>
      </c>
      <c r="R540" s="63">
        <v>0</v>
      </c>
      <c r="S540" s="63">
        <v>0</v>
      </c>
      <c r="T540" s="63">
        <v>0</v>
      </c>
      <c r="U540" s="63">
        <v>0</v>
      </c>
      <c r="V540" s="63">
        <v>0</v>
      </c>
      <c r="W540" s="63" t="s">
        <v>39</v>
      </c>
      <c r="X540" s="63" t="s">
        <v>39</v>
      </c>
      <c r="Y540" s="63" t="s">
        <v>39</v>
      </c>
      <c r="Z540" s="63">
        <v>0</v>
      </c>
    </row>
    <row r="541" spans="1:26" ht="17" x14ac:dyDescent="0.2">
      <c r="A541" s="13" t="s">
        <v>498</v>
      </c>
      <c r="B541" s="63">
        <v>1</v>
      </c>
      <c r="C541" s="63">
        <v>0</v>
      </c>
      <c r="D541" s="63">
        <v>0</v>
      </c>
      <c r="E541" s="63">
        <v>0</v>
      </c>
      <c r="F541" s="63">
        <v>0</v>
      </c>
      <c r="G541" s="63">
        <v>0</v>
      </c>
      <c r="H541" s="63">
        <v>0</v>
      </c>
      <c r="I541" s="63">
        <v>0</v>
      </c>
      <c r="J541" s="63">
        <v>0</v>
      </c>
      <c r="K541" s="63">
        <v>0</v>
      </c>
      <c r="L541" s="63">
        <v>0</v>
      </c>
      <c r="M541" s="63">
        <v>0</v>
      </c>
      <c r="N541" s="63">
        <v>0</v>
      </c>
      <c r="O541" s="63">
        <v>0</v>
      </c>
      <c r="P541" s="63">
        <v>0</v>
      </c>
      <c r="Q541" s="63">
        <v>0</v>
      </c>
      <c r="R541" s="63">
        <v>0</v>
      </c>
      <c r="S541" s="63">
        <v>0</v>
      </c>
      <c r="T541" s="63">
        <v>0</v>
      </c>
      <c r="U541" s="63">
        <v>0</v>
      </c>
      <c r="V541" s="63">
        <v>0</v>
      </c>
      <c r="W541" s="63" t="s">
        <v>39</v>
      </c>
      <c r="X541" s="63" t="s">
        <v>39</v>
      </c>
      <c r="Y541" s="63" t="s">
        <v>39</v>
      </c>
      <c r="Z541" s="63">
        <v>0</v>
      </c>
    </row>
    <row r="542" spans="1:26" ht="17" x14ac:dyDescent="0.2">
      <c r="A542" s="13" t="s">
        <v>521</v>
      </c>
      <c r="B542" s="63">
        <v>1</v>
      </c>
      <c r="C542" s="63">
        <v>0</v>
      </c>
      <c r="D542" s="63">
        <v>0</v>
      </c>
      <c r="E542" s="63">
        <v>0</v>
      </c>
      <c r="F542" s="63">
        <v>0</v>
      </c>
      <c r="G542" s="63">
        <v>0</v>
      </c>
      <c r="H542" s="63">
        <v>0</v>
      </c>
      <c r="I542" s="63">
        <v>0</v>
      </c>
      <c r="J542" s="63">
        <v>0</v>
      </c>
      <c r="K542" s="63">
        <v>0</v>
      </c>
      <c r="L542" s="63">
        <v>0</v>
      </c>
      <c r="M542" s="63">
        <v>0</v>
      </c>
      <c r="N542" s="63">
        <v>0</v>
      </c>
      <c r="O542" s="63">
        <v>0</v>
      </c>
      <c r="P542" s="63">
        <v>0</v>
      </c>
      <c r="Q542" s="63">
        <v>0</v>
      </c>
      <c r="R542" s="63">
        <v>0</v>
      </c>
      <c r="S542" s="63">
        <v>0</v>
      </c>
      <c r="T542" s="63">
        <v>0</v>
      </c>
      <c r="U542" s="63">
        <v>0</v>
      </c>
      <c r="V542" s="63">
        <v>0</v>
      </c>
      <c r="W542" s="63" t="s">
        <v>39</v>
      </c>
      <c r="X542" s="63" t="s">
        <v>39</v>
      </c>
      <c r="Y542" s="63" t="s">
        <v>39</v>
      </c>
      <c r="Z542" s="63">
        <v>0</v>
      </c>
    </row>
    <row r="543" spans="1:26" ht="17" x14ac:dyDescent="0.2">
      <c r="A543" s="13" t="s">
        <v>626</v>
      </c>
      <c r="B543" s="63">
        <v>1</v>
      </c>
      <c r="C543" s="63">
        <v>0</v>
      </c>
      <c r="D543" s="63">
        <v>0</v>
      </c>
      <c r="E543" s="63">
        <v>0</v>
      </c>
      <c r="F543" s="63">
        <v>0</v>
      </c>
      <c r="G543" s="63">
        <v>0</v>
      </c>
      <c r="H543" s="63">
        <v>0</v>
      </c>
      <c r="I543" s="63">
        <v>0</v>
      </c>
      <c r="J543" s="63">
        <v>0</v>
      </c>
      <c r="K543" s="63">
        <v>0</v>
      </c>
      <c r="L543" s="63">
        <v>0</v>
      </c>
      <c r="M543" s="63">
        <v>0</v>
      </c>
      <c r="N543" s="63">
        <v>0</v>
      </c>
      <c r="O543" s="63">
        <v>0</v>
      </c>
      <c r="P543" s="63">
        <v>0</v>
      </c>
      <c r="Q543" s="63">
        <v>0</v>
      </c>
      <c r="R543" s="63">
        <v>0</v>
      </c>
      <c r="S543" s="63">
        <v>0</v>
      </c>
      <c r="T543" s="63">
        <v>0</v>
      </c>
      <c r="U543" s="63">
        <v>0</v>
      </c>
      <c r="V543" s="63">
        <v>0</v>
      </c>
      <c r="W543" s="63" t="s">
        <v>39</v>
      </c>
      <c r="X543" s="63" t="s">
        <v>39</v>
      </c>
      <c r="Y543" s="63" t="s">
        <v>39</v>
      </c>
      <c r="Z543" s="63">
        <v>0</v>
      </c>
    </row>
    <row r="544" spans="1:26" ht="17" x14ac:dyDescent="0.2">
      <c r="A544" s="13" t="s">
        <v>627</v>
      </c>
      <c r="B544" s="63">
        <v>2</v>
      </c>
      <c r="C544" s="63">
        <v>0</v>
      </c>
      <c r="D544" s="63">
        <v>0</v>
      </c>
      <c r="E544" s="63">
        <v>0</v>
      </c>
      <c r="F544" s="63">
        <v>0</v>
      </c>
      <c r="G544" s="63">
        <v>0</v>
      </c>
      <c r="H544" s="63">
        <v>0</v>
      </c>
      <c r="I544" s="63">
        <v>0</v>
      </c>
      <c r="J544" s="63">
        <v>0</v>
      </c>
      <c r="K544" s="63">
        <v>0</v>
      </c>
      <c r="L544" s="63">
        <v>0</v>
      </c>
      <c r="M544" s="63">
        <v>0</v>
      </c>
      <c r="N544" s="63">
        <v>0</v>
      </c>
      <c r="O544" s="63">
        <v>0</v>
      </c>
      <c r="P544" s="63">
        <v>0</v>
      </c>
      <c r="Q544" s="63">
        <v>0</v>
      </c>
      <c r="R544" s="63">
        <v>0</v>
      </c>
      <c r="S544" s="63">
        <v>0</v>
      </c>
      <c r="T544" s="63">
        <v>0</v>
      </c>
      <c r="U544" s="63">
        <v>0</v>
      </c>
      <c r="V544" s="63">
        <v>0</v>
      </c>
      <c r="W544" s="63" t="s">
        <v>39</v>
      </c>
      <c r="X544" s="63" t="s">
        <v>39</v>
      </c>
      <c r="Y544" s="63" t="s">
        <v>39</v>
      </c>
      <c r="Z544" s="63">
        <v>0</v>
      </c>
    </row>
    <row r="545" spans="1:26" ht="17" x14ac:dyDescent="0.2">
      <c r="A545" s="13" t="s">
        <v>624</v>
      </c>
      <c r="B545" s="63">
        <v>1</v>
      </c>
      <c r="C545" s="63">
        <v>0</v>
      </c>
      <c r="D545" s="63">
        <v>0</v>
      </c>
      <c r="E545" s="63">
        <v>0</v>
      </c>
      <c r="F545" s="63">
        <v>0</v>
      </c>
      <c r="G545" s="63">
        <v>0</v>
      </c>
      <c r="H545" s="63">
        <v>0</v>
      </c>
      <c r="I545" s="63">
        <v>0</v>
      </c>
      <c r="J545" s="63">
        <v>0</v>
      </c>
      <c r="K545" s="63">
        <v>0</v>
      </c>
      <c r="L545" s="63">
        <v>0</v>
      </c>
      <c r="M545" s="63">
        <v>0</v>
      </c>
      <c r="N545" s="63">
        <v>0</v>
      </c>
      <c r="O545" s="63">
        <v>0</v>
      </c>
      <c r="P545" s="63">
        <v>0</v>
      </c>
      <c r="Q545" s="63">
        <v>0</v>
      </c>
      <c r="R545" s="63">
        <v>0</v>
      </c>
      <c r="S545" s="63">
        <v>0</v>
      </c>
      <c r="T545" s="63">
        <v>0</v>
      </c>
      <c r="U545" s="63">
        <v>0</v>
      </c>
      <c r="V545" s="63">
        <v>0</v>
      </c>
      <c r="W545" s="63" t="s">
        <v>39</v>
      </c>
      <c r="X545" s="63" t="s">
        <v>39</v>
      </c>
      <c r="Y545" s="63" t="s">
        <v>39</v>
      </c>
      <c r="Z545" s="63">
        <v>0</v>
      </c>
    </row>
    <row r="546" spans="1:26" ht="17" x14ac:dyDescent="0.2">
      <c r="A546" s="13" t="s">
        <v>351</v>
      </c>
      <c r="B546" s="63">
        <v>1</v>
      </c>
      <c r="C546" s="63">
        <v>0</v>
      </c>
      <c r="D546" s="63">
        <v>0</v>
      </c>
      <c r="E546" s="63">
        <v>0</v>
      </c>
      <c r="F546" s="63">
        <v>0</v>
      </c>
      <c r="G546" s="63">
        <v>0</v>
      </c>
      <c r="H546" s="63">
        <v>0</v>
      </c>
      <c r="I546" s="63">
        <v>0</v>
      </c>
      <c r="J546" s="63">
        <v>0</v>
      </c>
      <c r="K546" s="63">
        <v>0</v>
      </c>
      <c r="L546" s="63">
        <v>0</v>
      </c>
      <c r="M546" s="63">
        <v>0</v>
      </c>
      <c r="N546" s="63">
        <v>0</v>
      </c>
      <c r="O546" s="63">
        <v>0</v>
      </c>
      <c r="P546" s="63">
        <v>0</v>
      </c>
      <c r="Q546" s="63">
        <v>0</v>
      </c>
      <c r="R546" s="63">
        <v>0</v>
      </c>
      <c r="S546" s="63">
        <v>0</v>
      </c>
      <c r="T546" s="63">
        <v>0</v>
      </c>
      <c r="U546" s="63">
        <v>0</v>
      </c>
      <c r="V546" s="63">
        <v>0</v>
      </c>
      <c r="W546" s="63" t="s">
        <v>39</v>
      </c>
      <c r="X546" s="63" t="s">
        <v>39</v>
      </c>
      <c r="Y546" s="63" t="s">
        <v>39</v>
      </c>
      <c r="Z546" s="63">
        <v>0</v>
      </c>
    </row>
    <row r="547" spans="1:26" ht="17" x14ac:dyDescent="0.2">
      <c r="A547" s="62" t="s">
        <v>24</v>
      </c>
      <c r="B547" s="62" t="s">
        <v>25</v>
      </c>
      <c r="C547" s="62" t="s">
        <v>26</v>
      </c>
      <c r="D547" s="62" t="s">
        <v>127</v>
      </c>
      <c r="E547" s="62" t="s">
        <v>22</v>
      </c>
      <c r="F547" s="62" t="s">
        <v>20</v>
      </c>
      <c r="G547" s="62" t="s">
        <v>27</v>
      </c>
      <c r="H547" s="62" t="s">
        <v>9</v>
      </c>
      <c r="I547" s="62" t="s">
        <v>10</v>
      </c>
      <c r="J547" s="62" t="s">
        <v>1</v>
      </c>
      <c r="K547" s="62" t="s">
        <v>2</v>
      </c>
      <c r="L547" s="62" t="s">
        <v>28</v>
      </c>
      <c r="M547" s="62" t="s">
        <v>29</v>
      </c>
      <c r="N547" s="62" t="s">
        <v>30</v>
      </c>
      <c r="O547" s="62" t="s">
        <v>31</v>
      </c>
      <c r="P547" s="62" t="s">
        <v>3</v>
      </c>
      <c r="Q547" s="62" t="s">
        <v>32</v>
      </c>
      <c r="R547" s="62" t="s">
        <v>33</v>
      </c>
      <c r="S547" s="62" t="s">
        <v>34</v>
      </c>
      <c r="T547" s="62" t="s">
        <v>35</v>
      </c>
      <c r="U547" s="62" t="s">
        <v>36</v>
      </c>
      <c r="V547" s="62" t="s">
        <v>128</v>
      </c>
      <c r="W547" s="62" t="s">
        <v>0</v>
      </c>
      <c r="X547" s="62" t="s">
        <v>37</v>
      </c>
      <c r="Y547" s="62" t="s">
        <v>38</v>
      </c>
      <c r="Z547" s="62" t="s">
        <v>129</v>
      </c>
    </row>
    <row r="548" spans="1:26" ht="17" x14ac:dyDescent="0.2">
      <c r="A548" s="13" t="s">
        <v>385</v>
      </c>
      <c r="B548" s="63">
        <v>4</v>
      </c>
      <c r="C548" s="63">
        <v>0</v>
      </c>
      <c r="D548" s="63">
        <v>0</v>
      </c>
      <c r="E548" s="63">
        <v>0</v>
      </c>
      <c r="F548" s="63">
        <v>0</v>
      </c>
      <c r="G548" s="63">
        <v>0</v>
      </c>
      <c r="H548" s="63">
        <v>0</v>
      </c>
      <c r="I548" s="63">
        <v>0</v>
      </c>
      <c r="J548" s="63">
        <v>0</v>
      </c>
      <c r="K548" s="63">
        <v>0</v>
      </c>
      <c r="L548" s="63">
        <v>0</v>
      </c>
      <c r="M548" s="63">
        <v>0</v>
      </c>
      <c r="N548" s="63">
        <v>0</v>
      </c>
      <c r="O548" s="63">
        <v>0</v>
      </c>
      <c r="P548" s="63">
        <v>0</v>
      </c>
      <c r="Q548" s="63">
        <v>0</v>
      </c>
      <c r="R548" s="63">
        <v>0</v>
      </c>
      <c r="S548" s="63">
        <v>0</v>
      </c>
      <c r="T548" s="63">
        <v>0</v>
      </c>
      <c r="U548" s="63">
        <v>0</v>
      </c>
      <c r="V548" s="63">
        <v>0</v>
      </c>
      <c r="W548" s="63" t="s">
        <v>39</v>
      </c>
      <c r="X548" s="63" t="s">
        <v>39</v>
      </c>
      <c r="Y548" s="63" t="s">
        <v>39</v>
      </c>
      <c r="Z548" s="63">
        <v>0</v>
      </c>
    </row>
    <row r="549" spans="1:26" ht="17" x14ac:dyDescent="0.2">
      <c r="A549" s="13" t="s">
        <v>455</v>
      </c>
      <c r="B549" s="63">
        <v>2</v>
      </c>
      <c r="C549" s="63">
        <v>0</v>
      </c>
      <c r="D549" s="63">
        <v>0</v>
      </c>
      <c r="E549" s="63">
        <v>0</v>
      </c>
      <c r="F549" s="63">
        <v>0</v>
      </c>
      <c r="G549" s="63">
        <v>0</v>
      </c>
      <c r="H549" s="63">
        <v>0</v>
      </c>
      <c r="I549" s="63">
        <v>0</v>
      </c>
      <c r="J549" s="63">
        <v>0</v>
      </c>
      <c r="K549" s="63">
        <v>0</v>
      </c>
      <c r="L549" s="63">
        <v>0</v>
      </c>
      <c r="M549" s="63">
        <v>0</v>
      </c>
      <c r="N549" s="63">
        <v>0</v>
      </c>
      <c r="O549" s="63">
        <v>0</v>
      </c>
      <c r="P549" s="63">
        <v>0</v>
      </c>
      <c r="Q549" s="63">
        <v>0</v>
      </c>
      <c r="R549" s="63">
        <v>0</v>
      </c>
      <c r="S549" s="63">
        <v>0</v>
      </c>
      <c r="T549" s="63">
        <v>0</v>
      </c>
      <c r="U549" s="63">
        <v>0</v>
      </c>
      <c r="V549" s="63">
        <v>0</v>
      </c>
      <c r="W549" s="63" t="s">
        <v>39</v>
      </c>
      <c r="X549" s="63" t="s">
        <v>39</v>
      </c>
      <c r="Y549" s="63" t="s">
        <v>39</v>
      </c>
      <c r="Z549" s="63">
        <v>0</v>
      </c>
    </row>
    <row r="550" spans="1:26" ht="17" x14ac:dyDescent="0.2">
      <c r="A550" s="13" t="s">
        <v>515</v>
      </c>
      <c r="B550" s="63">
        <v>3</v>
      </c>
      <c r="C550" s="63">
        <v>0</v>
      </c>
      <c r="D550" s="63">
        <v>0</v>
      </c>
      <c r="E550" s="63">
        <v>0</v>
      </c>
      <c r="F550" s="63">
        <v>0</v>
      </c>
      <c r="G550" s="63">
        <v>0</v>
      </c>
      <c r="H550" s="63">
        <v>0</v>
      </c>
      <c r="I550" s="63">
        <v>0</v>
      </c>
      <c r="J550" s="63">
        <v>0</v>
      </c>
      <c r="K550" s="63">
        <v>0</v>
      </c>
      <c r="L550" s="63">
        <v>0</v>
      </c>
      <c r="M550" s="63">
        <v>0</v>
      </c>
      <c r="N550" s="63">
        <v>0</v>
      </c>
      <c r="O550" s="63">
        <v>0</v>
      </c>
      <c r="P550" s="63">
        <v>0</v>
      </c>
      <c r="Q550" s="63">
        <v>0</v>
      </c>
      <c r="R550" s="63">
        <v>0</v>
      </c>
      <c r="S550" s="63">
        <v>0</v>
      </c>
      <c r="T550" s="63">
        <v>0</v>
      </c>
      <c r="U550" s="63">
        <v>0</v>
      </c>
      <c r="V550" s="63">
        <v>0</v>
      </c>
      <c r="W550" s="63" t="s">
        <v>39</v>
      </c>
      <c r="X550" s="63" t="s">
        <v>39</v>
      </c>
      <c r="Y550" s="63" t="s">
        <v>39</v>
      </c>
      <c r="Z550" s="63">
        <v>0</v>
      </c>
    </row>
    <row r="551" spans="1:26" ht="17" x14ac:dyDescent="0.2">
      <c r="A551" s="13" t="s">
        <v>414</v>
      </c>
      <c r="B551" s="63">
        <v>4</v>
      </c>
      <c r="C551" s="63">
        <v>0</v>
      </c>
      <c r="D551" s="63">
        <v>0</v>
      </c>
      <c r="E551" s="63">
        <v>0</v>
      </c>
      <c r="F551" s="63">
        <v>0</v>
      </c>
      <c r="G551" s="63">
        <v>0</v>
      </c>
      <c r="H551" s="63">
        <v>0</v>
      </c>
      <c r="I551" s="63">
        <v>0</v>
      </c>
      <c r="J551" s="63">
        <v>0</v>
      </c>
      <c r="K551" s="63">
        <v>0</v>
      </c>
      <c r="L551" s="63">
        <v>0</v>
      </c>
      <c r="M551" s="63">
        <v>0</v>
      </c>
      <c r="N551" s="63">
        <v>0</v>
      </c>
      <c r="O551" s="63">
        <v>0</v>
      </c>
      <c r="P551" s="63">
        <v>0</v>
      </c>
      <c r="Q551" s="63">
        <v>0</v>
      </c>
      <c r="R551" s="63">
        <v>0</v>
      </c>
      <c r="S551" s="63">
        <v>0</v>
      </c>
      <c r="T551" s="63">
        <v>0</v>
      </c>
      <c r="U551" s="63">
        <v>0</v>
      </c>
      <c r="V551" s="63">
        <v>0</v>
      </c>
      <c r="W551" s="63" t="s">
        <v>39</v>
      </c>
      <c r="X551" s="63" t="s">
        <v>39</v>
      </c>
      <c r="Y551" s="63" t="s">
        <v>39</v>
      </c>
      <c r="Z551" s="63">
        <v>0</v>
      </c>
    </row>
    <row r="552" spans="1:26" ht="17" x14ac:dyDescent="0.2">
      <c r="A552" s="13" t="s">
        <v>349</v>
      </c>
      <c r="B552" s="63">
        <v>1</v>
      </c>
      <c r="C552" s="63">
        <v>0</v>
      </c>
      <c r="D552" s="63">
        <v>0</v>
      </c>
      <c r="E552" s="63">
        <v>0</v>
      </c>
      <c r="F552" s="63">
        <v>0</v>
      </c>
      <c r="G552" s="63">
        <v>0</v>
      </c>
      <c r="H552" s="63">
        <v>0</v>
      </c>
      <c r="I552" s="63">
        <v>0</v>
      </c>
      <c r="J552" s="63">
        <v>0</v>
      </c>
      <c r="K552" s="63">
        <v>0</v>
      </c>
      <c r="L552" s="63">
        <v>0</v>
      </c>
      <c r="M552" s="63">
        <v>0</v>
      </c>
      <c r="N552" s="63">
        <v>0</v>
      </c>
      <c r="O552" s="63">
        <v>0</v>
      </c>
      <c r="P552" s="63">
        <v>0</v>
      </c>
      <c r="Q552" s="63">
        <v>0</v>
      </c>
      <c r="R552" s="63">
        <v>0</v>
      </c>
      <c r="S552" s="63">
        <v>0</v>
      </c>
      <c r="T552" s="63">
        <v>0</v>
      </c>
      <c r="U552" s="63">
        <v>0</v>
      </c>
      <c r="V552" s="63">
        <v>0</v>
      </c>
      <c r="W552" s="63" t="s">
        <v>39</v>
      </c>
      <c r="X552" s="63" t="s">
        <v>39</v>
      </c>
      <c r="Y552" s="63" t="s">
        <v>39</v>
      </c>
      <c r="Z552" s="63">
        <v>0</v>
      </c>
    </row>
    <row r="553" spans="1:26" ht="17" x14ac:dyDescent="0.2">
      <c r="A553" s="13" t="s">
        <v>476</v>
      </c>
      <c r="B553" s="63">
        <v>1</v>
      </c>
      <c r="C553" s="63">
        <v>0</v>
      </c>
      <c r="D553" s="63">
        <v>0</v>
      </c>
      <c r="E553" s="63">
        <v>0</v>
      </c>
      <c r="F553" s="63">
        <v>0</v>
      </c>
      <c r="G553" s="63">
        <v>0</v>
      </c>
      <c r="H553" s="63">
        <v>0</v>
      </c>
      <c r="I553" s="63">
        <v>0</v>
      </c>
      <c r="J553" s="63">
        <v>0</v>
      </c>
      <c r="K553" s="63">
        <v>0</v>
      </c>
      <c r="L553" s="63">
        <v>0</v>
      </c>
      <c r="M553" s="63">
        <v>0</v>
      </c>
      <c r="N553" s="63">
        <v>0</v>
      </c>
      <c r="O553" s="63">
        <v>0</v>
      </c>
      <c r="P553" s="63">
        <v>0</v>
      </c>
      <c r="Q553" s="63">
        <v>0</v>
      </c>
      <c r="R553" s="63">
        <v>0</v>
      </c>
      <c r="S553" s="63">
        <v>0</v>
      </c>
      <c r="T553" s="63">
        <v>0</v>
      </c>
      <c r="U553" s="63">
        <v>0</v>
      </c>
      <c r="V553" s="63">
        <v>0</v>
      </c>
      <c r="W553" s="63" t="s">
        <v>39</v>
      </c>
      <c r="X553" s="63" t="s">
        <v>39</v>
      </c>
      <c r="Y553" s="63" t="s">
        <v>39</v>
      </c>
      <c r="Z553" s="63">
        <v>0</v>
      </c>
    </row>
    <row r="554" spans="1:26" ht="17" x14ac:dyDescent="0.2">
      <c r="A554" s="13" t="s">
        <v>332</v>
      </c>
      <c r="B554" s="63">
        <v>1</v>
      </c>
      <c r="C554" s="63">
        <v>0</v>
      </c>
      <c r="D554" s="63">
        <v>0</v>
      </c>
      <c r="E554" s="63">
        <v>0</v>
      </c>
      <c r="F554" s="63">
        <v>0</v>
      </c>
      <c r="G554" s="63">
        <v>0</v>
      </c>
      <c r="H554" s="63">
        <v>0</v>
      </c>
      <c r="I554" s="63">
        <v>0</v>
      </c>
      <c r="J554" s="63">
        <v>0</v>
      </c>
      <c r="K554" s="63">
        <v>0</v>
      </c>
      <c r="L554" s="63">
        <v>0</v>
      </c>
      <c r="M554" s="63">
        <v>0</v>
      </c>
      <c r="N554" s="63">
        <v>0</v>
      </c>
      <c r="O554" s="63">
        <v>0</v>
      </c>
      <c r="P554" s="63">
        <v>0</v>
      </c>
      <c r="Q554" s="63">
        <v>0</v>
      </c>
      <c r="R554" s="63">
        <v>0</v>
      </c>
      <c r="S554" s="63">
        <v>0</v>
      </c>
      <c r="T554" s="63">
        <v>0</v>
      </c>
      <c r="U554" s="63">
        <v>0</v>
      </c>
      <c r="V554" s="63">
        <v>0</v>
      </c>
      <c r="W554" s="63" t="s">
        <v>39</v>
      </c>
      <c r="X554" s="63" t="s">
        <v>39</v>
      </c>
      <c r="Y554" s="63" t="s">
        <v>39</v>
      </c>
      <c r="Z554" s="63">
        <v>0</v>
      </c>
    </row>
    <row r="555" spans="1:26" ht="17" x14ac:dyDescent="0.2">
      <c r="A555" s="13" t="s">
        <v>90</v>
      </c>
      <c r="B555" s="63">
        <v>3</v>
      </c>
      <c r="C555" s="63">
        <v>0</v>
      </c>
      <c r="D555" s="63">
        <v>0</v>
      </c>
      <c r="E555" s="63">
        <v>0</v>
      </c>
      <c r="F555" s="63">
        <v>0</v>
      </c>
      <c r="G555" s="63">
        <v>0</v>
      </c>
      <c r="H555" s="63">
        <v>0</v>
      </c>
      <c r="I555" s="63">
        <v>0</v>
      </c>
      <c r="J555" s="63">
        <v>0</v>
      </c>
      <c r="K555" s="63">
        <v>0</v>
      </c>
      <c r="L555" s="63">
        <v>0</v>
      </c>
      <c r="M555" s="63">
        <v>0</v>
      </c>
      <c r="N555" s="63">
        <v>0</v>
      </c>
      <c r="O555" s="63">
        <v>0</v>
      </c>
      <c r="P555" s="63">
        <v>0</v>
      </c>
      <c r="Q555" s="63">
        <v>0</v>
      </c>
      <c r="R555" s="63">
        <v>0</v>
      </c>
      <c r="S555" s="63">
        <v>0</v>
      </c>
      <c r="T555" s="63">
        <v>0</v>
      </c>
      <c r="U555" s="63">
        <v>0</v>
      </c>
      <c r="V555" s="63">
        <v>0</v>
      </c>
      <c r="W555" s="63" t="s">
        <v>39</v>
      </c>
      <c r="X555" s="63" t="s">
        <v>39</v>
      </c>
      <c r="Y555" s="63" t="s">
        <v>39</v>
      </c>
      <c r="Z555" s="63">
        <v>0</v>
      </c>
    </row>
    <row r="556" spans="1:26" ht="17" x14ac:dyDescent="0.2">
      <c r="A556" s="13" t="s">
        <v>524</v>
      </c>
      <c r="B556" s="63">
        <v>1</v>
      </c>
      <c r="C556" s="63">
        <v>0</v>
      </c>
      <c r="D556" s="63">
        <v>0</v>
      </c>
      <c r="E556" s="63">
        <v>0</v>
      </c>
      <c r="F556" s="63">
        <v>0</v>
      </c>
      <c r="G556" s="63">
        <v>0</v>
      </c>
      <c r="H556" s="63">
        <v>0</v>
      </c>
      <c r="I556" s="63">
        <v>0</v>
      </c>
      <c r="J556" s="63">
        <v>0</v>
      </c>
      <c r="K556" s="63">
        <v>0</v>
      </c>
      <c r="L556" s="63">
        <v>0</v>
      </c>
      <c r="M556" s="63">
        <v>0</v>
      </c>
      <c r="N556" s="63">
        <v>0</v>
      </c>
      <c r="O556" s="63">
        <v>0</v>
      </c>
      <c r="P556" s="63">
        <v>0</v>
      </c>
      <c r="Q556" s="63">
        <v>0</v>
      </c>
      <c r="R556" s="63">
        <v>0</v>
      </c>
      <c r="S556" s="63">
        <v>0</v>
      </c>
      <c r="T556" s="63">
        <v>0</v>
      </c>
      <c r="U556" s="63">
        <v>0</v>
      </c>
      <c r="V556" s="63">
        <v>0</v>
      </c>
      <c r="W556" s="63" t="s">
        <v>39</v>
      </c>
      <c r="X556" s="63" t="s">
        <v>39</v>
      </c>
      <c r="Y556" s="63" t="s">
        <v>39</v>
      </c>
      <c r="Z556" s="63">
        <v>0</v>
      </c>
    </row>
    <row r="557" spans="1:26" ht="17" x14ac:dyDescent="0.2">
      <c r="A557" s="13" t="s">
        <v>557</v>
      </c>
      <c r="B557" s="63">
        <v>2</v>
      </c>
      <c r="C557" s="63">
        <v>0</v>
      </c>
      <c r="D557" s="63">
        <v>0</v>
      </c>
      <c r="E557" s="63">
        <v>0</v>
      </c>
      <c r="F557" s="63">
        <v>0</v>
      </c>
      <c r="G557" s="63">
        <v>0</v>
      </c>
      <c r="H557" s="63">
        <v>0</v>
      </c>
      <c r="I557" s="63">
        <v>0</v>
      </c>
      <c r="J557" s="63">
        <v>0</v>
      </c>
      <c r="K557" s="63">
        <v>0</v>
      </c>
      <c r="L557" s="63">
        <v>0</v>
      </c>
      <c r="M557" s="63">
        <v>0</v>
      </c>
      <c r="N557" s="63">
        <v>0</v>
      </c>
      <c r="O557" s="63">
        <v>0</v>
      </c>
      <c r="P557" s="63">
        <v>0</v>
      </c>
      <c r="Q557" s="63">
        <v>0</v>
      </c>
      <c r="R557" s="63">
        <v>0</v>
      </c>
      <c r="S557" s="63">
        <v>0</v>
      </c>
      <c r="T557" s="63">
        <v>0</v>
      </c>
      <c r="U557" s="63">
        <v>0</v>
      </c>
      <c r="V557" s="63">
        <v>0</v>
      </c>
      <c r="W557" s="63" t="s">
        <v>39</v>
      </c>
      <c r="X557" s="63" t="s">
        <v>39</v>
      </c>
      <c r="Y557" s="63" t="s">
        <v>39</v>
      </c>
      <c r="Z557" s="63">
        <v>0</v>
      </c>
    </row>
    <row r="558" spans="1:26" ht="17" x14ac:dyDescent="0.2">
      <c r="A558" s="13" t="s">
        <v>70</v>
      </c>
      <c r="B558" s="63">
        <v>2</v>
      </c>
      <c r="C558" s="63">
        <v>0</v>
      </c>
      <c r="D558" s="63">
        <v>0</v>
      </c>
      <c r="E558" s="63">
        <v>0</v>
      </c>
      <c r="F558" s="63">
        <v>0</v>
      </c>
      <c r="G558" s="63">
        <v>0</v>
      </c>
      <c r="H558" s="63">
        <v>0</v>
      </c>
      <c r="I558" s="63">
        <v>0</v>
      </c>
      <c r="J558" s="63">
        <v>0</v>
      </c>
      <c r="K558" s="63">
        <v>0</v>
      </c>
      <c r="L558" s="63">
        <v>0</v>
      </c>
      <c r="M558" s="63">
        <v>0</v>
      </c>
      <c r="N558" s="63">
        <v>0</v>
      </c>
      <c r="O558" s="63">
        <v>0</v>
      </c>
      <c r="P558" s="63">
        <v>0</v>
      </c>
      <c r="Q558" s="63">
        <v>0</v>
      </c>
      <c r="R558" s="63">
        <v>0</v>
      </c>
      <c r="S558" s="63">
        <v>0</v>
      </c>
      <c r="T558" s="63">
        <v>0</v>
      </c>
      <c r="U558" s="63">
        <v>0</v>
      </c>
      <c r="V558" s="63">
        <v>0</v>
      </c>
      <c r="W558" s="63" t="s">
        <v>39</v>
      </c>
      <c r="X558" s="63" t="s">
        <v>39</v>
      </c>
      <c r="Y558" s="63" t="s">
        <v>39</v>
      </c>
      <c r="Z558" s="63">
        <v>0</v>
      </c>
    </row>
    <row r="559" spans="1:26" ht="17" x14ac:dyDescent="0.2">
      <c r="A559" s="13" t="s">
        <v>630</v>
      </c>
      <c r="B559" s="63">
        <v>1</v>
      </c>
      <c r="C559" s="63">
        <v>0</v>
      </c>
      <c r="D559" s="63">
        <v>0</v>
      </c>
      <c r="E559" s="63">
        <v>0</v>
      </c>
      <c r="F559" s="63">
        <v>0</v>
      </c>
      <c r="G559" s="63">
        <v>0</v>
      </c>
      <c r="H559" s="63">
        <v>0</v>
      </c>
      <c r="I559" s="63">
        <v>0</v>
      </c>
      <c r="J559" s="63">
        <v>0</v>
      </c>
      <c r="K559" s="63">
        <v>0</v>
      </c>
      <c r="L559" s="63">
        <v>0</v>
      </c>
      <c r="M559" s="63">
        <v>0</v>
      </c>
      <c r="N559" s="63">
        <v>0</v>
      </c>
      <c r="O559" s="63">
        <v>0</v>
      </c>
      <c r="P559" s="63">
        <v>0</v>
      </c>
      <c r="Q559" s="63">
        <v>0</v>
      </c>
      <c r="R559" s="63">
        <v>0</v>
      </c>
      <c r="S559" s="63">
        <v>0</v>
      </c>
      <c r="T559" s="63">
        <v>0</v>
      </c>
      <c r="U559" s="63">
        <v>0</v>
      </c>
      <c r="V559" s="63">
        <v>0</v>
      </c>
      <c r="W559" s="63" t="s">
        <v>39</v>
      </c>
      <c r="X559" s="63" t="s">
        <v>39</v>
      </c>
      <c r="Y559" s="63" t="s">
        <v>39</v>
      </c>
      <c r="Z559" s="63">
        <v>0</v>
      </c>
    </row>
    <row r="560" spans="1:26" ht="17" x14ac:dyDescent="0.2">
      <c r="A560" s="13" t="s">
        <v>706</v>
      </c>
      <c r="B560" s="63">
        <v>1</v>
      </c>
      <c r="C560" s="63">
        <v>0</v>
      </c>
      <c r="D560" s="63">
        <v>0</v>
      </c>
      <c r="E560" s="63">
        <v>0</v>
      </c>
      <c r="F560" s="63">
        <v>1</v>
      </c>
      <c r="G560" s="63">
        <v>0</v>
      </c>
      <c r="H560" s="63">
        <v>0</v>
      </c>
      <c r="I560" s="63">
        <v>0</v>
      </c>
      <c r="J560" s="63">
        <v>0</v>
      </c>
      <c r="K560" s="63">
        <v>0</v>
      </c>
      <c r="L560" s="63">
        <v>0</v>
      </c>
      <c r="M560" s="63">
        <v>0</v>
      </c>
      <c r="N560" s="63">
        <v>0</v>
      </c>
      <c r="O560" s="63">
        <v>0</v>
      </c>
      <c r="P560" s="63">
        <v>0</v>
      </c>
      <c r="Q560" s="63">
        <v>0</v>
      </c>
      <c r="R560" s="63">
        <v>0</v>
      </c>
      <c r="S560" s="63">
        <v>0</v>
      </c>
      <c r="T560" s="63">
        <v>0</v>
      </c>
      <c r="U560" s="63">
        <v>0</v>
      </c>
      <c r="V560" s="63">
        <v>0</v>
      </c>
      <c r="W560" s="63" t="s">
        <v>39</v>
      </c>
      <c r="X560" s="63" t="s">
        <v>39</v>
      </c>
      <c r="Y560" s="63" t="s">
        <v>39</v>
      </c>
      <c r="Z560" s="63">
        <v>0</v>
      </c>
    </row>
    <row r="561" spans="1:26" ht="17" x14ac:dyDescent="0.2">
      <c r="A561" s="13" t="s">
        <v>136</v>
      </c>
      <c r="B561" s="63">
        <v>1</v>
      </c>
      <c r="C561" s="63">
        <v>0</v>
      </c>
      <c r="D561" s="63">
        <v>0</v>
      </c>
      <c r="E561" s="63">
        <v>0</v>
      </c>
      <c r="F561" s="63">
        <v>0</v>
      </c>
      <c r="G561" s="63">
        <v>0</v>
      </c>
      <c r="H561" s="63">
        <v>0</v>
      </c>
      <c r="I561" s="63">
        <v>0</v>
      </c>
      <c r="J561" s="63">
        <v>0</v>
      </c>
      <c r="K561" s="63">
        <v>0</v>
      </c>
      <c r="L561" s="63">
        <v>0</v>
      </c>
      <c r="M561" s="63">
        <v>0</v>
      </c>
      <c r="N561" s="63">
        <v>0</v>
      </c>
      <c r="O561" s="63">
        <v>0</v>
      </c>
      <c r="P561" s="63">
        <v>0</v>
      </c>
      <c r="Q561" s="63">
        <v>0</v>
      </c>
      <c r="R561" s="63">
        <v>0</v>
      </c>
      <c r="S561" s="63">
        <v>0</v>
      </c>
      <c r="T561" s="63">
        <v>0</v>
      </c>
      <c r="U561" s="63">
        <v>0</v>
      </c>
      <c r="V561" s="63">
        <v>0</v>
      </c>
      <c r="W561" s="63" t="s">
        <v>39</v>
      </c>
      <c r="X561" s="63" t="s">
        <v>39</v>
      </c>
      <c r="Y561" s="63" t="s">
        <v>39</v>
      </c>
      <c r="Z561" s="63">
        <v>0</v>
      </c>
    </row>
    <row r="562" spans="1:26" ht="17" x14ac:dyDescent="0.2">
      <c r="A562" s="13" t="s">
        <v>340</v>
      </c>
      <c r="B562" s="63">
        <v>2</v>
      </c>
      <c r="C562" s="63">
        <v>0</v>
      </c>
      <c r="D562" s="63">
        <v>0</v>
      </c>
      <c r="E562" s="63">
        <v>0</v>
      </c>
      <c r="F562" s="63">
        <v>0</v>
      </c>
      <c r="G562" s="63">
        <v>0</v>
      </c>
      <c r="H562" s="63">
        <v>0</v>
      </c>
      <c r="I562" s="63">
        <v>0</v>
      </c>
      <c r="J562" s="63">
        <v>0</v>
      </c>
      <c r="K562" s="63">
        <v>0</v>
      </c>
      <c r="L562" s="63">
        <v>0</v>
      </c>
      <c r="M562" s="63">
        <v>0</v>
      </c>
      <c r="N562" s="63">
        <v>0</v>
      </c>
      <c r="O562" s="63">
        <v>0</v>
      </c>
      <c r="P562" s="63">
        <v>0</v>
      </c>
      <c r="Q562" s="63">
        <v>0</v>
      </c>
      <c r="R562" s="63">
        <v>0</v>
      </c>
      <c r="S562" s="63">
        <v>0</v>
      </c>
      <c r="T562" s="63">
        <v>0</v>
      </c>
      <c r="U562" s="63">
        <v>0</v>
      </c>
      <c r="V562" s="63">
        <v>0</v>
      </c>
      <c r="W562" s="63" t="s">
        <v>39</v>
      </c>
      <c r="X562" s="63" t="s">
        <v>39</v>
      </c>
      <c r="Y562" s="63" t="s">
        <v>39</v>
      </c>
      <c r="Z562" s="63">
        <v>0</v>
      </c>
    </row>
    <row r="563" spans="1:26" ht="17" x14ac:dyDescent="0.2">
      <c r="A563" s="13" t="s">
        <v>707</v>
      </c>
      <c r="B563" s="63">
        <v>1</v>
      </c>
      <c r="C563" s="63">
        <v>0</v>
      </c>
      <c r="D563" s="63">
        <v>0</v>
      </c>
      <c r="E563" s="63">
        <v>0</v>
      </c>
      <c r="F563" s="63">
        <v>0</v>
      </c>
      <c r="G563" s="63">
        <v>0</v>
      </c>
      <c r="H563" s="63">
        <v>0</v>
      </c>
      <c r="I563" s="63">
        <v>0</v>
      </c>
      <c r="J563" s="63">
        <v>0</v>
      </c>
      <c r="K563" s="63">
        <v>0</v>
      </c>
      <c r="L563" s="63">
        <v>0</v>
      </c>
      <c r="M563" s="63">
        <v>0</v>
      </c>
      <c r="N563" s="63">
        <v>0</v>
      </c>
      <c r="O563" s="63">
        <v>0</v>
      </c>
      <c r="P563" s="63">
        <v>0</v>
      </c>
      <c r="Q563" s="63">
        <v>0</v>
      </c>
      <c r="R563" s="63">
        <v>0</v>
      </c>
      <c r="S563" s="63">
        <v>0</v>
      </c>
      <c r="T563" s="63">
        <v>0</v>
      </c>
      <c r="U563" s="63">
        <v>0</v>
      </c>
      <c r="V563" s="63">
        <v>0</v>
      </c>
      <c r="W563" s="63" t="s">
        <v>39</v>
      </c>
      <c r="X563" s="63" t="s">
        <v>39</v>
      </c>
      <c r="Y563" s="63" t="s">
        <v>39</v>
      </c>
      <c r="Z563" s="63">
        <v>0</v>
      </c>
    </row>
    <row r="564" spans="1:26" ht="17" x14ac:dyDescent="0.2">
      <c r="A564" s="13" t="s">
        <v>299</v>
      </c>
      <c r="B564" s="63">
        <v>2</v>
      </c>
      <c r="C564" s="63">
        <v>0</v>
      </c>
      <c r="D564" s="63">
        <v>0</v>
      </c>
      <c r="E564" s="63">
        <v>0</v>
      </c>
      <c r="F564" s="63">
        <v>0</v>
      </c>
      <c r="G564" s="63">
        <v>0</v>
      </c>
      <c r="H564" s="63">
        <v>0</v>
      </c>
      <c r="I564" s="63">
        <v>0</v>
      </c>
      <c r="J564" s="63">
        <v>0</v>
      </c>
      <c r="K564" s="63">
        <v>0</v>
      </c>
      <c r="L564" s="63">
        <v>0</v>
      </c>
      <c r="M564" s="63">
        <v>0</v>
      </c>
      <c r="N564" s="63">
        <v>0</v>
      </c>
      <c r="O564" s="63">
        <v>0</v>
      </c>
      <c r="P564" s="63">
        <v>0</v>
      </c>
      <c r="Q564" s="63">
        <v>0</v>
      </c>
      <c r="R564" s="63">
        <v>0</v>
      </c>
      <c r="S564" s="63">
        <v>0</v>
      </c>
      <c r="T564" s="63">
        <v>0</v>
      </c>
      <c r="U564" s="63">
        <v>0</v>
      </c>
      <c r="V564" s="63">
        <v>0</v>
      </c>
      <c r="W564" s="63" t="s">
        <v>39</v>
      </c>
      <c r="X564" s="63" t="s">
        <v>39</v>
      </c>
      <c r="Y564" s="63" t="s">
        <v>39</v>
      </c>
      <c r="Z564" s="63">
        <v>0</v>
      </c>
    </row>
    <row r="565" spans="1:26" ht="17" x14ac:dyDescent="0.2">
      <c r="A565" s="13" t="s">
        <v>369</v>
      </c>
      <c r="B565" s="63">
        <v>1</v>
      </c>
      <c r="C565" s="63">
        <v>0</v>
      </c>
      <c r="D565" s="63">
        <v>0</v>
      </c>
      <c r="E565" s="63">
        <v>0</v>
      </c>
      <c r="F565" s="63">
        <v>0</v>
      </c>
      <c r="G565" s="63">
        <v>0</v>
      </c>
      <c r="H565" s="63">
        <v>0</v>
      </c>
      <c r="I565" s="63">
        <v>0</v>
      </c>
      <c r="J565" s="63">
        <v>0</v>
      </c>
      <c r="K565" s="63">
        <v>0</v>
      </c>
      <c r="L565" s="63">
        <v>0</v>
      </c>
      <c r="M565" s="63">
        <v>0</v>
      </c>
      <c r="N565" s="63">
        <v>0</v>
      </c>
      <c r="O565" s="63">
        <v>0</v>
      </c>
      <c r="P565" s="63">
        <v>0</v>
      </c>
      <c r="Q565" s="63">
        <v>0</v>
      </c>
      <c r="R565" s="63">
        <v>0</v>
      </c>
      <c r="S565" s="63">
        <v>0</v>
      </c>
      <c r="T565" s="63">
        <v>0</v>
      </c>
      <c r="U565" s="63">
        <v>0</v>
      </c>
      <c r="V565" s="63">
        <v>0</v>
      </c>
      <c r="W565" s="63" t="s">
        <v>39</v>
      </c>
      <c r="X565" s="63" t="s">
        <v>39</v>
      </c>
      <c r="Y565" s="63" t="s">
        <v>39</v>
      </c>
      <c r="Z565" s="63">
        <v>0</v>
      </c>
    </row>
    <row r="566" spans="1:26" ht="17" x14ac:dyDescent="0.2">
      <c r="A566" s="13" t="s">
        <v>535</v>
      </c>
      <c r="B566" s="63">
        <v>1</v>
      </c>
      <c r="C566" s="63">
        <v>0</v>
      </c>
      <c r="D566" s="63">
        <v>0</v>
      </c>
      <c r="E566" s="63">
        <v>0</v>
      </c>
      <c r="F566" s="63">
        <v>0</v>
      </c>
      <c r="G566" s="63">
        <v>0</v>
      </c>
      <c r="H566" s="63">
        <v>0</v>
      </c>
      <c r="I566" s="63">
        <v>0</v>
      </c>
      <c r="J566" s="63">
        <v>0</v>
      </c>
      <c r="K566" s="63">
        <v>0</v>
      </c>
      <c r="L566" s="63">
        <v>0</v>
      </c>
      <c r="M566" s="63">
        <v>0</v>
      </c>
      <c r="N566" s="63">
        <v>0</v>
      </c>
      <c r="O566" s="63">
        <v>0</v>
      </c>
      <c r="P566" s="63">
        <v>0</v>
      </c>
      <c r="Q566" s="63">
        <v>0</v>
      </c>
      <c r="R566" s="63">
        <v>0</v>
      </c>
      <c r="S566" s="63">
        <v>0</v>
      </c>
      <c r="T566" s="63">
        <v>0</v>
      </c>
      <c r="U566" s="63">
        <v>0</v>
      </c>
      <c r="V566" s="63">
        <v>0</v>
      </c>
      <c r="W566" s="63" t="s">
        <v>39</v>
      </c>
      <c r="X566" s="63" t="s">
        <v>39</v>
      </c>
      <c r="Y566" s="63" t="s">
        <v>39</v>
      </c>
      <c r="Z566" s="63">
        <v>0</v>
      </c>
    </row>
    <row r="567" spans="1:26" ht="17" x14ac:dyDescent="0.2">
      <c r="A567" s="13" t="s">
        <v>440</v>
      </c>
      <c r="B567" s="63">
        <v>3</v>
      </c>
      <c r="C567" s="63">
        <v>0</v>
      </c>
      <c r="D567" s="63">
        <v>0</v>
      </c>
      <c r="E567" s="63">
        <v>0</v>
      </c>
      <c r="F567" s="63">
        <v>0</v>
      </c>
      <c r="G567" s="63">
        <v>0</v>
      </c>
      <c r="H567" s="63">
        <v>0</v>
      </c>
      <c r="I567" s="63">
        <v>0</v>
      </c>
      <c r="J567" s="63">
        <v>0</v>
      </c>
      <c r="K567" s="63">
        <v>0</v>
      </c>
      <c r="L567" s="63">
        <v>0</v>
      </c>
      <c r="M567" s="63">
        <v>0</v>
      </c>
      <c r="N567" s="63">
        <v>0</v>
      </c>
      <c r="O567" s="63">
        <v>0</v>
      </c>
      <c r="P567" s="63">
        <v>0</v>
      </c>
      <c r="Q567" s="63">
        <v>0</v>
      </c>
      <c r="R567" s="63">
        <v>0</v>
      </c>
      <c r="S567" s="63">
        <v>0</v>
      </c>
      <c r="T567" s="63">
        <v>0</v>
      </c>
      <c r="U567" s="63">
        <v>0</v>
      </c>
      <c r="V567" s="63">
        <v>0</v>
      </c>
      <c r="W567" s="63" t="s">
        <v>39</v>
      </c>
      <c r="X567" s="63" t="s">
        <v>39</v>
      </c>
      <c r="Y567" s="63" t="s">
        <v>39</v>
      </c>
      <c r="Z567" s="63">
        <v>0</v>
      </c>
    </row>
    <row r="568" spans="1:26" ht="17" x14ac:dyDescent="0.2">
      <c r="A568" s="62" t="s">
        <v>24</v>
      </c>
      <c r="B568" s="62" t="s">
        <v>25</v>
      </c>
      <c r="C568" s="62" t="s">
        <v>26</v>
      </c>
      <c r="D568" s="62" t="s">
        <v>127</v>
      </c>
      <c r="E568" s="62" t="s">
        <v>22</v>
      </c>
      <c r="F568" s="62" t="s">
        <v>20</v>
      </c>
      <c r="G568" s="62" t="s">
        <v>27</v>
      </c>
      <c r="H568" s="62" t="s">
        <v>9</v>
      </c>
      <c r="I568" s="62" t="s">
        <v>10</v>
      </c>
      <c r="J568" s="62" t="s">
        <v>1</v>
      </c>
      <c r="K568" s="62" t="s">
        <v>2</v>
      </c>
      <c r="L568" s="62" t="s">
        <v>28</v>
      </c>
      <c r="M568" s="62" t="s">
        <v>29</v>
      </c>
      <c r="N568" s="62" t="s">
        <v>30</v>
      </c>
      <c r="O568" s="62" t="s">
        <v>31</v>
      </c>
      <c r="P568" s="62" t="s">
        <v>3</v>
      </c>
      <c r="Q568" s="62" t="s">
        <v>32</v>
      </c>
      <c r="R568" s="62" t="s">
        <v>33</v>
      </c>
      <c r="S568" s="62" t="s">
        <v>34</v>
      </c>
      <c r="T568" s="62" t="s">
        <v>35</v>
      </c>
      <c r="U568" s="62" t="s">
        <v>36</v>
      </c>
      <c r="V568" s="62" t="s">
        <v>128</v>
      </c>
      <c r="W568" s="62" t="s">
        <v>0</v>
      </c>
      <c r="X568" s="62" t="s">
        <v>37</v>
      </c>
      <c r="Y568" s="62" t="s">
        <v>38</v>
      </c>
      <c r="Z568" s="62" t="s">
        <v>129</v>
      </c>
    </row>
    <row r="569" spans="1:26" ht="17" x14ac:dyDescent="0.2">
      <c r="A569" s="13" t="s">
        <v>413</v>
      </c>
      <c r="B569" s="63">
        <v>2</v>
      </c>
      <c r="C569" s="63">
        <v>0</v>
      </c>
      <c r="D569" s="63">
        <v>0</v>
      </c>
      <c r="E569" s="63">
        <v>0</v>
      </c>
      <c r="F569" s="63">
        <v>0</v>
      </c>
      <c r="G569" s="63">
        <v>0</v>
      </c>
      <c r="H569" s="63">
        <v>0</v>
      </c>
      <c r="I569" s="63">
        <v>0</v>
      </c>
      <c r="J569" s="63">
        <v>0</v>
      </c>
      <c r="K569" s="63">
        <v>0</v>
      </c>
      <c r="L569" s="63">
        <v>0</v>
      </c>
      <c r="M569" s="63">
        <v>0</v>
      </c>
      <c r="N569" s="63">
        <v>0</v>
      </c>
      <c r="O569" s="63">
        <v>0</v>
      </c>
      <c r="P569" s="63">
        <v>0</v>
      </c>
      <c r="Q569" s="63">
        <v>0</v>
      </c>
      <c r="R569" s="63">
        <v>0</v>
      </c>
      <c r="S569" s="63">
        <v>0</v>
      </c>
      <c r="T569" s="63">
        <v>0</v>
      </c>
      <c r="U569" s="63">
        <v>0</v>
      </c>
      <c r="V569" s="63">
        <v>0</v>
      </c>
      <c r="W569" s="63" t="s">
        <v>39</v>
      </c>
      <c r="X569" s="63" t="s">
        <v>39</v>
      </c>
      <c r="Y569" s="63" t="s">
        <v>39</v>
      </c>
      <c r="Z569" s="63">
        <v>0</v>
      </c>
    </row>
    <row r="570" spans="1:26" ht="17" x14ac:dyDescent="0.2">
      <c r="A570" s="13" t="s">
        <v>372</v>
      </c>
      <c r="B570" s="63">
        <v>2</v>
      </c>
      <c r="C570" s="63">
        <v>0</v>
      </c>
      <c r="D570" s="63">
        <v>0</v>
      </c>
      <c r="E570" s="63">
        <v>0</v>
      </c>
      <c r="F570" s="63">
        <v>0</v>
      </c>
      <c r="G570" s="63">
        <v>0</v>
      </c>
      <c r="H570" s="63">
        <v>0</v>
      </c>
      <c r="I570" s="63">
        <v>0</v>
      </c>
      <c r="J570" s="63">
        <v>0</v>
      </c>
      <c r="K570" s="63">
        <v>0</v>
      </c>
      <c r="L570" s="63">
        <v>0</v>
      </c>
      <c r="M570" s="63">
        <v>0</v>
      </c>
      <c r="N570" s="63">
        <v>0</v>
      </c>
      <c r="O570" s="63">
        <v>0</v>
      </c>
      <c r="P570" s="63">
        <v>0</v>
      </c>
      <c r="Q570" s="63">
        <v>0</v>
      </c>
      <c r="R570" s="63">
        <v>0</v>
      </c>
      <c r="S570" s="63">
        <v>0</v>
      </c>
      <c r="T570" s="63">
        <v>0</v>
      </c>
      <c r="U570" s="63">
        <v>0</v>
      </c>
      <c r="V570" s="63">
        <v>0</v>
      </c>
      <c r="W570" s="63" t="s">
        <v>39</v>
      </c>
      <c r="X570" s="63" t="s">
        <v>39</v>
      </c>
      <c r="Y570" s="63" t="s">
        <v>39</v>
      </c>
      <c r="Z570" s="63">
        <v>0</v>
      </c>
    </row>
    <row r="571" spans="1:26" ht="17" x14ac:dyDescent="0.2">
      <c r="A571" s="13" t="s">
        <v>396</v>
      </c>
      <c r="B571" s="63">
        <v>4</v>
      </c>
      <c r="C571" s="63">
        <v>0</v>
      </c>
      <c r="D571" s="63">
        <v>0</v>
      </c>
      <c r="E571" s="63">
        <v>0</v>
      </c>
      <c r="F571" s="63">
        <v>0</v>
      </c>
      <c r="G571" s="63">
        <v>0</v>
      </c>
      <c r="H571" s="63">
        <v>0</v>
      </c>
      <c r="I571" s="63">
        <v>0</v>
      </c>
      <c r="J571" s="63">
        <v>0</v>
      </c>
      <c r="K571" s="63">
        <v>0</v>
      </c>
      <c r="L571" s="63">
        <v>0</v>
      </c>
      <c r="M571" s="63">
        <v>0</v>
      </c>
      <c r="N571" s="63">
        <v>0</v>
      </c>
      <c r="O571" s="63">
        <v>0</v>
      </c>
      <c r="P571" s="63">
        <v>0</v>
      </c>
      <c r="Q571" s="63">
        <v>0</v>
      </c>
      <c r="R571" s="63">
        <v>0</v>
      </c>
      <c r="S571" s="63">
        <v>0</v>
      </c>
      <c r="T571" s="63">
        <v>0</v>
      </c>
      <c r="U571" s="63">
        <v>0</v>
      </c>
      <c r="V571" s="63">
        <v>0</v>
      </c>
      <c r="W571" s="63" t="s">
        <v>39</v>
      </c>
      <c r="X571" s="63" t="s">
        <v>39</v>
      </c>
      <c r="Y571" s="63" t="s">
        <v>39</v>
      </c>
      <c r="Z571" s="63">
        <v>0</v>
      </c>
    </row>
    <row r="572" spans="1:26" ht="17" x14ac:dyDescent="0.2">
      <c r="A572" s="13" t="s">
        <v>366</v>
      </c>
      <c r="B572" s="63">
        <v>1</v>
      </c>
      <c r="C572" s="63">
        <v>0</v>
      </c>
      <c r="D572" s="63">
        <v>0</v>
      </c>
      <c r="E572" s="63">
        <v>0</v>
      </c>
      <c r="F572" s="63">
        <v>0</v>
      </c>
      <c r="G572" s="63">
        <v>0</v>
      </c>
      <c r="H572" s="63">
        <v>0</v>
      </c>
      <c r="I572" s="63">
        <v>0</v>
      </c>
      <c r="J572" s="63">
        <v>0</v>
      </c>
      <c r="K572" s="63">
        <v>0</v>
      </c>
      <c r="L572" s="63">
        <v>0</v>
      </c>
      <c r="M572" s="63">
        <v>0</v>
      </c>
      <c r="N572" s="63">
        <v>0</v>
      </c>
      <c r="O572" s="63">
        <v>0</v>
      </c>
      <c r="P572" s="63">
        <v>0</v>
      </c>
      <c r="Q572" s="63">
        <v>0</v>
      </c>
      <c r="R572" s="63">
        <v>0</v>
      </c>
      <c r="S572" s="63">
        <v>0</v>
      </c>
      <c r="T572" s="63">
        <v>0</v>
      </c>
      <c r="U572" s="63">
        <v>0</v>
      </c>
      <c r="V572" s="63">
        <v>0</v>
      </c>
      <c r="W572" s="63" t="s">
        <v>39</v>
      </c>
      <c r="X572" s="63" t="s">
        <v>39</v>
      </c>
      <c r="Y572" s="63" t="s">
        <v>39</v>
      </c>
      <c r="Z572" s="63">
        <v>0</v>
      </c>
    </row>
    <row r="573" spans="1:26" ht="17" x14ac:dyDescent="0.2">
      <c r="A573" s="13" t="s">
        <v>644</v>
      </c>
      <c r="B573" s="63">
        <v>2</v>
      </c>
      <c r="C573" s="63">
        <v>0</v>
      </c>
      <c r="D573" s="63">
        <v>0</v>
      </c>
      <c r="E573" s="63">
        <v>0</v>
      </c>
      <c r="F573" s="63">
        <v>0</v>
      </c>
      <c r="G573" s="63">
        <v>0</v>
      </c>
      <c r="H573" s="63">
        <v>0</v>
      </c>
      <c r="I573" s="63">
        <v>0</v>
      </c>
      <c r="J573" s="63">
        <v>0</v>
      </c>
      <c r="K573" s="63">
        <v>0</v>
      </c>
      <c r="L573" s="63">
        <v>0</v>
      </c>
      <c r="M573" s="63">
        <v>0</v>
      </c>
      <c r="N573" s="63">
        <v>0</v>
      </c>
      <c r="O573" s="63">
        <v>0</v>
      </c>
      <c r="P573" s="63">
        <v>0</v>
      </c>
      <c r="Q573" s="63">
        <v>0</v>
      </c>
      <c r="R573" s="63">
        <v>0</v>
      </c>
      <c r="S573" s="63">
        <v>0</v>
      </c>
      <c r="T573" s="63">
        <v>0</v>
      </c>
      <c r="U573" s="63">
        <v>0</v>
      </c>
      <c r="V573" s="63">
        <v>0</v>
      </c>
      <c r="W573" s="63" t="s">
        <v>39</v>
      </c>
      <c r="X573" s="63" t="s">
        <v>39</v>
      </c>
      <c r="Y573" s="63" t="s">
        <v>39</v>
      </c>
      <c r="Z573" s="63">
        <v>0</v>
      </c>
    </row>
    <row r="574" spans="1:26" ht="17" x14ac:dyDescent="0.2">
      <c r="A574" s="13" t="s">
        <v>274</v>
      </c>
      <c r="B574" s="63">
        <v>2</v>
      </c>
      <c r="C574" s="63">
        <v>0</v>
      </c>
      <c r="D574" s="63">
        <v>0</v>
      </c>
      <c r="E574" s="63">
        <v>0</v>
      </c>
      <c r="F574" s="63">
        <v>0</v>
      </c>
      <c r="G574" s="63">
        <v>0</v>
      </c>
      <c r="H574" s="63">
        <v>0</v>
      </c>
      <c r="I574" s="63">
        <v>0</v>
      </c>
      <c r="J574" s="63">
        <v>0</v>
      </c>
      <c r="K574" s="63">
        <v>0</v>
      </c>
      <c r="L574" s="63">
        <v>0</v>
      </c>
      <c r="M574" s="63">
        <v>0</v>
      </c>
      <c r="N574" s="63">
        <v>0</v>
      </c>
      <c r="O574" s="63">
        <v>0</v>
      </c>
      <c r="P574" s="63">
        <v>0</v>
      </c>
      <c r="Q574" s="63">
        <v>0</v>
      </c>
      <c r="R574" s="63">
        <v>0</v>
      </c>
      <c r="S574" s="63">
        <v>0</v>
      </c>
      <c r="T574" s="63">
        <v>0</v>
      </c>
      <c r="U574" s="63">
        <v>0</v>
      </c>
      <c r="V574" s="63">
        <v>0</v>
      </c>
      <c r="W574" s="63" t="s">
        <v>39</v>
      </c>
      <c r="X574" s="63" t="s">
        <v>39</v>
      </c>
      <c r="Y574" s="63" t="s">
        <v>39</v>
      </c>
      <c r="Z574" s="63">
        <v>0</v>
      </c>
    </row>
    <row r="575" spans="1:26" ht="17" x14ac:dyDescent="0.2">
      <c r="A575" s="13" t="s">
        <v>441</v>
      </c>
      <c r="B575" s="63">
        <v>1</v>
      </c>
      <c r="C575" s="63">
        <v>0</v>
      </c>
      <c r="D575" s="63">
        <v>0</v>
      </c>
      <c r="E575" s="63">
        <v>0</v>
      </c>
      <c r="F575" s="63">
        <v>0</v>
      </c>
      <c r="G575" s="63">
        <v>0</v>
      </c>
      <c r="H575" s="63">
        <v>0</v>
      </c>
      <c r="I575" s="63">
        <v>0</v>
      </c>
      <c r="J575" s="63">
        <v>0</v>
      </c>
      <c r="K575" s="63">
        <v>0</v>
      </c>
      <c r="L575" s="63">
        <v>0</v>
      </c>
      <c r="M575" s="63">
        <v>0</v>
      </c>
      <c r="N575" s="63">
        <v>0</v>
      </c>
      <c r="O575" s="63">
        <v>0</v>
      </c>
      <c r="P575" s="63">
        <v>0</v>
      </c>
      <c r="Q575" s="63">
        <v>0</v>
      </c>
      <c r="R575" s="63">
        <v>0</v>
      </c>
      <c r="S575" s="63">
        <v>0</v>
      </c>
      <c r="T575" s="63">
        <v>0</v>
      </c>
      <c r="U575" s="63">
        <v>0</v>
      </c>
      <c r="V575" s="63">
        <v>0</v>
      </c>
      <c r="W575" s="63" t="s">
        <v>39</v>
      </c>
      <c r="X575" s="63" t="s">
        <v>39</v>
      </c>
      <c r="Y575" s="63" t="s">
        <v>39</v>
      </c>
      <c r="Z575" s="63">
        <v>0</v>
      </c>
    </row>
    <row r="576" spans="1:26" ht="17" x14ac:dyDescent="0.2">
      <c r="A576" s="13" t="s">
        <v>389</v>
      </c>
      <c r="B576" s="63">
        <v>3</v>
      </c>
      <c r="C576" s="63">
        <v>0</v>
      </c>
      <c r="D576" s="63">
        <v>0</v>
      </c>
      <c r="E576" s="63">
        <v>0</v>
      </c>
      <c r="F576" s="63">
        <v>1</v>
      </c>
      <c r="G576" s="63">
        <v>0</v>
      </c>
      <c r="H576" s="63">
        <v>0</v>
      </c>
      <c r="I576" s="63">
        <v>0</v>
      </c>
      <c r="J576" s="63">
        <v>0</v>
      </c>
      <c r="K576" s="63">
        <v>0</v>
      </c>
      <c r="L576" s="63">
        <v>0</v>
      </c>
      <c r="M576" s="63">
        <v>0</v>
      </c>
      <c r="N576" s="63">
        <v>0</v>
      </c>
      <c r="O576" s="63">
        <v>0</v>
      </c>
      <c r="P576" s="63">
        <v>0</v>
      </c>
      <c r="Q576" s="63">
        <v>1</v>
      </c>
      <c r="R576" s="63">
        <v>0</v>
      </c>
      <c r="S576" s="63">
        <v>0</v>
      </c>
      <c r="T576" s="63">
        <v>0</v>
      </c>
      <c r="U576" s="63">
        <v>0</v>
      </c>
      <c r="V576" s="63">
        <v>0</v>
      </c>
      <c r="W576" s="63" t="s">
        <v>39</v>
      </c>
      <c r="X576" s="63" t="s">
        <v>39</v>
      </c>
      <c r="Y576" s="63" t="s">
        <v>39</v>
      </c>
      <c r="Z576" s="63">
        <v>0</v>
      </c>
    </row>
    <row r="577" spans="1:26" ht="17" x14ac:dyDescent="0.2">
      <c r="A577" s="13" t="s">
        <v>478</v>
      </c>
      <c r="B577" s="63">
        <v>2</v>
      </c>
      <c r="C577" s="63">
        <v>0</v>
      </c>
      <c r="D577" s="63">
        <v>0</v>
      </c>
      <c r="E577" s="63">
        <v>0</v>
      </c>
      <c r="F577" s="63">
        <v>0</v>
      </c>
      <c r="G577" s="63">
        <v>0</v>
      </c>
      <c r="H577" s="63">
        <v>0</v>
      </c>
      <c r="I577" s="63">
        <v>0</v>
      </c>
      <c r="J577" s="63">
        <v>0</v>
      </c>
      <c r="K577" s="63">
        <v>0</v>
      </c>
      <c r="L577" s="63">
        <v>0</v>
      </c>
      <c r="M577" s="63">
        <v>0</v>
      </c>
      <c r="N577" s="63">
        <v>0</v>
      </c>
      <c r="O577" s="63">
        <v>0</v>
      </c>
      <c r="P577" s="63">
        <v>0</v>
      </c>
      <c r="Q577" s="63">
        <v>0</v>
      </c>
      <c r="R577" s="63">
        <v>0</v>
      </c>
      <c r="S577" s="63">
        <v>0</v>
      </c>
      <c r="T577" s="63">
        <v>0</v>
      </c>
      <c r="U577" s="63">
        <v>0</v>
      </c>
      <c r="V577" s="63">
        <v>0</v>
      </c>
      <c r="W577" s="63" t="s">
        <v>39</v>
      </c>
      <c r="X577" s="63" t="s">
        <v>39</v>
      </c>
      <c r="Y577" s="63" t="s">
        <v>39</v>
      </c>
      <c r="Z577" s="63">
        <v>0</v>
      </c>
    </row>
    <row r="578" spans="1:26" ht="17" x14ac:dyDescent="0.2">
      <c r="A578" s="13" t="s">
        <v>554</v>
      </c>
      <c r="B578" s="63">
        <v>1</v>
      </c>
      <c r="C578" s="63">
        <v>0</v>
      </c>
      <c r="D578" s="63">
        <v>0</v>
      </c>
      <c r="E578" s="63">
        <v>0</v>
      </c>
      <c r="F578" s="63">
        <v>0</v>
      </c>
      <c r="G578" s="63">
        <v>0</v>
      </c>
      <c r="H578" s="63">
        <v>0</v>
      </c>
      <c r="I578" s="63">
        <v>0</v>
      </c>
      <c r="J578" s="63">
        <v>0</v>
      </c>
      <c r="K578" s="63">
        <v>0</v>
      </c>
      <c r="L578" s="63">
        <v>0</v>
      </c>
      <c r="M578" s="63">
        <v>0</v>
      </c>
      <c r="N578" s="63">
        <v>0</v>
      </c>
      <c r="O578" s="63">
        <v>0</v>
      </c>
      <c r="P578" s="63">
        <v>0</v>
      </c>
      <c r="Q578" s="63">
        <v>0</v>
      </c>
      <c r="R578" s="63">
        <v>0</v>
      </c>
      <c r="S578" s="63">
        <v>0</v>
      </c>
      <c r="T578" s="63">
        <v>0</v>
      </c>
      <c r="U578" s="63">
        <v>0</v>
      </c>
      <c r="V578" s="63">
        <v>0</v>
      </c>
      <c r="W578" s="63" t="s">
        <v>39</v>
      </c>
      <c r="X578" s="63" t="s">
        <v>39</v>
      </c>
      <c r="Y578" s="63" t="s">
        <v>39</v>
      </c>
      <c r="Z578" s="63">
        <v>0</v>
      </c>
    </row>
    <row r="579" spans="1:26" ht="17" x14ac:dyDescent="0.2">
      <c r="A579" s="13" t="s">
        <v>708</v>
      </c>
      <c r="B579" s="63">
        <v>3</v>
      </c>
      <c r="C579" s="63">
        <v>0</v>
      </c>
      <c r="D579" s="63">
        <v>0</v>
      </c>
      <c r="E579" s="63">
        <v>0</v>
      </c>
      <c r="F579" s="63">
        <v>0</v>
      </c>
      <c r="G579" s="63">
        <v>0</v>
      </c>
      <c r="H579" s="63">
        <v>0</v>
      </c>
      <c r="I579" s="63">
        <v>0</v>
      </c>
      <c r="J579" s="63">
        <v>0</v>
      </c>
      <c r="K579" s="63">
        <v>0</v>
      </c>
      <c r="L579" s="63">
        <v>0</v>
      </c>
      <c r="M579" s="63">
        <v>0</v>
      </c>
      <c r="N579" s="63">
        <v>0</v>
      </c>
      <c r="O579" s="63">
        <v>0</v>
      </c>
      <c r="P579" s="63">
        <v>0</v>
      </c>
      <c r="Q579" s="63">
        <v>0</v>
      </c>
      <c r="R579" s="63">
        <v>0</v>
      </c>
      <c r="S579" s="63">
        <v>0</v>
      </c>
      <c r="T579" s="63">
        <v>0</v>
      </c>
      <c r="U579" s="63">
        <v>0</v>
      </c>
      <c r="V579" s="63">
        <v>0</v>
      </c>
      <c r="W579" s="63" t="s">
        <v>39</v>
      </c>
      <c r="X579" s="63" t="s">
        <v>39</v>
      </c>
      <c r="Y579" s="63" t="s">
        <v>39</v>
      </c>
      <c r="Z579" s="63">
        <v>0</v>
      </c>
    </row>
    <row r="580" spans="1:26" ht="17" x14ac:dyDescent="0.2">
      <c r="A580" s="13" t="s">
        <v>305</v>
      </c>
      <c r="B580" s="63">
        <v>3</v>
      </c>
      <c r="C580" s="63">
        <v>0</v>
      </c>
      <c r="D580" s="63">
        <v>0</v>
      </c>
      <c r="E580" s="63">
        <v>0</v>
      </c>
      <c r="F580" s="63">
        <v>0</v>
      </c>
      <c r="G580" s="63">
        <v>0</v>
      </c>
      <c r="H580" s="63">
        <v>0</v>
      </c>
      <c r="I580" s="63">
        <v>0</v>
      </c>
      <c r="J580" s="63">
        <v>0</v>
      </c>
      <c r="K580" s="63">
        <v>0</v>
      </c>
      <c r="L580" s="63">
        <v>0</v>
      </c>
      <c r="M580" s="63">
        <v>0</v>
      </c>
      <c r="N580" s="63">
        <v>0</v>
      </c>
      <c r="O580" s="63">
        <v>0</v>
      </c>
      <c r="P580" s="63">
        <v>0</v>
      </c>
      <c r="Q580" s="63">
        <v>0</v>
      </c>
      <c r="R580" s="63">
        <v>0</v>
      </c>
      <c r="S580" s="63">
        <v>0</v>
      </c>
      <c r="T580" s="63">
        <v>0</v>
      </c>
      <c r="U580" s="63">
        <v>0</v>
      </c>
      <c r="V580" s="63">
        <v>0</v>
      </c>
      <c r="W580" s="63" t="s">
        <v>39</v>
      </c>
      <c r="X580" s="63" t="s">
        <v>39</v>
      </c>
      <c r="Y580" s="63" t="s">
        <v>39</v>
      </c>
      <c r="Z580" s="63">
        <v>0</v>
      </c>
    </row>
    <row r="581" spans="1:26" ht="17" x14ac:dyDescent="0.2">
      <c r="A581" s="13" t="s">
        <v>629</v>
      </c>
      <c r="B581" s="63">
        <v>1</v>
      </c>
      <c r="C581" s="63">
        <v>0</v>
      </c>
      <c r="D581" s="63">
        <v>0</v>
      </c>
      <c r="E581" s="63">
        <v>0</v>
      </c>
      <c r="F581" s="63">
        <v>0</v>
      </c>
      <c r="G581" s="63">
        <v>0</v>
      </c>
      <c r="H581" s="63">
        <v>0</v>
      </c>
      <c r="I581" s="63">
        <v>0</v>
      </c>
      <c r="J581" s="63">
        <v>0</v>
      </c>
      <c r="K581" s="63">
        <v>0</v>
      </c>
      <c r="L581" s="63">
        <v>0</v>
      </c>
      <c r="M581" s="63">
        <v>0</v>
      </c>
      <c r="N581" s="63">
        <v>0</v>
      </c>
      <c r="O581" s="63">
        <v>0</v>
      </c>
      <c r="P581" s="63">
        <v>0</v>
      </c>
      <c r="Q581" s="63">
        <v>0</v>
      </c>
      <c r="R581" s="63">
        <v>0</v>
      </c>
      <c r="S581" s="63">
        <v>0</v>
      </c>
      <c r="T581" s="63">
        <v>0</v>
      </c>
      <c r="U581" s="63">
        <v>0</v>
      </c>
      <c r="V581" s="63">
        <v>0</v>
      </c>
      <c r="W581" s="63" t="s">
        <v>39</v>
      </c>
      <c r="X581" s="63" t="s">
        <v>39</v>
      </c>
      <c r="Y581" s="63" t="s">
        <v>39</v>
      </c>
      <c r="Z581" s="63">
        <v>0</v>
      </c>
    </row>
    <row r="582" spans="1:26" ht="17" x14ac:dyDescent="0.2">
      <c r="A582" s="13" t="s">
        <v>400</v>
      </c>
      <c r="B582" s="63">
        <v>1</v>
      </c>
      <c r="C582" s="63">
        <v>0</v>
      </c>
      <c r="D582" s="63">
        <v>0</v>
      </c>
      <c r="E582" s="63">
        <v>0</v>
      </c>
      <c r="F582" s="63">
        <v>0</v>
      </c>
      <c r="G582" s="63">
        <v>0</v>
      </c>
      <c r="H582" s="63">
        <v>0</v>
      </c>
      <c r="I582" s="63">
        <v>0</v>
      </c>
      <c r="J582" s="63">
        <v>0</v>
      </c>
      <c r="K582" s="63">
        <v>0</v>
      </c>
      <c r="L582" s="63">
        <v>0</v>
      </c>
      <c r="M582" s="63">
        <v>0</v>
      </c>
      <c r="N582" s="63">
        <v>0</v>
      </c>
      <c r="O582" s="63">
        <v>0</v>
      </c>
      <c r="P582" s="63">
        <v>0</v>
      </c>
      <c r="Q582" s="63">
        <v>0</v>
      </c>
      <c r="R582" s="63">
        <v>0</v>
      </c>
      <c r="S582" s="63">
        <v>0</v>
      </c>
      <c r="T582" s="63">
        <v>0</v>
      </c>
      <c r="U582" s="63">
        <v>0</v>
      </c>
      <c r="V582" s="63">
        <v>0</v>
      </c>
      <c r="W582" s="63" t="s">
        <v>39</v>
      </c>
      <c r="X582" s="63" t="s">
        <v>39</v>
      </c>
      <c r="Y582" s="63" t="s">
        <v>39</v>
      </c>
      <c r="Z582" s="63">
        <v>0</v>
      </c>
    </row>
    <row r="583" spans="1:26" ht="17" x14ac:dyDescent="0.2">
      <c r="A583" s="13" t="s">
        <v>646</v>
      </c>
      <c r="B583" s="63">
        <v>3</v>
      </c>
      <c r="C583" s="63">
        <v>0</v>
      </c>
      <c r="D583" s="63">
        <v>0</v>
      </c>
      <c r="E583" s="63">
        <v>0</v>
      </c>
      <c r="F583" s="63">
        <v>0</v>
      </c>
      <c r="G583" s="63">
        <v>0</v>
      </c>
      <c r="H583" s="63">
        <v>0</v>
      </c>
      <c r="I583" s="63">
        <v>0</v>
      </c>
      <c r="J583" s="63">
        <v>0</v>
      </c>
      <c r="K583" s="63">
        <v>0</v>
      </c>
      <c r="L583" s="63">
        <v>0</v>
      </c>
      <c r="M583" s="63">
        <v>0</v>
      </c>
      <c r="N583" s="63">
        <v>0</v>
      </c>
      <c r="O583" s="63">
        <v>0</v>
      </c>
      <c r="P583" s="63">
        <v>0</v>
      </c>
      <c r="Q583" s="63">
        <v>0</v>
      </c>
      <c r="R583" s="63">
        <v>0</v>
      </c>
      <c r="S583" s="63">
        <v>0</v>
      </c>
      <c r="T583" s="63">
        <v>0</v>
      </c>
      <c r="U583" s="63">
        <v>0</v>
      </c>
      <c r="V583" s="63">
        <v>0</v>
      </c>
      <c r="W583" s="63" t="s">
        <v>39</v>
      </c>
      <c r="X583" s="63" t="s">
        <v>39</v>
      </c>
      <c r="Y583" s="63" t="s">
        <v>39</v>
      </c>
      <c r="Z583" s="63">
        <v>0</v>
      </c>
    </row>
    <row r="584" spans="1:26" ht="17" x14ac:dyDescent="0.2">
      <c r="A584" s="13" t="s">
        <v>477</v>
      </c>
      <c r="B584" s="63">
        <v>2</v>
      </c>
      <c r="C584" s="63">
        <v>0</v>
      </c>
      <c r="D584" s="63">
        <v>0</v>
      </c>
      <c r="E584" s="63">
        <v>0</v>
      </c>
      <c r="F584" s="63">
        <v>0</v>
      </c>
      <c r="G584" s="63">
        <v>0</v>
      </c>
      <c r="H584" s="63">
        <v>0</v>
      </c>
      <c r="I584" s="63">
        <v>0</v>
      </c>
      <c r="J584" s="63">
        <v>0</v>
      </c>
      <c r="K584" s="63">
        <v>0</v>
      </c>
      <c r="L584" s="63">
        <v>0</v>
      </c>
      <c r="M584" s="63">
        <v>0</v>
      </c>
      <c r="N584" s="63">
        <v>0</v>
      </c>
      <c r="O584" s="63">
        <v>0</v>
      </c>
      <c r="P584" s="63">
        <v>0</v>
      </c>
      <c r="Q584" s="63">
        <v>0</v>
      </c>
      <c r="R584" s="63">
        <v>0</v>
      </c>
      <c r="S584" s="63">
        <v>0</v>
      </c>
      <c r="T584" s="63">
        <v>0</v>
      </c>
      <c r="U584" s="63">
        <v>0</v>
      </c>
      <c r="V584" s="63">
        <v>0</v>
      </c>
      <c r="W584" s="63" t="s">
        <v>39</v>
      </c>
      <c r="X584" s="63" t="s">
        <v>39</v>
      </c>
      <c r="Y584" s="63" t="s">
        <v>39</v>
      </c>
      <c r="Z584" s="63">
        <v>0</v>
      </c>
    </row>
    <row r="585" spans="1:26" ht="17" x14ac:dyDescent="0.2">
      <c r="A585" s="13" t="s">
        <v>451</v>
      </c>
      <c r="B585" s="63">
        <v>1</v>
      </c>
      <c r="C585" s="63">
        <v>0</v>
      </c>
      <c r="D585" s="63">
        <v>0</v>
      </c>
      <c r="E585" s="63">
        <v>0</v>
      </c>
      <c r="F585" s="63">
        <v>0</v>
      </c>
      <c r="G585" s="63">
        <v>0</v>
      </c>
      <c r="H585" s="63">
        <v>0</v>
      </c>
      <c r="I585" s="63">
        <v>0</v>
      </c>
      <c r="J585" s="63">
        <v>0</v>
      </c>
      <c r="K585" s="63">
        <v>0</v>
      </c>
      <c r="L585" s="63">
        <v>0</v>
      </c>
      <c r="M585" s="63">
        <v>0</v>
      </c>
      <c r="N585" s="63">
        <v>0</v>
      </c>
      <c r="O585" s="63">
        <v>0</v>
      </c>
      <c r="P585" s="63">
        <v>0</v>
      </c>
      <c r="Q585" s="63">
        <v>0</v>
      </c>
      <c r="R585" s="63">
        <v>0</v>
      </c>
      <c r="S585" s="63">
        <v>0</v>
      </c>
      <c r="T585" s="63">
        <v>0</v>
      </c>
      <c r="U585" s="63">
        <v>0</v>
      </c>
      <c r="V585" s="63">
        <v>0</v>
      </c>
      <c r="W585" s="63" t="s">
        <v>39</v>
      </c>
      <c r="X585" s="63" t="s">
        <v>39</v>
      </c>
      <c r="Y585" s="63" t="s">
        <v>39</v>
      </c>
      <c r="Z585" s="63">
        <v>0</v>
      </c>
    </row>
    <row r="586" spans="1:26" ht="17" x14ac:dyDescent="0.2">
      <c r="A586" s="13" t="s">
        <v>709</v>
      </c>
      <c r="B586" s="63">
        <v>1</v>
      </c>
      <c r="C586" s="63">
        <v>0</v>
      </c>
      <c r="D586" s="63">
        <v>0</v>
      </c>
      <c r="E586" s="63">
        <v>0</v>
      </c>
      <c r="F586" s="63">
        <v>0</v>
      </c>
      <c r="G586" s="63">
        <v>0</v>
      </c>
      <c r="H586" s="63">
        <v>0</v>
      </c>
      <c r="I586" s="63">
        <v>0</v>
      </c>
      <c r="J586" s="63">
        <v>0</v>
      </c>
      <c r="K586" s="63">
        <v>0</v>
      </c>
      <c r="L586" s="63">
        <v>0</v>
      </c>
      <c r="M586" s="63">
        <v>0</v>
      </c>
      <c r="N586" s="63">
        <v>0</v>
      </c>
      <c r="O586" s="63">
        <v>0</v>
      </c>
      <c r="P586" s="63">
        <v>0</v>
      </c>
      <c r="Q586" s="63">
        <v>0</v>
      </c>
      <c r="R586" s="63">
        <v>0</v>
      </c>
      <c r="S586" s="63">
        <v>0</v>
      </c>
      <c r="T586" s="63">
        <v>0</v>
      </c>
      <c r="U586" s="63">
        <v>0</v>
      </c>
      <c r="V586" s="63">
        <v>0</v>
      </c>
      <c r="W586" s="63" t="s">
        <v>39</v>
      </c>
      <c r="X586" s="63" t="s">
        <v>39</v>
      </c>
      <c r="Y586" s="63" t="s">
        <v>39</v>
      </c>
      <c r="Z586" s="63">
        <v>0</v>
      </c>
    </row>
    <row r="587" spans="1:26" ht="17" x14ac:dyDescent="0.2">
      <c r="A587" s="13" t="s">
        <v>375</v>
      </c>
      <c r="B587" s="63">
        <v>1</v>
      </c>
      <c r="C587" s="63">
        <v>0</v>
      </c>
      <c r="D587" s="63">
        <v>0</v>
      </c>
      <c r="E587" s="63">
        <v>0</v>
      </c>
      <c r="F587" s="63">
        <v>0</v>
      </c>
      <c r="G587" s="63">
        <v>0</v>
      </c>
      <c r="H587" s="63">
        <v>0</v>
      </c>
      <c r="I587" s="63">
        <v>0</v>
      </c>
      <c r="J587" s="63">
        <v>0</v>
      </c>
      <c r="K587" s="63">
        <v>0</v>
      </c>
      <c r="L587" s="63">
        <v>0</v>
      </c>
      <c r="M587" s="63">
        <v>0</v>
      </c>
      <c r="N587" s="63">
        <v>0</v>
      </c>
      <c r="O587" s="63">
        <v>0</v>
      </c>
      <c r="P587" s="63">
        <v>0</v>
      </c>
      <c r="Q587" s="63">
        <v>0</v>
      </c>
      <c r="R587" s="63">
        <v>0</v>
      </c>
      <c r="S587" s="63">
        <v>0</v>
      </c>
      <c r="T587" s="63">
        <v>0</v>
      </c>
      <c r="U587" s="63">
        <v>0</v>
      </c>
      <c r="V587" s="63">
        <v>0</v>
      </c>
      <c r="W587" s="63" t="s">
        <v>39</v>
      </c>
      <c r="X587" s="63" t="s">
        <v>39</v>
      </c>
      <c r="Y587" s="63" t="s">
        <v>39</v>
      </c>
      <c r="Z587" s="63">
        <v>0</v>
      </c>
    </row>
    <row r="588" spans="1:26" ht="17" x14ac:dyDescent="0.2">
      <c r="A588" s="13" t="s">
        <v>541</v>
      </c>
      <c r="B588" s="63">
        <v>3</v>
      </c>
      <c r="C588" s="63">
        <v>0</v>
      </c>
      <c r="D588" s="63">
        <v>0</v>
      </c>
      <c r="E588" s="63">
        <v>0</v>
      </c>
      <c r="F588" s="63">
        <v>0</v>
      </c>
      <c r="G588" s="63">
        <v>0</v>
      </c>
      <c r="H588" s="63">
        <v>0</v>
      </c>
      <c r="I588" s="63">
        <v>0</v>
      </c>
      <c r="J588" s="63">
        <v>0</v>
      </c>
      <c r="K588" s="63">
        <v>0</v>
      </c>
      <c r="L588" s="63">
        <v>0</v>
      </c>
      <c r="M588" s="63">
        <v>0</v>
      </c>
      <c r="N588" s="63">
        <v>0</v>
      </c>
      <c r="O588" s="63">
        <v>0</v>
      </c>
      <c r="P588" s="63">
        <v>0</v>
      </c>
      <c r="Q588" s="63">
        <v>0</v>
      </c>
      <c r="R588" s="63">
        <v>0</v>
      </c>
      <c r="S588" s="63">
        <v>0</v>
      </c>
      <c r="T588" s="63">
        <v>0</v>
      </c>
      <c r="U588" s="63">
        <v>0</v>
      </c>
      <c r="V588" s="63">
        <v>0</v>
      </c>
      <c r="W588" s="63" t="s">
        <v>39</v>
      </c>
      <c r="X588" s="63" t="s">
        <v>39</v>
      </c>
      <c r="Y588" s="63" t="s">
        <v>39</v>
      </c>
      <c r="Z588" s="63">
        <v>0</v>
      </c>
    </row>
    <row r="589" spans="1:26" ht="17" x14ac:dyDescent="0.2">
      <c r="A589" s="62" t="s">
        <v>24</v>
      </c>
      <c r="B589" s="62" t="s">
        <v>25</v>
      </c>
      <c r="C589" s="62" t="s">
        <v>26</v>
      </c>
      <c r="D589" s="62" t="s">
        <v>127</v>
      </c>
      <c r="E589" s="62" t="s">
        <v>22</v>
      </c>
      <c r="F589" s="62" t="s">
        <v>20</v>
      </c>
      <c r="G589" s="62" t="s">
        <v>27</v>
      </c>
      <c r="H589" s="62" t="s">
        <v>9</v>
      </c>
      <c r="I589" s="62" t="s">
        <v>10</v>
      </c>
      <c r="J589" s="62" t="s">
        <v>1</v>
      </c>
      <c r="K589" s="62" t="s">
        <v>2</v>
      </c>
      <c r="L589" s="62" t="s">
        <v>28</v>
      </c>
      <c r="M589" s="62" t="s">
        <v>29</v>
      </c>
      <c r="N589" s="62" t="s">
        <v>30</v>
      </c>
      <c r="O589" s="62" t="s">
        <v>31</v>
      </c>
      <c r="P589" s="62" t="s">
        <v>3</v>
      </c>
      <c r="Q589" s="62" t="s">
        <v>32</v>
      </c>
      <c r="R589" s="62" t="s">
        <v>33</v>
      </c>
      <c r="S589" s="62" t="s">
        <v>34</v>
      </c>
      <c r="T589" s="62" t="s">
        <v>35</v>
      </c>
      <c r="U589" s="62" t="s">
        <v>36</v>
      </c>
      <c r="V589" s="62" t="s">
        <v>128</v>
      </c>
      <c r="W589" s="62" t="s">
        <v>0</v>
      </c>
      <c r="X589" s="62" t="s">
        <v>37</v>
      </c>
      <c r="Y589" s="62" t="s">
        <v>38</v>
      </c>
      <c r="Z589" s="62" t="s">
        <v>129</v>
      </c>
    </row>
    <row r="590" spans="1:26" ht="17" x14ac:dyDescent="0.2">
      <c r="A590" s="13" t="s">
        <v>634</v>
      </c>
      <c r="B590" s="63">
        <v>1</v>
      </c>
      <c r="C590" s="63">
        <v>0</v>
      </c>
      <c r="D590" s="63">
        <v>0</v>
      </c>
      <c r="E590" s="63">
        <v>0</v>
      </c>
      <c r="F590" s="63">
        <v>0</v>
      </c>
      <c r="G590" s="63">
        <v>0</v>
      </c>
      <c r="H590" s="63">
        <v>0</v>
      </c>
      <c r="I590" s="63">
        <v>0</v>
      </c>
      <c r="J590" s="63">
        <v>0</v>
      </c>
      <c r="K590" s="63">
        <v>0</v>
      </c>
      <c r="L590" s="63">
        <v>0</v>
      </c>
      <c r="M590" s="63">
        <v>0</v>
      </c>
      <c r="N590" s="63">
        <v>0</v>
      </c>
      <c r="O590" s="63">
        <v>0</v>
      </c>
      <c r="P590" s="63">
        <v>0</v>
      </c>
      <c r="Q590" s="63">
        <v>0</v>
      </c>
      <c r="R590" s="63">
        <v>0</v>
      </c>
      <c r="S590" s="63">
        <v>0</v>
      </c>
      <c r="T590" s="63">
        <v>0</v>
      </c>
      <c r="U590" s="63">
        <v>0</v>
      </c>
      <c r="V590" s="63">
        <v>0</v>
      </c>
      <c r="W590" s="63" t="s">
        <v>39</v>
      </c>
      <c r="X590" s="63" t="s">
        <v>39</v>
      </c>
      <c r="Y590" s="63" t="s">
        <v>39</v>
      </c>
      <c r="Z590" s="63">
        <v>0</v>
      </c>
    </row>
    <row r="591" spans="1:26" ht="17" x14ac:dyDescent="0.2">
      <c r="A591" s="13" t="s">
        <v>107</v>
      </c>
      <c r="B591" s="63">
        <v>2</v>
      </c>
      <c r="C591" s="63">
        <v>0</v>
      </c>
      <c r="D591" s="63">
        <v>0</v>
      </c>
      <c r="E591" s="63">
        <v>0</v>
      </c>
      <c r="F591" s="63">
        <v>0</v>
      </c>
      <c r="G591" s="63">
        <v>0</v>
      </c>
      <c r="H591" s="63">
        <v>0</v>
      </c>
      <c r="I591" s="63">
        <v>0</v>
      </c>
      <c r="J591" s="63">
        <v>0</v>
      </c>
      <c r="K591" s="63">
        <v>0</v>
      </c>
      <c r="L591" s="63">
        <v>0</v>
      </c>
      <c r="M591" s="63">
        <v>0</v>
      </c>
      <c r="N591" s="63">
        <v>0</v>
      </c>
      <c r="O591" s="63">
        <v>0</v>
      </c>
      <c r="P591" s="63">
        <v>0</v>
      </c>
      <c r="Q591" s="63">
        <v>0</v>
      </c>
      <c r="R591" s="63">
        <v>0</v>
      </c>
      <c r="S591" s="63">
        <v>0</v>
      </c>
      <c r="T591" s="63">
        <v>0</v>
      </c>
      <c r="U591" s="63">
        <v>0</v>
      </c>
      <c r="V591" s="63">
        <v>0</v>
      </c>
      <c r="W591" s="63" t="s">
        <v>39</v>
      </c>
      <c r="X591" s="63" t="s">
        <v>39</v>
      </c>
      <c r="Y591" s="63" t="s">
        <v>39</v>
      </c>
      <c r="Z591" s="63">
        <v>0</v>
      </c>
    </row>
    <row r="592" spans="1:26" ht="17" x14ac:dyDescent="0.2">
      <c r="A592" s="13" t="s">
        <v>632</v>
      </c>
      <c r="B592" s="63">
        <v>2</v>
      </c>
      <c r="C592" s="63">
        <v>0</v>
      </c>
      <c r="D592" s="63">
        <v>0</v>
      </c>
      <c r="E592" s="63">
        <v>0</v>
      </c>
      <c r="F592" s="63">
        <v>0</v>
      </c>
      <c r="G592" s="63">
        <v>0</v>
      </c>
      <c r="H592" s="63">
        <v>0</v>
      </c>
      <c r="I592" s="63">
        <v>0</v>
      </c>
      <c r="J592" s="63">
        <v>0</v>
      </c>
      <c r="K592" s="63">
        <v>0</v>
      </c>
      <c r="L592" s="63">
        <v>0</v>
      </c>
      <c r="M592" s="63">
        <v>0</v>
      </c>
      <c r="N592" s="63">
        <v>0</v>
      </c>
      <c r="O592" s="63">
        <v>0</v>
      </c>
      <c r="P592" s="63">
        <v>0</v>
      </c>
      <c r="Q592" s="63">
        <v>0</v>
      </c>
      <c r="R592" s="63">
        <v>0</v>
      </c>
      <c r="S592" s="63">
        <v>0</v>
      </c>
      <c r="T592" s="63">
        <v>0</v>
      </c>
      <c r="U592" s="63">
        <v>0</v>
      </c>
      <c r="V592" s="63">
        <v>0</v>
      </c>
      <c r="W592" s="63" t="s">
        <v>39</v>
      </c>
      <c r="X592" s="63" t="s">
        <v>39</v>
      </c>
      <c r="Y592" s="63" t="s">
        <v>39</v>
      </c>
      <c r="Z592" s="63">
        <v>0</v>
      </c>
    </row>
    <row r="593" spans="1:26" ht="17" x14ac:dyDescent="0.2">
      <c r="A593" s="13" t="s">
        <v>642</v>
      </c>
      <c r="B593" s="63">
        <v>1</v>
      </c>
      <c r="C593" s="63">
        <v>0</v>
      </c>
      <c r="D593" s="63">
        <v>0</v>
      </c>
      <c r="E593" s="63">
        <v>0</v>
      </c>
      <c r="F593" s="63">
        <v>0</v>
      </c>
      <c r="G593" s="63">
        <v>0</v>
      </c>
      <c r="H593" s="63">
        <v>0</v>
      </c>
      <c r="I593" s="63">
        <v>0</v>
      </c>
      <c r="J593" s="63">
        <v>0</v>
      </c>
      <c r="K593" s="63">
        <v>0</v>
      </c>
      <c r="L593" s="63">
        <v>0</v>
      </c>
      <c r="M593" s="63">
        <v>0</v>
      </c>
      <c r="N593" s="63">
        <v>0</v>
      </c>
      <c r="O593" s="63">
        <v>0</v>
      </c>
      <c r="P593" s="63">
        <v>0</v>
      </c>
      <c r="Q593" s="63">
        <v>0</v>
      </c>
      <c r="R593" s="63">
        <v>0</v>
      </c>
      <c r="S593" s="63">
        <v>0</v>
      </c>
      <c r="T593" s="63">
        <v>0</v>
      </c>
      <c r="U593" s="63">
        <v>0</v>
      </c>
      <c r="V593" s="63">
        <v>0</v>
      </c>
      <c r="W593" s="63" t="s">
        <v>39</v>
      </c>
      <c r="X593" s="63" t="s">
        <v>39</v>
      </c>
      <c r="Y593" s="63" t="s">
        <v>39</v>
      </c>
      <c r="Z593" s="63">
        <v>0</v>
      </c>
    </row>
    <row r="594" spans="1:26" ht="17" x14ac:dyDescent="0.2">
      <c r="A594" s="13" t="s">
        <v>526</v>
      </c>
      <c r="B594" s="63">
        <v>2</v>
      </c>
      <c r="C594" s="63">
        <v>0</v>
      </c>
      <c r="D594" s="63">
        <v>0</v>
      </c>
      <c r="E594" s="63">
        <v>0</v>
      </c>
      <c r="F594" s="63">
        <v>0</v>
      </c>
      <c r="G594" s="63">
        <v>0</v>
      </c>
      <c r="H594" s="63">
        <v>0</v>
      </c>
      <c r="I594" s="63">
        <v>0</v>
      </c>
      <c r="J594" s="63">
        <v>0</v>
      </c>
      <c r="K594" s="63">
        <v>0</v>
      </c>
      <c r="L594" s="63">
        <v>0</v>
      </c>
      <c r="M594" s="63">
        <v>0</v>
      </c>
      <c r="N594" s="63">
        <v>0</v>
      </c>
      <c r="O594" s="63">
        <v>0</v>
      </c>
      <c r="P594" s="63">
        <v>0</v>
      </c>
      <c r="Q594" s="63">
        <v>0</v>
      </c>
      <c r="R594" s="63">
        <v>0</v>
      </c>
      <c r="S594" s="63">
        <v>0</v>
      </c>
      <c r="T594" s="63">
        <v>0</v>
      </c>
      <c r="U594" s="63">
        <v>0</v>
      </c>
      <c r="V594" s="63">
        <v>0</v>
      </c>
      <c r="W594" s="63" t="s">
        <v>39</v>
      </c>
      <c r="X594" s="63" t="s">
        <v>39</v>
      </c>
      <c r="Y594" s="63" t="s">
        <v>39</v>
      </c>
      <c r="Z594" s="63">
        <v>0</v>
      </c>
    </row>
    <row r="595" spans="1:26" ht="17" x14ac:dyDescent="0.2">
      <c r="A595" s="13" t="s">
        <v>550</v>
      </c>
      <c r="B595" s="63">
        <v>1</v>
      </c>
      <c r="C595" s="63">
        <v>0</v>
      </c>
      <c r="D595" s="63">
        <v>0</v>
      </c>
      <c r="E595" s="63">
        <v>0</v>
      </c>
      <c r="F595" s="63">
        <v>0</v>
      </c>
      <c r="G595" s="63">
        <v>0</v>
      </c>
      <c r="H595" s="63">
        <v>0</v>
      </c>
      <c r="I595" s="63">
        <v>0</v>
      </c>
      <c r="J595" s="63">
        <v>0</v>
      </c>
      <c r="K595" s="63">
        <v>0</v>
      </c>
      <c r="L595" s="63">
        <v>0</v>
      </c>
      <c r="M595" s="63">
        <v>0</v>
      </c>
      <c r="N595" s="63">
        <v>0</v>
      </c>
      <c r="O595" s="63">
        <v>0</v>
      </c>
      <c r="P595" s="63">
        <v>0</v>
      </c>
      <c r="Q595" s="63">
        <v>0</v>
      </c>
      <c r="R595" s="63">
        <v>0</v>
      </c>
      <c r="S595" s="63">
        <v>0</v>
      </c>
      <c r="T595" s="63">
        <v>0</v>
      </c>
      <c r="U595" s="63">
        <v>0</v>
      </c>
      <c r="V595" s="63">
        <v>0</v>
      </c>
      <c r="W595" s="63" t="s">
        <v>39</v>
      </c>
      <c r="X595" s="63" t="s">
        <v>39</v>
      </c>
      <c r="Y595" s="63" t="s">
        <v>39</v>
      </c>
      <c r="Z595" s="63">
        <v>0</v>
      </c>
    </row>
    <row r="596" spans="1:26" ht="17" x14ac:dyDescent="0.2">
      <c r="A596" s="13" t="s">
        <v>292</v>
      </c>
      <c r="B596" s="63">
        <v>3</v>
      </c>
      <c r="C596" s="63">
        <v>0</v>
      </c>
      <c r="D596" s="63">
        <v>0</v>
      </c>
      <c r="E596" s="63">
        <v>0</v>
      </c>
      <c r="F596" s="63">
        <v>0</v>
      </c>
      <c r="G596" s="63">
        <v>0</v>
      </c>
      <c r="H596" s="63">
        <v>0</v>
      </c>
      <c r="I596" s="63">
        <v>0</v>
      </c>
      <c r="J596" s="63">
        <v>0</v>
      </c>
      <c r="K596" s="63">
        <v>0</v>
      </c>
      <c r="L596" s="63">
        <v>0</v>
      </c>
      <c r="M596" s="63">
        <v>0</v>
      </c>
      <c r="N596" s="63">
        <v>0</v>
      </c>
      <c r="O596" s="63">
        <v>0</v>
      </c>
      <c r="P596" s="63">
        <v>0</v>
      </c>
      <c r="Q596" s="63">
        <v>0</v>
      </c>
      <c r="R596" s="63">
        <v>0</v>
      </c>
      <c r="S596" s="63">
        <v>0</v>
      </c>
      <c r="T596" s="63">
        <v>0</v>
      </c>
      <c r="U596" s="63">
        <v>0</v>
      </c>
      <c r="V596" s="63">
        <v>0</v>
      </c>
      <c r="W596" s="63" t="s">
        <v>39</v>
      </c>
      <c r="X596" s="63" t="s">
        <v>39</v>
      </c>
      <c r="Y596" s="63" t="s">
        <v>39</v>
      </c>
      <c r="Z596" s="63">
        <v>0</v>
      </c>
    </row>
    <row r="597" spans="1:26" ht="17" x14ac:dyDescent="0.2">
      <c r="A597" s="13" t="s">
        <v>88</v>
      </c>
      <c r="B597" s="63">
        <v>2</v>
      </c>
      <c r="C597" s="63">
        <v>0</v>
      </c>
      <c r="D597" s="63">
        <v>0</v>
      </c>
      <c r="E597" s="63">
        <v>0</v>
      </c>
      <c r="F597" s="63">
        <v>0</v>
      </c>
      <c r="G597" s="63">
        <v>0</v>
      </c>
      <c r="H597" s="63">
        <v>0</v>
      </c>
      <c r="I597" s="63">
        <v>0</v>
      </c>
      <c r="J597" s="63">
        <v>0</v>
      </c>
      <c r="K597" s="63">
        <v>0</v>
      </c>
      <c r="L597" s="63">
        <v>0</v>
      </c>
      <c r="M597" s="63">
        <v>0</v>
      </c>
      <c r="N597" s="63">
        <v>0</v>
      </c>
      <c r="O597" s="63">
        <v>0</v>
      </c>
      <c r="P597" s="63">
        <v>0</v>
      </c>
      <c r="Q597" s="63">
        <v>0</v>
      </c>
      <c r="R597" s="63">
        <v>0</v>
      </c>
      <c r="S597" s="63">
        <v>0</v>
      </c>
      <c r="T597" s="63">
        <v>0</v>
      </c>
      <c r="U597" s="63">
        <v>0</v>
      </c>
      <c r="V597" s="63">
        <v>0</v>
      </c>
      <c r="W597" s="63" t="s">
        <v>39</v>
      </c>
      <c r="X597" s="63" t="s">
        <v>39</v>
      </c>
      <c r="Y597" s="63" t="s">
        <v>39</v>
      </c>
      <c r="Z597" s="63">
        <v>0</v>
      </c>
    </row>
    <row r="598" spans="1:26" ht="17" x14ac:dyDescent="0.2">
      <c r="A598" s="13" t="s">
        <v>342</v>
      </c>
      <c r="B598" s="63">
        <v>1</v>
      </c>
      <c r="C598" s="63">
        <v>0</v>
      </c>
      <c r="D598" s="63">
        <v>0</v>
      </c>
      <c r="E598" s="63">
        <v>0</v>
      </c>
      <c r="F598" s="63">
        <v>0</v>
      </c>
      <c r="G598" s="63">
        <v>0</v>
      </c>
      <c r="H598" s="63">
        <v>0</v>
      </c>
      <c r="I598" s="63">
        <v>0</v>
      </c>
      <c r="J598" s="63">
        <v>0</v>
      </c>
      <c r="K598" s="63">
        <v>0</v>
      </c>
      <c r="L598" s="63">
        <v>0</v>
      </c>
      <c r="M598" s="63">
        <v>0</v>
      </c>
      <c r="N598" s="63">
        <v>0</v>
      </c>
      <c r="O598" s="63">
        <v>0</v>
      </c>
      <c r="P598" s="63">
        <v>0</v>
      </c>
      <c r="Q598" s="63">
        <v>0</v>
      </c>
      <c r="R598" s="63">
        <v>0</v>
      </c>
      <c r="S598" s="63">
        <v>0</v>
      </c>
      <c r="T598" s="63">
        <v>0</v>
      </c>
      <c r="U598" s="63">
        <v>0</v>
      </c>
      <c r="V598" s="63">
        <v>0</v>
      </c>
      <c r="W598" s="63" t="s">
        <v>39</v>
      </c>
      <c r="X598" s="63" t="s">
        <v>39</v>
      </c>
      <c r="Y598" s="63" t="s">
        <v>39</v>
      </c>
      <c r="Z598" s="63">
        <v>0</v>
      </c>
    </row>
    <row r="599" spans="1:26" ht="17" x14ac:dyDescent="0.2">
      <c r="A599" s="13" t="s">
        <v>301</v>
      </c>
      <c r="B599" s="63">
        <v>1</v>
      </c>
      <c r="C599" s="63">
        <v>0</v>
      </c>
      <c r="D599" s="63">
        <v>0</v>
      </c>
      <c r="E599" s="63">
        <v>0</v>
      </c>
      <c r="F599" s="63">
        <v>0</v>
      </c>
      <c r="G599" s="63">
        <v>0</v>
      </c>
      <c r="H599" s="63">
        <v>0</v>
      </c>
      <c r="I599" s="63">
        <v>0</v>
      </c>
      <c r="J599" s="63">
        <v>0</v>
      </c>
      <c r="K599" s="63">
        <v>0</v>
      </c>
      <c r="L599" s="63">
        <v>0</v>
      </c>
      <c r="M599" s="63">
        <v>0</v>
      </c>
      <c r="N599" s="63">
        <v>0</v>
      </c>
      <c r="O599" s="63">
        <v>0</v>
      </c>
      <c r="P599" s="63">
        <v>0</v>
      </c>
      <c r="Q599" s="63">
        <v>0</v>
      </c>
      <c r="R599" s="63">
        <v>0</v>
      </c>
      <c r="S599" s="63">
        <v>0</v>
      </c>
      <c r="T599" s="63">
        <v>0</v>
      </c>
      <c r="U599" s="63">
        <v>0</v>
      </c>
      <c r="V599" s="63">
        <v>0</v>
      </c>
      <c r="W599" s="63" t="s">
        <v>39</v>
      </c>
      <c r="X599" s="63" t="s">
        <v>39</v>
      </c>
      <c r="Y599" s="63" t="s">
        <v>39</v>
      </c>
      <c r="Z599" s="63">
        <v>0</v>
      </c>
    </row>
    <row r="600" spans="1:26" ht="17" x14ac:dyDescent="0.2">
      <c r="A600" s="13" t="s">
        <v>17</v>
      </c>
      <c r="B600" s="63">
        <v>1</v>
      </c>
      <c r="C600" s="63">
        <v>0</v>
      </c>
      <c r="D600" s="63">
        <v>0</v>
      </c>
      <c r="E600" s="63">
        <v>0</v>
      </c>
      <c r="F600" s="63">
        <v>0</v>
      </c>
      <c r="G600" s="63">
        <v>0</v>
      </c>
      <c r="H600" s="63">
        <v>0</v>
      </c>
      <c r="I600" s="63">
        <v>0</v>
      </c>
      <c r="J600" s="63">
        <v>0</v>
      </c>
      <c r="K600" s="63">
        <v>0</v>
      </c>
      <c r="L600" s="63">
        <v>0</v>
      </c>
      <c r="M600" s="63">
        <v>0</v>
      </c>
      <c r="N600" s="63">
        <v>0</v>
      </c>
      <c r="O600" s="63">
        <v>0</v>
      </c>
      <c r="P600" s="63">
        <v>0</v>
      </c>
      <c r="Q600" s="63">
        <v>0</v>
      </c>
      <c r="R600" s="63">
        <v>0</v>
      </c>
      <c r="S600" s="63">
        <v>0</v>
      </c>
      <c r="T600" s="63">
        <v>0</v>
      </c>
      <c r="U600" s="63">
        <v>0</v>
      </c>
      <c r="V600" s="63">
        <v>0</v>
      </c>
      <c r="W600" s="63" t="s">
        <v>39</v>
      </c>
      <c r="X600" s="63" t="s">
        <v>39</v>
      </c>
      <c r="Y600" s="63" t="s">
        <v>39</v>
      </c>
      <c r="Z600" s="63">
        <v>0</v>
      </c>
    </row>
    <row r="601" spans="1:26" ht="17" x14ac:dyDescent="0.2">
      <c r="A601" s="13" t="s">
        <v>296</v>
      </c>
      <c r="B601" s="63">
        <v>1</v>
      </c>
      <c r="C601" s="63">
        <v>0</v>
      </c>
      <c r="D601" s="63">
        <v>0</v>
      </c>
      <c r="E601" s="63">
        <v>0</v>
      </c>
      <c r="F601" s="63">
        <v>0</v>
      </c>
      <c r="G601" s="63">
        <v>0</v>
      </c>
      <c r="H601" s="63">
        <v>0</v>
      </c>
      <c r="I601" s="63">
        <v>0</v>
      </c>
      <c r="J601" s="63">
        <v>0</v>
      </c>
      <c r="K601" s="63">
        <v>0</v>
      </c>
      <c r="L601" s="63">
        <v>0</v>
      </c>
      <c r="M601" s="63">
        <v>0</v>
      </c>
      <c r="N601" s="63">
        <v>0</v>
      </c>
      <c r="O601" s="63">
        <v>0</v>
      </c>
      <c r="P601" s="63">
        <v>0</v>
      </c>
      <c r="Q601" s="63">
        <v>0</v>
      </c>
      <c r="R601" s="63">
        <v>0</v>
      </c>
      <c r="S601" s="63">
        <v>0</v>
      </c>
      <c r="T601" s="63">
        <v>0</v>
      </c>
      <c r="U601" s="63">
        <v>0</v>
      </c>
      <c r="V601" s="63">
        <v>0</v>
      </c>
      <c r="W601" s="63" t="s">
        <v>39</v>
      </c>
      <c r="X601" s="63" t="s">
        <v>39</v>
      </c>
      <c r="Y601" s="63" t="s">
        <v>39</v>
      </c>
      <c r="Z601" s="63">
        <v>0</v>
      </c>
    </row>
    <row r="602" spans="1:26" ht="17" x14ac:dyDescent="0.2">
      <c r="A602" s="13" t="s">
        <v>637</v>
      </c>
      <c r="B602" s="63">
        <v>1</v>
      </c>
      <c r="C602" s="63">
        <v>0</v>
      </c>
      <c r="D602" s="63">
        <v>0</v>
      </c>
      <c r="E602" s="63">
        <v>0</v>
      </c>
      <c r="F602" s="63">
        <v>0</v>
      </c>
      <c r="G602" s="63">
        <v>0</v>
      </c>
      <c r="H602" s="63">
        <v>0</v>
      </c>
      <c r="I602" s="63">
        <v>0</v>
      </c>
      <c r="J602" s="63">
        <v>0</v>
      </c>
      <c r="K602" s="63">
        <v>0</v>
      </c>
      <c r="L602" s="63">
        <v>0</v>
      </c>
      <c r="M602" s="63">
        <v>0</v>
      </c>
      <c r="N602" s="63">
        <v>0</v>
      </c>
      <c r="O602" s="63">
        <v>0</v>
      </c>
      <c r="P602" s="63">
        <v>0</v>
      </c>
      <c r="Q602" s="63">
        <v>0</v>
      </c>
      <c r="R602" s="63">
        <v>0</v>
      </c>
      <c r="S602" s="63">
        <v>0</v>
      </c>
      <c r="T602" s="63">
        <v>0</v>
      </c>
      <c r="U602" s="63">
        <v>0</v>
      </c>
      <c r="V602" s="63">
        <v>0</v>
      </c>
      <c r="W602" s="63" t="s">
        <v>39</v>
      </c>
      <c r="X602" s="63" t="s">
        <v>39</v>
      </c>
      <c r="Y602" s="63" t="s">
        <v>39</v>
      </c>
      <c r="Z602" s="63">
        <v>0</v>
      </c>
    </row>
    <row r="603" spans="1:26" ht="17" x14ac:dyDescent="0.2">
      <c r="A603" s="13" t="s">
        <v>58</v>
      </c>
      <c r="B603" s="63">
        <v>1</v>
      </c>
      <c r="C603" s="63">
        <v>0</v>
      </c>
      <c r="D603" s="63">
        <v>0</v>
      </c>
      <c r="E603" s="63">
        <v>0</v>
      </c>
      <c r="F603" s="63">
        <v>0</v>
      </c>
      <c r="G603" s="63">
        <v>0</v>
      </c>
      <c r="H603" s="63">
        <v>0</v>
      </c>
      <c r="I603" s="63">
        <v>0</v>
      </c>
      <c r="J603" s="63">
        <v>0</v>
      </c>
      <c r="K603" s="63">
        <v>0</v>
      </c>
      <c r="L603" s="63">
        <v>0</v>
      </c>
      <c r="M603" s="63">
        <v>0</v>
      </c>
      <c r="N603" s="63">
        <v>0</v>
      </c>
      <c r="O603" s="63">
        <v>0</v>
      </c>
      <c r="P603" s="63">
        <v>0</v>
      </c>
      <c r="Q603" s="63">
        <v>0</v>
      </c>
      <c r="R603" s="63">
        <v>0</v>
      </c>
      <c r="S603" s="63">
        <v>0</v>
      </c>
      <c r="T603" s="63">
        <v>0</v>
      </c>
      <c r="U603" s="63">
        <v>0</v>
      </c>
      <c r="V603" s="63">
        <v>0</v>
      </c>
      <c r="W603" s="63" t="s">
        <v>39</v>
      </c>
      <c r="X603" s="63" t="s">
        <v>39</v>
      </c>
      <c r="Y603" s="63" t="s">
        <v>39</v>
      </c>
      <c r="Z603" s="63">
        <v>0</v>
      </c>
    </row>
    <row r="604" spans="1:26" ht="17" x14ac:dyDescent="0.2">
      <c r="A604" s="13" t="s">
        <v>124</v>
      </c>
      <c r="B604" s="63">
        <v>1</v>
      </c>
      <c r="C604" s="63">
        <v>0</v>
      </c>
      <c r="D604" s="63">
        <v>0</v>
      </c>
      <c r="E604" s="63">
        <v>0</v>
      </c>
      <c r="F604" s="63">
        <v>0</v>
      </c>
      <c r="G604" s="63">
        <v>0</v>
      </c>
      <c r="H604" s="63">
        <v>0</v>
      </c>
      <c r="I604" s="63">
        <v>0</v>
      </c>
      <c r="J604" s="63">
        <v>0</v>
      </c>
      <c r="K604" s="63">
        <v>0</v>
      </c>
      <c r="L604" s="63">
        <v>0</v>
      </c>
      <c r="M604" s="63">
        <v>0</v>
      </c>
      <c r="N604" s="63">
        <v>0</v>
      </c>
      <c r="O604" s="63">
        <v>0</v>
      </c>
      <c r="P604" s="63">
        <v>0</v>
      </c>
      <c r="Q604" s="63">
        <v>0</v>
      </c>
      <c r="R604" s="63">
        <v>0</v>
      </c>
      <c r="S604" s="63">
        <v>0</v>
      </c>
      <c r="T604" s="63">
        <v>0</v>
      </c>
      <c r="U604" s="63">
        <v>0</v>
      </c>
      <c r="V604" s="63">
        <v>0</v>
      </c>
      <c r="W604" s="63" t="s">
        <v>39</v>
      </c>
      <c r="X604" s="63" t="s">
        <v>39</v>
      </c>
      <c r="Y604" s="63" t="s">
        <v>39</v>
      </c>
      <c r="Z604" s="63">
        <v>0</v>
      </c>
    </row>
    <row r="605" spans="1:26" ht="17" x14ac:dyDescent="0.2">
      <c r="A605" s="13" t="s">
        <v>710</v>
      </c>
      <c r="B605" s="63">
        <v>1</v>
      </c>
      <c r="C605" s="63">
        <v>0</v>
      </c>
      <c r="D605" s="63">
        <v>0</v>
      </c>
      <c r="E605" s="63">
        <v>0</v>
      </c>
      <c r="F605" s="63">
        <v>0</v>
      </c>
      <c r="G605" s="63">
        <v>0</v>
      </c>
      <c r="H605" s="63">
        <v>0</v>
      </c>
      <c r="I605" s="63">
        <v>0</v>
      </c>
      <c r="J605" s="63">
        <v>0</v>
      </c>
      <c r="K605" s="63">
        <v>0</v>
      </c>
      <c r="L605" s="63">
        <v>0</v>
      </c>
      <c r="M605" s="63">
        <v>0</v>
      </c>
      <c r="N605" s="63">
        <v>0</v>
      </c>
      <c r="O605" s="63">
        <v>0</v>
      </c>
      <c r="P605" s="63">
        <v>0</v>
      </c>
      <c r="Q605" s="63">
        <v>0</v>
      </c>
      <c r="R605" s="63">
        <v>0</v>
      </c>
      <c r="S605" s="63">
        <v>0</v>
      </c>
      <c r="T605" s="63">
        <v>0</v>
      </c>
      <c r="U605" s="63">
        <v>0</v>
      </c>
      <c r="V605" s="63">
        <v>0</v>
      </c>
      <c r="W605" s="63" t="s">
        <v>39</v>
      </c>
      <c r="X605" s="63" t="s">
        <v>39</v>
      </c>
      <c r="Y605" s="63" t="s">
        <v>39</v>
      </c>
      <c r="Z605" s="63">
        <v>0</v>
      </c>
    </row>
    <row r="606" spans="1:26" ht="17" x14ac:dyDescent="0.2">
      <c r="A606" s="13" t="s">
        <v>518</v>
      </c>
      <c r="B606" s="63">
        <v>3</v>
      </c>
      <c r="C606" s="63">
        <v>0</v>
      </c>
      <c r="D606" s="63">
        <v>0</v>
      </c>
      <c r="E606" s="63">
        <v>0</v>
      </c>
      <c r="F606" s="63">
        <v>0</v>
      </c>
      <c r="G606" s="63">
        <v>0</v>
      </c>
      <c r="H606" s="63">
        <v>0</v>
      </c>
      <c r="I606" s="63">
        <v>0</v>
      </c>
      <c r="J606" s="63">
        <v>0</v>
      </c>
      <c r="K606" s="63">
        <v>0</v>
      </c>
      <c r="L606" s="63">
        <v>0</v>
      </c>
      <c r="M606" s="63">
        <v>0</v>
      </c>
      <c r="N606" s="63">
        <v>0</v>
      </c>
      <c r="O606" s="63">
        <v>0</v>
      </c>
      <c r="P606" s="63">
        <v>0</v>
      </c>
      <c r="Q606" s="63">
        <v>0</v>
      </c>
      <c r="R606" s="63">
        <v>0</v>
      </c>
      <c r="S606" s="63">
        <v>0</v>
      </c>
      <c r="T606" s="63">
        <v>0</v>
      </c>
      <c r="U606" s="63">
        <v>0</v>
      </c>
      <c r="V606" s="63">
        <v>0</v>
      </c>
      <c r="W606" s="63" t="s">
        <v>39</v>
      </c>
      <c r="X606" s="63" t="s">
        <v>39</v>
      </c>
      <c r="Y606" s="63" t="s">
        <v>39</v>
      </c>
      <c r="Z606" s="63">
        <v>0</v>
      </c>
    </row>
    <row r="607" spans="1:26" ht="17" x14ac:dyDescent="0.2">
      <c r="A607" s="13" t="s">
        <v>373</v>
      </c>
      <c r="B607" s="63">
        <v>2</v>
      </c>
      <c r="C607" s="63">
        <v>0</v>
      </c>
      <c r="D607" s="63">
        <v>0</v>
      </c>
      <c r="E607" s="63">
        <v>0</v>
      </c>
      <c r="F607" s="63">
        <v>0</v>
      </c>
      <c r="G607" s="63">
        <v>0</v>
      </c>
      <c r="H607" s="63">
        <v>0</v>
      </c>
      <c r="I607" s="63">
        <v>0</v>
      </c>
      <c r="J607" s="63">
        <v>0</v>
      </c>
      <c r="K607" s="63">
        <v>0</v>
      </c>
      <c r="L607" s="63">
        <v>0</v>
      </c>
      <c r="M607" s="63">
        <v>0</v>
      </c>
      <c r="N607" s="63">
        <v>0</v>
      </c>
      <c r="O607" s="63">
        <v>0</v>
      </c>
      <c r="P607" s="63">
        <v>0</v>
      </c>
      <c r="Q607" s="63">
        <v>0</v>
      </c>
      <c r="R607" s="63">
        <v>0</v>
      </c>
      <c r="S607" s="63">
        <v>0</v>
      </c>
      <c r="T607" s="63">
        <v>0</v>
      </c>
      <c r="U607" s="63">
        <v>0</v>
      </c>
      <c r="V607" s="63">
        <v>0</v>
      </c>
      <c r="W607" s="63" t="s">
        <v>39</v>
      </c>
      <c r="X607" s="63" t="s">
        <v>39</v>
      </c>
      <c r="Y607" s="63" t="s">
        <v>39</v>
      </c>
      <c r="Z607" s="63">
        <v>0</v>
      </c>
    </row>
    <row r="608" spans="1:26" ht="17" x14ac:dyDescent="0.2">
      <c r="A608" s="13" t="s">
        <v>61</v>
      </c>
      <c r="B608" s="63">
        <v>2</v>
      </c>
      <c r="C608" s="63">
        <v>0</v>
      </c>
      <c r="D608" s="63">
        <v>0</v>
      </c>
      <c r="E608" s="63">
        <v>0</v>
      </c>
      <c r="F608" s="63">
        <v>0</v>
      </c>
      <c r="G608" s="63">
        <v>0</v>
      </c>
      <c r="H608" s="63">
        <v>0</v>
      </c>
      <c r="I608" s="63">
        <v>0</v>
      </c>
      <c r="J608" s="63">
        <v>0</v>
      </c>
      <c r="K608" s="63">
        <v>0</v>
      </c>
      <c r="L608" s="63">
        <v>0</v>
      </c>
      <c r="M608" s="63">
        <v>0</v>
      </c>
      <c r="N608" s="63">
        <v>0</v>
      </c>
      <c r="O608" s="63">
        <v>0</v>
      </c>
      <c r="P608" s="63">
        <v>0</v>
      </c>
      <c r="Q608" s="63">
        <v>0</v>
      </c>
      <c r="R608" s="63">
        <v>0</v>
      </c>
      <c r="S608" s="63">
        <v>0</v>
      </c>
      <c r="T608" s="63">
        <v>0</v>
      </c>
      <c r="U608" s="63">
        <v>0</v>
      </c>
      <c r="V608" s="63">
        <v>0</v>
      </c>
      <c r="W608" s="63" t="s">
        <v>39</v>
      </c>
      <c r="X608" s="63" t="s">
        <v>39</v>
      </c>
      <c r="Y608" s="63" t="s">
        <v>39</v>
      </c>
      <c r="Z608" s="63">
        <v>0</v>
      </c>
    </row>
    <row r="609" spans="1:26" ht="17" x14ac:dyDescent="0.2">
      <c r="A609" s="13" t="s">
        <v>711</v>
      </c>
      <c r="B609" s="63">
        <v>1</v>
      </c>
      <c r="C609" s="63">
        <v>0</v>
      </c>
      <c r="D609" s="63">
        <v>0</v>
      </c>
      <c r="E609" s="63">
        <v>0</v>
      </c>
      <c r="F609" s="63">
        <v>0</v>
      </c>
      <c r="G609" s="63">
        <v>0</v>
      </c>
      <c r="H609" s="63">
        <v>0</v>
      </c>
      <c r="I609" s="63">
        <v>0</v>
      </c>
      <c r="J609" s="63">
        <v>0</v>
      </c>
      <c r="K609" s="63">
        <v>0</v>
      </c>
      <c r="L609" s="63">
        <v>0</v>
      </c>
      <c r="M609" s="63">
        <v>0</v>
      </c>
      <c r="N609" s="63">
        <v>0</v>
      </c>
      <c r="O609" s="63">
        <v>0</v>
      </c>
      <c r="P609" s="63">
        <v>0</v>
      </c>
      <c r="Q609" s="63">
        <v>0</v>
      </c>
      <c r="R609" s="63">
        <v>0</v>
      </c>
      <c r="S609" s="63">
        <v>0</v>
      </c>
      <c r="T609" s="63">
        <v>0</v>
      </c>
      <c r="U609" s="63">
        <v>0</v>
      </c>
      <c r="V609" s="63">
        <v>0</v>
      </c>
      <c r="W609" s="63" t="s">
        <v>39</v>
      </c>
      <c r="X609" s="63" t="s">
        <v>39</v>
      </c>
      <c r="Y609" s="63" t="s">
        <v>39</v>
      </c>
      <c r="Z609" s="63">
        <v>0</v>
      </c>
    </row>
    <row r="610" spans="1:26" ht="17" x14ac:dyDescent="0.2">
      <c r="A610" s="62" t="s">
        <v>24</v>
      </c>
      <c r="B610" s="62" t="s">
        <v>25</v>
      </c>
      <c r="C610" s="62" t="s">
        <v>26</v>
      </c>
      <c r="D610" s="62" t="s">
        <v>127</v>
      </c>
      <c r="E610" s="62" t="s">
        <v>22</v>
      </c>
      <c r="F610" s="62" t="s">
        <v>20</v>
      </c>
      <c r="G610" s="62" t="s">
        <v>27</v>
      </c>
      <c r="H610" s="62" t="s">
        <v>9</v>
      </c>
      <c r="I610" s="62" t="s">
        <v>10</v>
      </c>
      <c r="J610" s="62" t="s">
        <v>1</v>
      </c>
      <c r="K610" s="62" t="s">
        <v>2</v>
      </c>
      <c r="L610" s="62" t="s">
        <v>28</v>
      </c>
      <c r="M610" s="62" t="s">
        <v>29</v>
      </c>
      <c r="N610" s="62" t="s">
        <v>30</v>
      </c>
      <c r="O610" s="62" t="s">
        <v>31</v>
      </c>
      <c r="P610" s="62" t="s">
        <v>3</v>
      </c>
      <c r="Q610" s="62" t="s">
        <v>32</v>
      </c>
      <c r="R610" s="62" t="s">
        <v>33</v>
      </c>
      <c r="S610" s="62" t="s">
        <v>34</v>
      </c>
      <c r="T610" s="62" t="s">
        <v>35</v>
      </c>
      <c r="U610" s="62" t="s">
        <v>36</v>
      </c>
      <c r="V610" s="62" t="s">
        <v>128</v>
      </c>
      <c r="W610" s="62" t="s">
        <v>0</v>
      </c>
      <c r="X610" s="62" t="s">
        <v>37</v>
      </c>
      <c r="Y610" s="62" t="s">
        <v>38</v>
      </c>
      <c r="Z610" s="62" t="s">
        <v>129</v>
      </c>
    </row>
    <row r="611" spans="1:26" ht="17" x14ac:dyDescent="0.2">
      <c r="A611" s="13" t="s">
        <v>643</v>
      </c>
      <c r="B611" s="63">
        <v>2</v>
      </c>
      <c r="C611" s="63">
        <v>0</v>
      </c>
      <c r="D611" s="63">
        <v>0</v>
      </c>
      <c r="E611" s="63">
        <v>0</v>
      </c>
      <c r="F611" s="63">
        <v>0</v>
      </c>
      <c r="G611" s="63">
        <v>0</v>
      </c>
      <c r="H611" s="63">
        <v>0</v>
      </c>
      <c r="I611" s="63">
        <v>0</v>
      </c>
      <c r="J611" s="63">
        <v>0</v>
      </c>
      <c r="K611" s="63">
        <v>0</v>
      </c>
      <c r="L611" s="63">
        <v>0</v>
      </c>
      <c r="M611" s="63">
        <v>0</v>
      </c>
      <c r="N611" s="63">
        <v>0</v>
      </c>
      <c r="O611" s="63">
        <v>0</v>
      </c>
      <c r="P611" s="63">
        <v>0</v>
      </c>
      <c r="Q611" s="63">
        <v>0</v>
      </c>
      <c r="R611" s="63">
        <v>0</v>
      </c>
      <c r="S611" s="63">
        <v>0</v>
      </c>
      <c r="T611" s="63">
        <v>0</v>
      </c>
      <c r="U611" s="63">
        <v>0</v>
      </c>
      <c r="V611" s="63">
        <v>0</v>
      </c>
      <c r="W611" s="63" t="s">
        <v>39</v>
      </c>
      <c r="X611" s="63" t="s">
        <v>39</v>
      </c>
      <c r="Y611" s="63" t="s">
        <v>39</v>
      </c>
      <c r="Z611" s="63">
        <v>0</v>
      </c>
    </row>
    <row r="612" spans="1:26" ht="17" x14ac:dyDescent="0.2">
      <c r="A612" s="13" t="s">
        <v>519</v>
      </c>
      <c r="B612" s="63">
        <v>2</v>
      </c>
      <c r="C612" s="63">
        <v>0</v>
      </c>
      <c r="D612" s="63">
        <v>0</v>
      </c>
      <c r="E612" s="63">
        <v>0</v>
      </c>
      <c r="F612" s="63">
        <v>0</v>
      </c>
      <c r="G612" s="63">
        <v>0</v>
      </c>
      <c r="H612" s="63">
        <v>0</v>
      </c>
      <c r="I612" s="63">
        <v>0</v>
      </c>
      <c r="J612" s="63">
        <v>0</v>
      </c>
      <c r="K612" s="63">
        <v>0</v>
      </c>
      <c r="L612" s="63">
        <v>0</v>
      </c>
      <c r="M612" s="63">
        <v>0</v>
      </c>
      <c r="N612" s="63">
        <v>0</v>
      </c>
      <c r="O612" s="63">
        <v>0</v>
      </c>
      <c r="P612" s="63">
        <v>0</v>
      </c>
      <c r="Q612" s="63">
        <v>0</v>
      </c>
      <c r="R612" s="63">
        <v>0</v>
      </c>
      <c r="S612" s="63">
        <v>0</v>
      </c>
      <c r="T612" s="63">
        <v>0</v>
      </c>
      <c r="U612" s="63">
        <v>0</v>
      </c>
      <c r="V612" s="63">
        <v>0</v>
      </c>
      <c r="W612" s="63" t="s">
        <v>39</v>
      </c>
      <c r="X612" s="63" t="s">
        <v>39</v>
      </c>
      <c r="Y612" s="63" t="s">
        <v>39</v>
      </c>
      <c r="Z612" s="63">
        <v>0</v>
      </c>
    </row>
    <row r="613" spans="1:26" ht="17" x14ac:dyDescent="0.2">
      <c r="A613" s="13" t="s">
        <v>66</v>
      </c>
      <c r="B613" s="63">
        <v>1</v>
      </c>
      <c r="C613" s="63">
        <v>0</v>
      </c>
      <c r="D613" s="63">
        <v>0</v>
      </c>
      <c r="E613" s="63">
        <v>0</v>
      </c>
      <c r="F613" s="63">
        <v>0</v>
      </c>
      <c r="G613" s="63">
        <v>0</v>
      </c>
      <c r="H613" s="63">
        <v>0</v>
      </c>
      <c r="I613" s="63">
        <v>0</v>
      </c>
      <c r="J613" s="63">
        <v>0</v>
      </c>
      <c r="K613" s="63">
        <v>0</v>
      </c>
      <c r="L613" s="63">
        <v>0</v>
      </c>
      <c r="M613" s="63">
        <v>0</v>
      </c>
      <c r="N613" s="63">
        <v>0</v>
      </c>
      <c r="O613" s="63">
        <v>0</v>
      </c>
      <c r="P613" s="63">
        <v>0</v>
      </c>
      <c r="Q613" s="63">
        <v>0</v>
      </c>
      <c r="R613" s="63">
        <v>0</v>
      </c>
      <c r="S613" s="63">
        <v>0</v>
      </c>
      <c r="T613" s="63">
        <v>0</v>
      </c>
      <c r="U613" s="63">
        <v>0</v>
      </c>
      <c r="V613" s="63">
        <v>0</v>
      </c>
      <c r="W613" s="63" t="s">
        <v>39</v>
      </c>
      <c r="X613" s="63" t="s">
        <v>39</v>
      </c>
      <c r="Y613" s="63" t="s">
        <v>39</v>
      </c>
      <c r="Z613" s="63">
        <v>0</v>
      </c>
    </row>
    <row r="614" spans="1:26" ht="17" x14ac:dyDescent="0.2">
      <c r="A614" s="13" t="s">
        <v>300</v>
      </c>
      <c r="B614" s="63">
        <v>3</v>
      </c>
      <c r="C614" s="63">
        <v>0</v>
      </c>
      <c r="D614" s="63">
        <v>0</v>
      </c>
      <c r="E614" s="63">
        <v>0</v>
      </c>
      <c r="F614" s="63">
        <v>0</v>
      </c>
      <c r="G614" s="63">
        <v>0</v>
      </c>
      <c r="H614" s="63">
        <v>0</v>
      </c>
      <c r="I614" s="63">
        <v>0</v>
      </c>
      <c r="J614" s="63">
        <v>0</v>
      </c>
      <c r="K614" s="63">
        <v>0</v>
      </c>
      <c r="L614" s="63">
        <v>0</v>
      </c>
      <c r="M614" s="63">
        <v>0</v>
      </c>
      <c r="N614" s="63">
        <v>0</v>
      </c>
      <c r="O614" s="63">
        <v>0</v>
      </c>
      <c r="P614" s="63">
        <v>0</v>
      </c>
      <c r="Q614" s="63">
        <v>0</v>
      </c>
      <c r="R614" s="63">
        <v>0</v>
      </c>
      <c r="S614" s="63">
        <v>0</v>
      </c>
      <c r="T614" s="63">
        <v>0</v>
      </c>
      <c r="U614" s="63">
        <v>0</v>
      </c>
      <c r="V614" s="63">
        <v>0</v>
      </c>
      <c r="W614" s="63" t="s">
        <v>39</v>
      </c>
      <c r="X614" s="63" t="s">
        <v>39</v>
      </c>
      <c r="Y614" s="63" t="s">
        <v>39</v>
      </c>
      <c r="Z614" s="63">
        <v>0</v>
      </c>
    </row>
    <row r="615" spans="1:26" ht="17" x14ac:dyDescent="0.2">
      <c r="A615" s="13" t="s">
        <v>545</v>
      </c>
      <c r="B615" s="63">
        <v>2</v>
      </c>
      <c r="C615" s="63">
        <v>0</v>
      </c>
      <c r="D615" s="63">
        <v>0</v>
      </c>
      <c r="E615" s="63">
        <v>0</v>
      </c>
      <c r="F615" s="63">
        <v>0</v>
      </c>
      <c r="G615" s="63">
        <v>0</v>
      </c>
      <c r="H615" s="63">
        <v>0</v>
      </c>
      <c r="I615" s="63">
        <v>0</v>
      </c>
      <c r="J615" s="63">
        <v>0</v>
      </c>
      <c r="K615" s="63">
        <v>0</v>
      </c>
      <c r="L615" s="63">
        <v>0</v>
      </c>
      <c r="M615" s="63">
        <v>0</v>
      </c>
      <c r="N615" s="63">
        <v>0</v>
      </c>
      <c r="O615" s="63">
        <v>0</v>
      </c>
      <c r="P615" s="63">
        <v>0</v>
      </c>
      <c r="Q615" s="63">
        <v>0</v>
      </c>
      <c r="R615" s="63">
        <v>0</v>
      </c>
      <c r="S615" s="63">
        <v>0</v>
      </c>
      <c r="T615" s="63">
        <v>0</v>
      </c>
      <c r="U615" s="63">
        <v>0</v>
      </c>
      <c r="V615" s="63">
        <v>0</v>
      </c>
      <c r="W615" s="63" t="s">
        <v>39</v>
      </c>
      <c r="X615" s="63" t="s">
        <v>39</v>
      </c>
      <c r="Y615" s="63" t="s">
        <v>39</v>
      </c>
      <c r="Z615" s="63">
        <v>0</v>
      </c>
    </row>
    <row r="616" spans="1:26" ht="17" x14ac:dyDescent="0.2">
      <c r="A616" s="13" t="s">
        <v>527</v>
      </c>
      <c r="B616" s="63">
        <v>1</v>
      </c>
      <c r="C616" s="63">
        <v>0</v>
      </c>
      <c r="D616" s="63">
        <v>0</v>
      </c>
      <c r="E616" s="63">
        <v>0</v>
      </c>
      <c r="F616" s="63">
        <v>0</v>
      </c>
      <c r="G616" s="63">
        <v>0</v>
      </c>
      <c r="H616" s="63">
        <v>0</v>
      </c>
      <c r="I616" s="63">
        <v>0</v>
      </c>
      <c r="J616" s="63">
        <v>0</v>
      </c>
      <c r="K616" s="63">
        <v>0</v>
      </c>
      <c r="L616" s="63">
        <v>0</v>
      </c>
      <c r="M616" s="63">
        <v>0</v>
      </c>
      <c r="N616" s="63">
        <v>0</v>
      </c>
      <c r="O616" s="63">
        <v>0</v>
      </c>
      <c r="P616" s="63">
        <v>0</v>
      </c>
      <c r="Q616" s="63">
        <v>0</v>
      </c>
      <c r="R616" s="63">
        <v>0</v>
      </c>
      <c r="S616" s="63">
        <v>0</v>
      </c>
      <c r="T616" s="63">
        <v>0</v>
      </c>
      <c r="U616" s="63">
        <v>0</v>
      </c>
      <c r="V616" s="63">
        <v>0</v>
      </c>
      <c r="W616" s="63" t="s">
        <v>39</v>
      </c>
      <c r="X616" s="63" t="s">
        <v>39</v>
      </c>
      <c r="Y616" s="63" t="s">
        <v>39</v>
      </c>
      <c r="Z616" s="63">
        <v>0</v>
      </c>
    </row>
    <row r="617" spans="1:26" ht="17" x14ac:dyDescent="0.2">
      <c r="A617" s="13" t="s">
        <v>712</v>
      </c>
      <c r="B617" s="63">
        <v>2</v>
      </c>
      <c r="C617" s="63">
        <v>0</v>
      </c>
      <c r="D617" s="63">
        <v>0</v>
      </c>
      <c r="E617" s="63">
        <v>0</v>
      </c>
      <c r="F617" s="63">
        <v>0</v>
      </c>
      <c r="G617" s="63">
        <v>0</v>
      </c>
      <c r="H617" s="63">
        <v>0</v>
      </c>
      <c r="I617" s="63">
        <v>0</v>
      </c>
      <c r="J617" s="63">
        <v>0</v>
      </c>
      <c r="K617" s="63">
        <v>0</v>
      </c>
      <c r="L617" s="63">
        <v>0</v>
      </c>
      <c r="M617" s="63">
        <v>0</v>
      </c>
      <c r="N617" s="63">
        <v>0</v>
      </c>
      <c r="O617" s="63">
        <v>0</v>
      </c>
      <c r="P617" s="63">
        <v>0</v>
      </c>
      <c r="Q617" s="63">
        <v>0</v>
      </c>
      <c r="R617" s="63">
        <v>0</v>
      </c>
      <c r="S617" s="63">
        <v>0</v>
      </c>
      <c r="T617" s="63">
        <v>0</v>
      </c>
      <c r="U617" s="63">
        <v>0</v>
      </c>
      <c r="V617" s="63">
        <v>0</v>
      </c>
      <c r="W617" s="63" t="s">
        <v>39</v>
      </c>
      <c r="X617" s="63" t="s">
        <v>39</v>
      </c>
      <c r="Y617" s="63" t="s">
        <v>39</v>
      </c>
      <c r="Z617" s="63">
        <v>0</v>
      </c>
    </row>
    <row r="618" spans="1:26" ht="17" x14ac:dyDescent="0.2">
      <c r="A618" s="13" t="s">
        <v>649</v>
      </c>
      <c r="B618" s="63">
        <v>3</v>
      </c>
      <c r="C618" s="63">
        <v>0</v>
      </c>
      <c r="D618" s="63">
        <v>0</v>
      </c>
      <c r="E618" s="63">
        <v>0</v>
      </c>
      <c r="F618" s="63">
        <v>0</v>
      </c>
      <c r="G618" s="63">
        <v>0</v>
      </c>
      <c r="H618" s="63">
        <v>0</v>
      </c>
      <c r="I618" s="63">
        <v>0</v>
      </c>
      <c r="J618" s="63">
        <v>0</v>
      </c>
      <c r="K618" s="63">
        <v>0</v>
      </c>
      <c r="L618" s="63">
        <v>0</v>
      </c>
      <c r="M618" s="63">
        <v>0</v>
      </c>
      <c r="N618" s="63">
        <v>0</v>
      </c>
      <c r="O618" s="63">
        <v>0</v>
      </c>
      <c r="P618" s="63">
        <v>0</v>
      </c>
      <c r="Q618" s="63">
        <v>0</v>
      </c>
      <c r="R618" s="63">
        <v>0</v>
      </c>
      <c r="S618" s="63">
        <v>0</v>
      </c>
      <c r="T618" s="63">
        <v>0</v>
      </c>
      <c r="U618" s="63">
        <v>0</v>
      </c>
      <c r="V618" s="63">
        <v>0</v>
      </c>
      <c r="W618" s="63" t="s">
        <v>39</v>
      </c>
      <c r="X618" s="63" t="s">
        <v>39</v>
      </c>
      <c r="Y618" s="63" t="s">
        <v>39</v>
      </c>
      <c r="Z618" s="63">
        <v>0</v>
      </c>
    </row>
    <row r="619" spans="1:26" ht="17" x14ac:dyDescent="0.2">
      <c r="A619" s="13" t="s">
        <v>628</v>
      </c>
      <c r="B619" s="63">
        <v>3</v>
      </c>
      <c r="C619" s="63">
        <v>0</v>
      </c>
      <c r="D619" s="63">
        <v>0</v>
      </c>
      <c r="E619" s="63">
        <v>0</v>
      </c>
      <c r="F619" s="63">
        <v>0</v>
      </c>
      <c r="G619" s="63">
        <v>0</v>
      </c>
      <c r="H619" s="63">
        <v>0</v>
      </c>
      <c r="I619" s="63">
        <v>0</v>
      </c>
      <c r="J619" s="63">
        <v>0</v>
      </c>
      <c r="K619" s="63">
        <v>0</v>
      </c>
      <c r="L619" s="63">
        <v>0</v>
      </c>
      <c r="M619" s="63">
        <v>0</v>
      </c>
      <c r="N619" s="63">
        <v>0</v>
      </c>
      <c r="O619" s="63">
        <v>0</v>
      </c>
      <c r="P619" s="63">
        <v>0</v>
      </c>
      <c r="Q619" s="63">
        <v>0</v>
      </c>
      <c r="R619" s="63">
        <v>0</v>
      </c>
      <c r="S619" s="63">
        <v>0</v>
      </c>
      <c r="T619" s="63">
        <v>0</v>
      </c>
      <c r="U619" s="63">
        <v>0</v>
      </c>
      <c r="V619" s="63">
        <v>0</v>
      </c>
      <c r="W619" s="63" t="s">
        <v>39</v>
      </c>
      <c r="X619" s="63" t="s">
        <v>39</v>
      </c>
      <c r="Y619" s="63" t="s">
        <v>39</v>
      </c>
      <c r="Z619" s="63">
        <v>0</v>
      </c>
    </row>
    <row r="620" spans="1:26" ht="17" x14ac:dyDescent="0.2">
      <c r="A620" s="13" t="s">
        <v>615</v>
      </c>
      <c r="B620" s="63">
        <v>1</v>
      </c>
      <c r="C620" s="63">
        <v>0</v>
      </c>
      <c r="D620" s="63">
        <v>0</v>
      </c>
      <c r="E620" s="63">
        <v>0</v>
      </c>
      <c r="F620" s="63">
        <v>0</v>
      </c>
      <c r="G620" s="63">
        <v>0</v>
      </c>
      <c r="H620" s="63">
        <v>0</v>
      </c>
      <c r="I620" s="63">
        <v>0</v>
      </c>
      <c r="J620" s="63">
        <v>0</v>
      </c>
      <c r="K620" s="63">
        <v>0</v>
      </c>
      <c r="L620" s="63">
        <v>0</v>
      </c>
      <c r="M620" s="63">
        <v>0</v>
      </c>
      <c r="N620" s="63">
        <v>0</v>
      </c>
      <c r="O620" s="63">
        <v>0</v>
      </c>
      <c r="P620" s="63">
        <v>0</v>
      </c>
      <c r="Q620" s="63">
        <v>0</v>
      </c>
      <c r="R620" s="63">
        <v>0</v>
      </c>
      <c r="S620" s="63">
        <v>0</v>
      </c>
      <c r="T620" s="63">
        <v>0</v>
      </c>
      <c r="U620" s="63">
        <v>0</v>
      </c>
      <c r="V620" s="63">
        <v>0</v>
      </c>
      <c r="W620" s="63" t="s">
        <v>39</v>
      </c>
      <c r="X620" s="63" t="s">
        <v>39</v>
      </c>
      <c r="Y620" s="63" t="s">
        <v>39</v>
      </c>
      <c r="Z620" s="63">
        <v>0</v>
      </c>
    </row>
    <row r="621" spans="1:26" ht="17" x14ac:dyDescent="0.2">
      <c r="A621" s="13" t="s">
        <v>555</v>
      </c>
      <c r="B621" s="63">
        <v>1</v>
      </c>
      <c r="C621" s="63">
        <v>0</v>
      </c>
      <c r="D621" s="63">
        <v>0</v>
      </c>
      <c r="E621" s="63">
        <v>0</v>
      </c>
      <c r="F621" s="63">
        <v>0</v>
      </c>
      <c r="G621" s="63">
        <v>0</v>
      </c>
      <c r="H621" s="63">
        <v>0</v>
      </c>
      <c r="I621" s="63">
        <v>0</v>
      </c>
      <c r="J621" s="63">
        <v>0</v>
      </c>
      <c r="K621" s="63">
        <v>0</v>
      </c>
      <c r="L621" s="63">
        <v>0</v>
      </c>
      <c r="M621" s="63">
        <v>0</v>
      </c>
      <c r="N621" s="63">
        <v>0</v>
      </c>
      <c r="O621" s="63">
        <v>0</v>
      </c>
      <c r="P621" s="63">
        <v>0</v>
      </c>
      <c r="Q621" s="63">
        <v>0</v>
      </c>
      <c r="R621" s="63">
        <v>0</v>
      </c>
      <c r="S621" s="63">
        <v>0</v>
      </c>
      <c r="T621" s="63">
        <v>0</v>
      </c>
      <c r="U621" s="63">
        <v>0</v>
      </c>
      <c r="V621" s="63">
        <v>0</v>
      </c>
      <c r="W621" s="63" t="s">
        <v>39</v>
      </c>
      <c r="X621" s="63" t="s">
        <v>39</v>
      </c>
      <c r="Y621" s="63" t="s">
        <v>39</v>
      </c>
      <c r="Z621" s="63">
        <v>0</v>
      </c>
    </row>
    <row r="622" spans="1:26" ht="17" x14ac:dyDescent="0.2">
      <c r="A622" s="13" t="s">
        <v>556</v>
      </c>
      <c r="B622" s="63">
        <v>3</v>
      </c>
      <c r="C622" s="63">
        <v>0</v>
      </c>
      <c r="D622" s="63">
        <v>0</v>
      </c>
      <c r="E622" s="63">
        <v>0</v>
      </c>
      <c r="F622" s="63">
        <v>0</v>
      </c>
      <c r="G622" s="63">
        <v>0</v>
      </c>
      <c r="H622" s="63">
        <v>0</v>
      </c>
      <c r="I622" s="63">
        <v>0</v>
      </c>
      <c r="J622" s="63">
        <v>0</v>
      </c>
      <c r="K622" s="63">
        <v>0</v>
      </c>
      <c r="L622" s="63">
        <v>0</v>
      </c>
      <c r="M622" s="63">
        <v>0</v>
      </c>
      <c r="N622" s="63">
        <v>0</v>
      </c>
      <c r="O622" s="63">
        <v>0</v>
      </c>
      <c r="P622" s="63">
        <v>0</v>
      </c>
      <c r="Q622" s="63">
        <v>0</v>
      </c>
      <c r="R622" s="63">
        <v>0</v>
      </c>
      <c r="S622" s="63">
        <v>0</v>
      </c>
      <c r="T622" s="63">
        <v>0</v>
      </c>
      <c r="U622" s="63">
        <v>0</v>
      </c>
      <c r="V622" s="63">
        <v>0</v>
      </c>
      <c r="W622" s="63" t="s">
        <v>39</v>
      </c>
      <c r="X622" s="63" t="s">
        <v>39</v>
      </c>
      <c r="Y622" s="63" t="s">
        <v>39</v>
      </c>
      <c r="Z622" s="63">
        <v>0</v>
      </c>
    </row>
    <row r="623" spans="1:26" ht="17" x14ac:dyDescent="0.2">
      <c r="A623" s="13" t="s">
        <v>301</v>
      </c>
      <c r="B623" s="63">
        <v>4</v>
      </c>
      <c r="C623" s="63">
        <v>0</v>
      </c>
      <c r="D623" s="63">
        <v>0</v>
      </c>
      <c r="E623" s="63">
        <v>0</v>
      </c>
      <c r="F623" s="63">
        <v>0</v>
      </c>
      <c r="G623" s="63">
        <v>0</v>
      </c>
      <c r="H623" s="63">
        <v>0</v>
      </c>
      <c r="I623" s="63">
        <v>0</v>
      </c>
      <c r="J623" s="63">
        <v>0</v>
      </c>
      <c r="K623" s="63">
        <v>0</v>
      </c>
      <c r="L623" s="63">
        <v>0</v>
      </c>
      <c r="M623" s="63">
        <v>0</v>
      </c>
      <c r="N623" s="63">
        <v>0</v>
      </c>
      <c r="O623" s="63">
        <v>0</v>
      </c>
      <c r="P623" s="63">
        <v>0</v>
      </c>
      <c r="Q623" s="63">
        <v>0</v>
      </c>
      <c r="R623" s="63">
        <v>0</v>
      </c>
      <c r="S623" s="63">
        <v>0</v>
      </c>
      <c r="T623" s="63">
        <v>0</v>
      </c>
      <c r="U623" s="63">
        <v>0</v>
      </c>
      <c r="V623" s="63">
        <v>0</v>
      </c>
      <c r="W623" s="63" t="s">
        <v>39</v>
      </c>
      <c r="X623" s="63" t="s">
        <v>39</v>
      </c>
      <c r="Y623" s="63" t="s">
        <v>39</v>
      </c>
      <c r="Z623" s="63">
        <v>0</v>
      </c>
    </row>
    <row r="624" spans="1:26" ht="17" x14ac:dyDescent="0.2">
      <c r="A624" s="13" t="s">
        <v>97</v>
      </c>
      <c r="B624" s="63">
        <v>3</v>
      </c>
      <c r="C624" s="63">
        <v>0</v>
      </c>
      <c r="D624" s="63">
        <v>0</v>
      </c>
      <c r="E624" s="63">
        <v>0</v>
      </c>
      <c r="F624" s="63">
        <v>0</v>
      </c>
      <c r="G624" s="63">
        <v>0</v>
      </c>
      <c r="H624" s="63">
        <v>0</v>
      </c>
      <c r="I624" s="63">
        <v>0</v>
      </c>
      <c r="J624" s="63">
        <v>0</v>
      </c>
      <c r="K624" s="63">
        <v>0</v>
      </c>
      <c r="L624" s="63">
        <v>0</v>
      </c>
      <c r="M624" s="63">
        <v>0</v>
      </c>
      <c r="N624" s="63">
        <v>0</v>
      </c>
      <c r="O624" s="63">
        <v>0</v>
      </c>
      <c r="P624" s="63">
        <v>0</v>
      </c>
      <c r="Q624" s="63">
        <v>0</v>
      </c>
      <c r="R624" s="63">
        <v>0</v>
      </c>
      <c r="S624" s="63">
        <v>0</v>
      </c>
      <c r="T624" s="63">
        <v>0</v>
      </c>
      <c r="U624" s="63">
        <v>0</v>
      </c>
      <c r="V624" s="63">
        <v>0</v>
      </c>
      <c r="W624" s="63" t="s">
        <v>39</v>
      </c>
      <c r="X624" s="63" t="s">
        <v>39</v>
      </c>
      <c r="Y624" s="63" t="s">
        <v>39</v>
      </c>
      <c r="Z624" s="63">
        <v>0</v>
      </c>
    </row>
    <row r="625" spans="1:26" ht="17" x14ac:dyDescent="0.2">
      <c r="A625" s="13" t="s">
        <v>466</v>
      </c>
      <c r="B625" s="63">
        <v>2</v>
      </c>
      <c r="C625" s="63">
        <v>0</v>
      </c>
      <c r="D625" s="63">
        <v>0</v>
      </c>
      <c r="E625" s="63">
        <v>0</v>
      </c>
      <c r="F625" s="63">
        <v>0</v>
      </c>
      <c r="G625" s="63">
        <v>0</v>
      </c>
      <c r="H625" s="63">
        <v>0</v>
      </c>
      <c r="I625" s="63">
        <v>0</v>
      </c>
      <c r="J625" s="63">
        <v>0</v>
      </c>
      <c r="K625" s="63">
        <v>0</v>
      </c>
      <c r="L625" s="63">
        <v>0</v>
      </c>
      <c r="M625" s="63">
        <v>0</v>
      </c>
      <c r="N625" s="63">
        <v>0</v>
      </c>
      <c r="O625" s="63">
        <v>0</v>
      </c>
      <c r="P625" s="63">
        <v>0</v>
      </c>
      <c r="Q625" s="63">
        <v>0</v>
      </c>
      <c r="R625" s="63">
        <v>0</v>
      </c>
      <c r="S625" s="63">
        <v>0</v>
      </c>
      <c r="T625" s="63">
        <v>0</v>
      </c>
      <c r="U625" s="63">
        <v>0</v>
      </c>
      <c r="V625" s="63">
        <v>0</v>
      </c>
      <c r="W625" s="63" t="s">
        <v>39</v>
      </c>
      <c r="X625" s="63" t="s">
        <v>39</v>
      </c>
      <c r="Y625" s="63" t="s">
        <v>39</v>
      </c>
      <c r="Z625" s="63">
        <v>0</v>
      </c>
    </row>
    <row r="626" spans="1:26" ht="17" x14ac:dyDescent="0.2">
      <c r="A626" s="13" t="s">
        <v>631</v>
      </c>
      <c r="B626" s="63">
        <v>3</v>
      </c>
      <c r="C626" s="63">
        <v>0</v>
      </c>
      <c r="D626" s="63">
        <v>0</v>
      </c>
      <c r="E626" s="63">
        <v>0</v>
      </c>
      <c r="F626" s="63">
        <v>0</v>
      </c>
      <c r="G626" s="63">
        <v>0</v>
      </c>
      <c r="H626" s="63">
        <v>0</v>
      </c>
      <c r="I626" s="63">
        <v>0</v>
      </c>
      <c r="J626" s="63">
        <v>0</v>
      </c>
      <c r="K626" s="63">
        <v>0</v>
      </c>
      <c r="L626" s="63">
        <v>0</v>
      </c>
      <c r="M626" s="63">
        <v>0</v>
      </c>
      <c r="N626" s="63">
        <v>0</v>
      </c>
      <c r="O626" s="63">
        <v>0</v>
      </c>
      <c r="P626" s="63">
        <v>0</v>
      </c>
      <c r="Q626" s="63">
        <v>0</v>
      </c>
      <c r="R626" s="63">
        <v>0</v>
      </c>
      <c r="S626" s="63">
        <v>0</v>
      </c>
      <c r="T626" s="63">
        <v>0</v>
      </c>
      <c r="U626" s="63">
        <v>0</v>
      </c>
      <c r="V626" s="63">
        <v>0</v>
      </c>
      <c r="W626" s="63" t="s">
        <v>39</v>
      </c>
      <c r="X626" s="63" t="s">
        <v>39</v>
      </c>
      <c r="Y626" s="63" t="s">
        <v>39</v>
      </c>
      <c r="Z626" s="63">
        <v>0</v>
      </c>
    </row>
    <row r="627" spans="1:26" ht="17" x14ac:dyDescent="0.2">
      <c r="A627" s="13" t="s">
        <v>648</v>
      </c>
      <c r="B627" s="63">
        <v>1</v>
      </c>
      <c r="C627" s="63">
        <v>0</v>
      </c>
      <c r="D627" s="63">
        <v>0</v>
      </c>
      <c r="E627" s="63">
        <v>0</v>
      </c>
      <c r="F627" s="63">
        <v>0</v>
      </c>
      <c r="G627" s="63">
        <v>0</v>
      </c>
      <c r="H627" s="63">
        <v>0</v>
      </c>
      <c r="I627" s="63">
        <v>0</v>
      </c>
      <c r="J627" s="63">
        <v>0</v>
      </c>
      <c r="K627" s="63">
        <v>0</v>
      </c>
      <c r="L627" s="63">
        <v>0</v>
      </c>
      <c r="M627" s="63">
        <v>0</v>
      </c>
      <c r="N627" s="63">
        <v>0</v>
      </c>
      <c r="O627" s="63">
        <v>0</v>
      </c>
      <c r="P627" s="63">
        <v>0</v>
      </c>
      <c r="Q627" s="63">
        <v>0</v>
      </c>
      <c r="R627" s="63">
        <v>0</v>
      </c>
      <c r="S627" s="63">
        <v>0</v>
      </c>
      <c r="T627" s="63">
        <v>0</v>
      </c>
      <c r="U627" s="63">
        <v>0</v>
      </c>
      <c r="V627" s="63">
        <v>0</v>
      </c>
      <c r="W627" s="63" t="s">
        <v>39</v>
      </c>
      <c r="X627" s="63" t="s">
        <v>39</v>
      </c>
      <c r="Y627" s="63" t="s">
        <v>39</v>
      </c>
      <c r="Z627" s="63">
        <v>0</v>
      </c>
    </row>
    <row r="628" spans="1:26" ht="17" x14ac:dyDescent="0.2">
      <c r="A628" s="13" t="s">
        <v>465</v>
      </c>
      <c r="B628" s="63">
        <v>3</v>
      </c>
      <c r="C628" s="63">
        <v>0</v>
      </c>
      <c r="D628" s="63">
        <v>0</v>
      </c>
      <c r="E628" s="63">
        <v>0</v>
      </c>
      <c r="F628" s="63">
        <v>0</v>
      </c>
      <c r="G628" s="63">
        <v>0</v>
      </c>
      <c r="H628" s="63">
        <v>0</v>
      </c>
      <c r="I628" s="63">
        <v>0</v>
      </c>
      <c r="J628" s="63">
        <v>0</v>
      </c>
      <c r="K628" s="63">
        <v>0</v>
      </c>
      <c r="L628" s="63">
        <v>0</v>
      </c>
      <c r="M628" s="63">
        <v>0</v>
      </c>
      <c r="N628" s="63">
        <v>0</v>
      </c>
      <c r="O628" s="63">
        <v>0</v>
      </c>
      <c r="P628" s="63">
        <v>0</v>
      </c>
      <c r="Q628" s="63">
        <v>0</v>
      </c>
      <c r="R628" s="63">
        <v>0</v>
      </c>
      <c r="S628" s="63">
        <v>0</v>
      </c>
      <c r="T628" s="63">
        <v>0</v>
      </c>
      <c r="U628" s="63">
        <v>0</v>
      </c>
      <c r="V628" s="63">
        <v>0</v>
      </c>
      <c r="W628" s="63" t="s">
        <v>39</v>
      </c>
      <c r="X628" s="63" t="s">
        <v>39</v>
      </c>
      <c r="Y628" s="63" t="s">
        <v>39</v>
      </c>
      <c r="Z628" s="63">
        <v>0</v>
      </c>
    </row>
    <row r="629" spans="1:26" ht="17" x14ac:dyDescent="0.2">
      <c r="A629" s="13" t="s">
        <v>558</v>
      </c>
      <c r="B629" s="63">
        <v>2</v>
      </c>
      <c r="C629" s="63">
        <v>0</v>
      </c>
      <c r="D629" s="63">
        <v>0</v>
      </c>
      <c r="E629" s="63">
        <v>0</v>
      </c>
      <c r="F629" s="63">
        <v>0</v>
      </c>
      <c r="G629" s="63">
        <v>0</v>
      </c>
      <c r="H629" s="63">
        <v>0</v>
      </c>
      <c r="I629" s="63">
        <v>0</v>
      </c>
      <c r="J629" s="63">
        <v>0</v>
      </c>
      <c r="K629" s="63">
        <v>0</v>
      </c>
      <c r="L629" s="63">
        <v>0</v>
      </c>
      <c r="M629" s="63">
        <v>0</v>
      </c>
      <c r="N629" s="63">
        <v>0</v>
      </c>
      <c r="O629" s="63">
        <v>0</v>
      </c>
      <c r="P629" s="63">
        <v>0</v>
      </c>
      <c r="Q629" s="63">
        <v>0</v>
      </c>
      <c r="R629" s="63">
        <v>0</v>
      </c>
      <c r="S629" s="63">
        <v>0</v>
      </c>
      <c r="T629" s="63">
        <v>0</v>
      </c>
      <c r="U629" s="63">
        <v>0</v>
      </c>
      <c r="V629" s="63">
        <v>0</v>
      </c>
      <c r="W629" s="63" t="s">
        <v>39</v>
      </c>
      <c r="X629" s="63" t="s">
        <v>39</v>
      </c>
      <c r="Y629" s="63" t="s">
        <v>39</v>
      </c>
      <c r="Z629" s="63">
        <v>0</v>
      </c>
    </row>
    <row r="630" spans="1:26" ht="17" x14ac:dyDescent="0.2">
      <c r="A630" s="13" t="s">
        <v>617</v>
      </c>
      <c r="B630" s="63">
        <v>3</v>
      </c>
      <c r="C630" s="63">
        <v>0</v>
      </c>
      <c r="D630" s="63">
        <v>0</v>
      </c>
      <c r="E630" s="63">
        <v>0</v>
      </c>
      <c r="F630" s="63">
        <v>0</v>
      </c>
      <c r="G630" s="63">
        <v>0</v>
      </c>
      <c r="H630" s="63">
        <v>0</v>
      </c>
      <c r="I630" s="63">
        <v>0</v>
      </c>
      <c r="J630" s="63">
        <v>0</v>
      </c>
      <c r="K630" s="63">
        <v>0</v>
      </c>
      <c r="L630" s="63">
        <v>0</v>
      </c>
      <c r="M630" s="63">
        <v>0</v>
      </c>
      <c r="N630" s="63">
        <v>0</v>
      </c>
      <c r="O630" s="63">
        <v>0</v>
      </c>
      <c r="P630" s="63">
        <v>0</v>
      </c>
      <c r="Q630" s="63">
        <v>0</v>
      </c>
      <c r="R630" s="63">
        <v>0</v>
      </c>
      <c r="S630" s="63">
        <v>0</v>
      </c>
      <c r="T630" s="63">
        <v>0</v>
      </c>
      <c r="U630" s="63">
        <v>0</v>
      </c>
      <c r="V630" s="63">
        <v>0</v>
      </c>
      <c r="W630" s="63" t="s">
        <v>39</v>
      </c>
      <c r="X630" s="63" t="s">
        <v>39</v>
      </c>
      <c r="Y630" s="63" t="s">
        <v>39</v>
      </c>
      <c r="Z630" s="63">
        <v>0</v>
      </c>
    </row>
    <row r="631" spans="1:26" ht="17" x14ac:dyDescent="0.2">
      <c r="A631" s="62" t="s">
        <v>24</v>
      </c>
      <c r="B631" s="62" t="s">
        <v>25</v>
      </c>
      <c r="C631" s="62" t="s">
        <v>26</v>
      </c>
      <c r="D631" s="62" t="s">
        <v>127</v>
      </c>
      <c r="E631" s="62" t="s">
        <v>22</v>
      </c>
      <c r="F631" s="62" t="s">
        <v>20</v>
      </c>
      <c r="G631" s="62" t="s">
        <v>27</v>
      </c>
      <c r="H631" s="62" t="s">
        <v>9</v>
      </c>
      <c r="I631" s="62" t="s">
        <v>10</v>
      </c>
      <c r="J631" s="62" t="s">
        <v>1</v>
      </c>
      <c r="K631" s="62" t="s">
        <v>2</v>
      </c>
      <c r="L631" s="62" t="s">
        <v>28</v>
      </c>
      <c r="M631" s="62" t="s">
        <v>29</v>
      </c>
      <c r="N631" s="62" t="s">
        <v>30</v>
      </c>
      <c r="O631" s="62" t="s">
        <v>31</v>
      </c>
      <c r="P631" s="62" t="s">
        <v>3</v>
      </c>
      <c r="Q631" s="62" t="s">
        <v>32</v>
      </c>
      <c r="R631" s="62" t="s">
        <v>33</v>
      </c>
      <c r="S631" s="62" t="s">
        <v>34</v>
      </c>
      <c r="T631" s="62" t="s">
        <v>35</v>
      </c>
      <c r="U631" s="62" t="s">
        <v>36</v>
      </c>
      <c r="V631" s="62" t="s">
        <v>128</v>
      </c>
      <c r="W631" s="62" t="s">
        <v>0</v>
      </c>
      <c r="X631" s="62" t="s">
        <v>37</v>
      </c>
      <c r="Y631" s="62" t="s">
        <v>38</v>
      </c>
      <c r="Z631" s="62" t="s">
        <v>129</v>
      </c>
    </row>
    <row r="632" spans="1:26" ht="17" x14ac:dyDescent="0.2">
      <c r="A632" s="13" t="s">
        <v>325</v>
      </c>
      <c r="B632" s="63">
        <v>2</v>
      </c>
      <c r="C632" s="63">
        <v>0</v>
      </c>
      <c r="D632" s="63">
        <v>0</v>
      </c>
      <c r="E632" s="63">
        <v>0</v>
      </c>
      <c r="F632" s="63">
        <v>0</v>
      </c>
      <c r="G632" s="63">
        <v>0</v>
      </c>
      <c r="H632" s="63">
        <v>0</v>
      </c>
      <c r="I632" s="63">
        <v>0</v>
      </c>
      <c r="J632" s="63">
        <v>0</v>
      </c>
      <c r="K632" s="63">
        <v>0</v>
      </c>
      <c r="L632" s="63">
        <v>0</v>
      </c>
      <c r="M632" s="63">
        <v>0</v>
      </c>
      <c r="N632" s="63">
        <v>0</v>
      </c>
      <c r="O632" s="63">
        <v>0</v>
      </c>
      <c r="P632" s="63">
        <v>0</v>
      </c>
      <c r="Q632" s="63">
        <v>0</v>
      </c>
      <c r="R632" s="63">
        <v>0</v>
      </c>
      <c r="S632" s="63">
        <v>0</v>
      </c>
      <c r="T632" s="63">
        <v>0</v>
      </c>
      <c r="U632" s="63">
        <v>0</v>
      </c>
      <c r="V632" s="63">
        <v>0</v>
      </c>
      <c r="W632" s="63" t="s">
        <v>39</v>
      </c>
      <c r="X632" s="63" t="s">
        <v>39</v>
      </c>
      <c r="Y632" s="63" t="s">
        <v>39</v>
      </c>
      <c r="Z632" s="63">
        <v>0</v>
      </c>
    </row>
    <row r="633" spans="1:26" ht="17" x14ac:dyDescent="0.2">
      <c r="A633" s="13" t="s">
        <v>321</v>
      </c>
      <c r="B633" s="63">
        <v>2</v>
      </c>
      <c r="C633" s="63">
        <v>0</v>
      </c>
      <c r="D633" s="63">
        <v>0</v>
      </c>
      <c r="E633" s="63">
        <v>0</v>
      </c>
      <c r="F633" s="63">
        <v>0</v>
      </c>
      <c r="G633" s="63">
        <v>0</v>
      </c>
      <c r="H633" s="63">
        <v>0</v>
      </c>
      <c r="I633" s="63">
        <v>0</v>
      </c>
      <c r="J633" s="63">
        <v>0</v>
      </c>
      <c r="K633" s="63">
        <v>0</v>
      </c>
      <c r="L633" s="63">
        <v>0</v>
      </c>
      <c r="M633" s="63">
        <v>0</v>
      </c>
      <c r="N633" s="63">
        <v>0</v>
      </c>
      <c r="O633" s="63">
        <v>0</v>
      </c>
      <c r="P633" s="63">
        <v>0</v>
      </c>
      <c r="Q633" s="63">
        <v>0</v>
      </c>
      <c r="R633" s="63">
        <v>0</v>
      </c>
      <c r="S633" s="63">
        <v>0</v>
      </c>
      <c r="T633" s="63">
        <v>0</v>
      </c>
      <c r="U633" s="63">
        <v>0</v>
      </c>
      <c r="V633" s="63">
        <v>0</v>
      </c>
      <c r="W633" s="63" t="s">
        <v>39</v>
      </c>
      <c r="X633" s="63" t="s">
        <v>39</v>
      </c>
      <c r="Y633" s="63" t="s">
        <v>39</v>
      </c>
      <c r="Z633" s="63">
        <v>0</v>
      </c>
    </row>
    <row r="634" spans="1:26" ht="17" x14ac:dyDescent="0.2">
      <c r="A634" s="13" t="s">
        <v>330</v>
      </c>
      <c r="B634" s="63">
        <v>1</v>
      </c>
      <c r="C634" s="63">
        <v>0</v>
      </c>
      <c r="D634" s="63">
        <v>0</v>
      </c>
      <c r="E634" s="63">
        <v>0</v>
      </c>
      <c r="F634" s="63">
        <v>0</v>
      </c>
      <c r="G634" s="63">
        <v>0</v>
      </c>
      <c r="H634" s="63">
        <v>0</v>
      </c>
      <c r="I634" s="63">
        <v>0</v>
      </c>
      <c r="J634" s="63">
        <v>0</v>
      </c>
      <c r="K634" s="63">
        <v>0</v>
      </c>
      <c r="L634" s="63">
        <v>0</v>
      </c>
      <c r="M634" s="63">
        <v>0</v>
      </c>
      <c r="N634" s="63">
        <v>0</v>
      </c>
      <c r="O634" s="63">
        <v>0</v>
      </c>
      <c r="P634" s="63">
        <v>0</v>
      </c>
      <c r="Q634" s="63">
        <v>0</v>
      </c>
      <c r="R634" s="63">
        <v>0</v>
      </c>
      <c r="S634" s="63">
        <v>0</v>
      </c>
      <c r="T634" s="63">
        <v>0</v>
      </c>
      <c r="U634" s="63">
        <v>0</v>
      </c>
      <c r="V634" s="63">
        <v>0</v>
      </c>
      <c r="W634" s="63" t="s">
        <v>39</v>
      </c>
      <c r="X634" s="63" t="s">
        <v>39</v>
      </c>
      <c r="Y634" s="63" t="s">
        <v>39</v>
      </c>
      <c r="Z634" s="63">
        <v>0</v>
      </c>
    </row>
    <row r="635" spans="1:26" ht="17" x14ac:dyDescent="0.2">
      <c r="A635" s="13" t="s">
        <v>641</v>
      </c>
      <c r="B635" s="63">
        <v>1</v>
      </c>
      <c r="C635" s="63">
        <v>0</v>
      </c>
      <c r="D635" s="63">
        <v>0</v>
      </c>
      <c r="E635" s="63">
        <v>0</v>
      </c>
      <c r="F635" s="63">
        <v>0</v>
      </c>
      <c r="G635" s="63">
        <v>0</v>
      </c>
      <c r="H635" s="63">
        <v>0</v>
      </c>
      <c r="I635" s="63">
        <v>0</v>
      </c>
      <c r="J635" s="63">
        <v>0</v>
      </c>
      <c r="K635" s="63">
        <v>0</v>
      </c>
      <c r="L635" s="63">
        <v>0</v>
      </c>
      <c r="M635" s="63">
        <v>0</v>
      </c>
      <c r="N635" s="63">
        <v>0</v>
      </c>
      <c r="O635" s="63">
        <v>0</v>
      </c>
      <c r="P635" s="63">
        <v>0</v>
      </c>
      <c r="Q635" s="63">
        <v>0</v>
      </c>
      <c r="R635" s="63">
        <v>0</v>
      </c>
      <c r="S635" s="63">
        <v>0</v>
      </c>
      <c r="T635" s="63">
        <v>0</v>
      </c>
      <c r="U635" s="63">
        <v>0</v>
      </c>
      <c r="V635" s="63">
        <v>0</v>
      </c>
      <c r="W635" s="63" t="s">
        <v>39</v>
      </c>
      <c r="X635" s="63" t="s">
        <v>39</v>
      </c>
      <c r="Y635" s="63" t="s">
        <v>39</v>
      </c>
      <c r="Z635" s="63">
        <v>0</v>
      </c>
    </row>
    <row r="636" spans="1:26" ht="17" x14ac:dyDescent="0.2">
      <c r="A636" s="13" t="s">
        <v>547</v>
      </c>
      <c r="B636" s="63">
        <v>1</v>
      </c>
      <c r="C636" s="63">
        <v>0</v>
      </c>
      <c r="D636" s="63">
        <v>0</v>
      </c>
      <c r="E636" s="63">
        <v>0</v>
      </c>
      <c r="F636" s="63">
        <v>0</v>
      </c>
      <c r="G636" s="63">
        <v>0</v>
      </c>
      <c r="H636" s="63">
        <v>0</v>
      </c>
      <c r="I636" s="63">
        <v>0</v>
      </c>
      <c r="J636" s="63">
        <v>0</v>
      </c>
      <c r="K636" s="63">
        <v>0</v>
      </c>
      <c r="L636" s="63">
        <v>0</v>
      </c>
      <c r="M636" s="63">
        <v>0</v>
      </c>
      <c r="N636" s="63">
        <v>0</v>
      </c>
      <c r="O636" s="63">
        <v>0</v>
      </c>
      <c r="P636" s="63">
        <v>0</v>
      </c>
      <c r="Q636" s="63">
        <v>0</v>
      </c>
      <c r="R636" s="63">
        <v>0</v>
      </c>
      <c r="S636" s="63">
        <v>0</v>
      </c>
      <c r="T636" s="63">
        <v>0</v>
      </c>
      <c r="U636" s="63">
        <v>0</v>
      </c>
      <c r="V636" s="63">
        <v>0</v>
      </c>
      <c r="W636" s="63" t="s">
        <v>39</v>
      </c>
      <c r="X636" s="63" t="s">
        <v>39</v>
      </c>
      <c r="Y636" s="63" t="s">
        <v>39</v>
      </c>
      <c r="Z636" s="63">
        <v>0</v>
      </c>
    </row>
    <row r="637" spans="1:26" ht="17" x14ac:dyDescent="0.2">
      <c r="A637" s="13" t="s">
        <v>118</v>
      </c>
      <c r="B637" s="63">
        <v>2</v>
      </c>
      <c r="C637" s="63">
        <v>0</v>
      </c>
      <c r="D637" s="63">
        <v>0</v>
      </c>
      <c r="E637" s="63">
        <v>0</v>
      </c>
      <c r="F637" s="63">
        <v>0</v>
      </c>
      <c r="G637" s="63">
        <v>0</v>
      </c>
      <c r="H637" s="63">
        <v>0</v>
      </c>
      <c r="I637" s="63">
        <v>0</v>
      </c>
      <c r="J637" s="63">
        <v>0</v>
      </c>
      <c r="K637" s="63">
        <v>0</v>
      </c>
      <c r="L637" s="63">
        <v>0</v>
      </c>
      <c r="M637" s="63">
        <v>0</v>
      </c>
      <c r="N637" s="63">
        <v>0</v>
      </c>
      <c r="O637" s="63">
        <v>0</v>
      </c>
      <c r="P637" s="63">
        <v>0</v>
      </c>
      <c r="Q637" s="63">
        <v>0</v>
      </c>
      <c r="R637" s="63">
        <v>0</v>
      </c>
      <c r="S637" s="63">
        <v>0</v>
      </c>
      <c r="T637" s="63">
        <v>0</v>
      </c>
      <c r="U637" s="63">
        <v>0</v>
      </c>
      <c r="V637" s="63">
        <v>0</v>
      </c>
      <c r="W637" s="63" t="s">
        <v>39</v>
      </c>
      <c r="X637" s="63" t="s">
        <v>39</v>
      </c>
      <c r="Y637" s="63" t="s">
        <v>39</v>
      </c>
      <c r="Z637" s="63">
        <v>0</v>
      </c>
    </row>
    <row r="638" spans="1:26" ht="17" x14ac:dyDescent="0.2">
      <c r="A638" s="13" t="s">
        <v>304</v>
      </c>
      <c r="B638" s="63">
        <v>2</v>
      </c>
      <c r="C638" s="63">
        <v>0</v>
      </c>
      <c r="D638" s="63">
        <v>0</v>
      </c>
      <c r="E638" s="63">
        <v>0</v>
      </c>
      <c r="F638" s="63">
        <v>0</v>
      </c>
      <c r="G638" s="63">
        <v>0</v>
      </c>
      <c r="H638" s="63">
        <v>0</v>
      </c>
      <c r="I638" s="63">
        <v>0</v>
      </c>
      <c r="J638" s="63">
        <v>0</v>
      </c>
      <c r="K638" s="63">
        <v>0</v>
      </c>
      <c r="L638" s="63">
        <v>0</v>
      </c>
      <c r="M638" s="63">
        <v>0</v>
      </c>
      <c r="N638" s="63">
        <v>0</v>
      </c>
      <c r="O638" s="63">
        <v>0</v>
      </c>
      <c r="P638" s="63">
        <v>0</v>
      </c>
      <c r="Q638" s="63">
        <v>0</v>
      </c>
      <c r="R638" s="63">
        <v>0</v>
      </c>
      <c r="S638" s="63">
        <v>0</v>
      </c>
      <c r="T638" s="63">
        <v>0</v>
      </c>
      <c r="U638" s="63">
        <v>0</v>
      </c>
      <c r="V638" s="63">
        <v>0</v>
      </c>
      <c r="W638" s="63" t="s">
        <v>39</v>
      </c>
      <c r="X638" s="63" t="s">
        <v>39</v>
      </c>
      <c r="Y638" s="63" t="s">
        <v>39</v>
      </c>
      <c r="Z638" s="63">
        <v>0</v>
      </c>
    </row>
    <row r="639" spans="1:26" ht="17" x14ac:dyDescent="0.2">
      <c r="A639" s="13" t="s">
        <v>117</v>
      </c>
      <c r="B639" s="63">
        <v>1</v>
      </c>
      <c r="C639" s="63">
        <v>0</v>
      </c>
      <c r="D639" s="63">
        <v>0</v>
      </c>
      <c r="E639" s="63">
        <v>0</v>
      </c>
      <c r="F639" s="63">
        <v>0</v>
      </c>
      <c r="G639" s="63">
        <v>0</v>
      </c>
      <c r="H639" s="63">
        <v>0</v>
      </c>
      <c r="I639" s="63">
        <v>0</v>
      </c>
      <c r="J639" s="63">
        <v>0</v>
      </c>
      <c r="K639" s="63">
        <v>0</v>
      </c>
      <c r="L639" s="63">
        <v>0</v>
      </c>
      <c r="M639" s="63">
        <v>0</v>
      </c>
      <c r="N639" s="63">
        <v>0</v>
      </c>
      <c r="O639" s="63">
        <v>0</v>
      </c>
      <c r="P639" s="63">
        <v>0</v>
      </c>
      <c r="Q639" s="63">
        <v>0</v>
      </c>
      <c r="R639" s="63">
        <v>0</v>
      </c>
      <c r="S639" s="63">
        <v>0</v>
      </c>
      <c r="T639" s="63">
        <v>0</v>
      </c>
      <c r="U639" s="63">
        <v>0</v>
      </c>
      <c r="V639" s="63">
        <v>0</v>
      </c>
      <c r="W639" s="63" t="s">
        <v>39</v>
      </c>
      <c r="X639" s="63" t="s">
        <v>39</v>
      </c>
      <c r="Y639" s="63" t="s">
        <v>39</v>
      </c>
      <c r="Z639" s="63">
        <v>0</v>
      </c>
    </row>
    <row r="640" spans="1:26" ht="17" x14ac:dyDescent="0.2">
      <c r="A640" s="13" t="s">
        <v>467</v>
      </c>
      <c r="B640" s="63">
        <v>2</v>
      </c>
      <c r="C640" s="63">
        <v>0</v>
      </c>
      <c r="D640" s="63">
        <v>0</v>
      </c>
      <c r="E640" s="63">
        <v>0</v>
      </c>
      <c r="F640" s="63">
        <v>0</v>
      </c>
      <c r="G640" s="63">
        <v>0</v>
      </c>
      <c r="H640" s="63">
        <v>0</v>
      </c>
      <c r="I640" s="63">
        <v>0</v>
      </c>
      <c r="J640" s="63">
        <v>0</v>
      </c>
      <c r="K640" s="63">
        <v>0</v>
      </c>
      <c r="L640" s="63">
        <v>0</v>
      </c>
      <c r="M640" s="63">
        <v>0</v>
      </c>
      <c r="N640" s="63">
        <v>0</v>
      </c>
      <c r="O640" s="63">
        <v>0</v>
      </c>
      <c r="P640" s="63">
        <v>0</v>
      </c>
      <c r="Q640" s="63">
        <v>0</v>
      </c>
      <c r="R640" s="63">
        <v>0</v>
      </c>
      <c r="S640" s="63">
        <v>0</v>
      </c>
      <c r="T640" s="63">
        <v>0</v>
      </c>
      <c r="U640" s="63">
        <v>0</v>
      </c>
      <c r="V640" s="63">
        <v>0</v>
      </c>
      <c r="W640" s="63" t="s">
        <v>39</v>
      </c>
      <c r="X640" s="63" t="s">
        <v>39</v>
      </c>
      <c r="Y640" s="63" t="s">
        <v>39</v>
      </c>
      <c r="Z640" s="63">
        <v>0</v>
      </c>
    </row>
    <row r="641" spans="1:26" ht="17" x14ac:dyDescent="0.2">
      <c r="A641" s="13" t="s">
        <v>393</v>
      </c>
      <c r="B641" s="63">
        <v>1</v>
      </c>
      <c r="C641" s="63">
        <v>0</v>
      </c>
      <c r="D641" s="63">
        <v>0</v>
      </c>
      <c r="E641" s="63">
        <v>0</v>
      </c>
      <c r="F641" s="63">
        <v>0</v>
      </c>
      <c r="G641" s="63">
        <v>0</v>
      </c>
      <c r="H641" s="63">
        <v>0</v>
      </c>
      <c r="I641" s="63">
        <v>0</v>
      </c>
      <c r="J641" s="63">
        <v>0</v>
      </c>
      <c r="K641" s="63">
        <v>0</v>
      </c>
      <c r="L641" s="63">
        <v>0</v>
      </c>
      <c r="M641" s="63">
        <v>0</v>
      </c>
      <c r="N641" s="63">
        <v>0</v>
      </c>
      <c r="O641" s="63">
        <v>0</v>
      </c>
      <c r="P641" s="63">
        <v>0</v>
      </c>
      <c r="Q641" s="63">
        <v>0</v>
      </c>
      <c r="R641" s="63">
        <v>0</v>
      </c>
      <c r="S641" s="63">
        <v>0</v>
      </c>
      <c r="T641" s="63">
        <v>0</v>
      </c>
      <c r="U641" s="63">
        <v>0</v>
      </c>
      <c r="V641" s="63">
        <v>0</v>
      </c>
      <c r="W641" s="63" t="s">
        <v>39</v>
      </c>
      <c r="X641" s="63" t="s">
        <v>39</v>
      </c>
      <c r="Y641" s="63" t="s">
        <v>39</v>
      </c>
      <c r="Z641" s="63">
        <v>0</v>
      </c>
    </row>
    <row r="642" spans="1:26" ht="17" x14ac:dyDescent="0.2">
      <c r="A642" s="13" t="s">
        <v>523</v>
      </c>
      <c r="B642" s="63">
        <v>3</v>
      </c>
      <c r="C642" s="63">
        <v>0</v>
      </c>
      <c r="D642" s="63">
        <v>0</v>
      </c>
      <c r="E642" s="63">
        <v>0</v>
      </c>
      <c r="F642" s="63">
        <v>0</v>
      </c>
      <c r="G642" s="63">
        <v>0</v>
      </c>
      <c r="H642" s="63">
        <v>0</v>
      </c>
      <c r="I642" s="63">
        <v>0</v>
      </c>
      <c r="J642" s="63">
        <v>0</v>
      </c>
      <c r="K642" s="63">
        <v>0</v>
      </c>
      <c r="L642" s="63">
        <v>0</v>
      </c>
      <c r="M642" s="63">
        <v>0</v>
      </c>
      <c r="N642" s="63">
        <v>0</v>
      </c>
      <c r="O642" s="63">
        <v>0</v>
      </c>
      <c r="P642" s="63">
        <v>0</v>
      </c>
      <c r="Q642" s="63">
        <v>0</v>
      </c>
      <c r="R642" s="63">
        <v>0</v>
      </c>
      <c r="S642" s="63">
        <v>0</v>
      </c>
      <c r="T642" s="63">
        <v>0</v>
      </c>
      <c r="U642" s="63">
        <v>0</v>
      </c>
      <c r="V642" s="63">
        <v>0</v>
      </c>
      <c r="W642" s="63" t="s">
        <v>39</v>
      </c>
      <c r="X642" s="63" t="s">
        <v>39</v>
      </c>
      <c r="Y642" s="63" t="s">
        <v>39</v>
      </c>
      <c r="Z642" s="63">
        <v>0</v>
      </c>
    </row>
    <row r="643" spans="1:26" ht="17" x14ac:dyDescent="0.2">
      <c r="A643" s="13" t="s">
        <v>713</v>
      </c>
      <c r="B643" s="63">
        <v>1</v>
      </c>
      <c r="C643" s="63">
        <v>0</v>
      </c>
      <c r="D643" s="63">
        <v>0</v>
      </c>
      <c r="E643" s="63">
        <v>0</v>
      </c>
      <c r="F643" s="63">
        <v>0</v>
      </c>
      <c r="G643" s="63">
        <v>0</v>
      </c>
      <c r="H643" s="63">
        <v>0</v>
      </c>
      <c r="I643" s="63">
        <v>0</v>
      </c>
      <c r="J643" s="63">
        <v>0</v>
      </c>
      <c r="K643" s="63">
        <v>0</v>
      </c>
      <c r="L643" s="63">
        <v>0</v>
      </c>
      <c r="M643" s="63">
        <v>0</v>
      </c>
      <c r="N643" s="63">
        <v>0</v>
      </c>
      <c r="O643" s="63">
        <v>0</v>
      </c>
      <c r="P643" s="63">
        <v>0</v>
      </c>
      <c r="Q643" s="63">
        <v>0</v>
      </c>
      <c r="R643" s="63">
        <v>0</v>
      </c>
      <c r="S643" s="63">
        <v>0</v>
      </c>
      <c r="T643" s="63">
        <v>0</v>
      </c>
      <c r="U643" s="63">
        <v>0</v>
      </c>
      <c r="V643" s="63">
        <v>0</v>
      </c>
      <c r="W643" s="63" t="s">
        <v>39</v>
      </c>
      <c r="X643" s="63" t="s">
        <v>39</v>
      </c>
      <c r="Y643" s="63" t="s">
        <v>39</v>
      </c>
      <c r="Z643" s="63">
        <v>0</v>
      </c>
    </row>
    <row r="644" spans="1:26" ht="17" x14ac:dyDescent="0.2">
      <c r="A644" s="13" t="s">
        <v>15</v>
      </c>
      <c r="B644" s="63">
        <v>2</v>
      </c>
      <c r="C644" s="63">
        <v>0</v>
      </c>
      <c r="D644" s="63">
        <v>0</v>
      </c>
      <c r="E644" s="63">
        <v>0</v>
      </c>
      <c r="F644" s="63">
        <v>0</v>
      </c>
      <c r="G644" s="63">
        <v>0</v>
      </c>
      <c r="H644" s="63">
        <v>0</v>
      </c>
      <c r="I644" s="63">
        <v>0</v>
      </c>
      <c r="J644" s="63">
        <v>0</v>
      </c>
      <c r="K644" s="63">
        <v>0</v>
      </c>
      <c r="L644" s="63">
        <v>0</v>
      </c>
      <c r="M644" s="63">
        <v>0</v>
      </c>
      <c r="N644" s="63">
        <v>0</v>
      </c>
      <c r="O644" s="63">
        <v>0</v>
      </c>
      <c r="P644" s="63">
        <v>0</v>
      </c>
      <c r="Q644" s="63">
        <v>0</v>
      </c>
      <c r="R644" s="63">
        <v>0</v>
      </c>
      <c r="S644" s="63">
        <v>0</v>
      </c>
      <c r="T644" s="63">
        <v>0</v>
      </c>
      <c r="U644" s="63">
        <v>0</v>
      </c>
      <c r="V644" s="63">
        <v>0</v>
      </c>
      <c r="W644" s="63" t="s">
        <v>39</v>
      </c>
      <c r="X644" s="63" t="s">
        <v>39</v>
      </c>
      <c r="Y644" s="63" t="s">
        <v>39</v>
      </c>
      <c r="Z644" s="63">
        <v>0</v>
      </c>
    </row>
    <row r="645" spans="1:26" ht="17" x14ac:dyDescent="0.2">
      <c r="A645" s="13" t="s">
        <v>638</v>
      </c>
      <c r="B645" s="63">
        <v>1</v>
      </c>
      <c r="C645" s="63">
        <v>0</v>
      </c>
      <c r="D645" s="63">
        <v>0</v>
      </c>
      <c r="E645" s="63">
        <v>0</v>
      </c>
      <c r="F645" s="63">
        <v>0</v>
      </c>
      <c r="G645" s="63">
        <v>0</v>
      </c>
      <c r="H645" s="63">
        <v>0</v>
      </c>
      <c r="I645" s="63">
        <v>0</v>
      </c>
      <c r="J645" s="63">
        <v>0</v>
      </c>
      <c r="K645" s="63">
        <v>0</v>
      </c>
      <c r="L645" s="63">
        <v>0</v>
      </c>
      <c r="M645" s="63">
        <v>0</v>
      </c>
      <c r="N645" s="63">
        <v>0</v>
      </c>
      <c r="O645" s="63">
        <v>0</v>
      </c>
      <c r="P645" s="63">
        <v>0</v>
      </c>
      <c r="Q645" s="63">
        <v>0</v>
      </c>
      <c r="R645" s="63">
        <v>0</v>
      </c>
      <c r="S645" s="63">
        <v>0</v>
      </c>
      <c r="T645" s="63">
        <v>0</v>
      </c>
      <c r="U645" s="63">
        <v>0</v>
      </c>
      <c r="V645" s="63">
        <v>0</v>
      </c>
      <c r="W645" s="63" t="s">
        <v>39</v>
      </c>
      <c r="X645" s="63" t="s">
        <v>39</v>
      </c>
      <c r="Y645" s="63" t="s">
        <v>39</v>
      </c>
      <c r="Z645" s="63">
        <v>0</v>
      </c>
    </row>
    <row r="646" spans="1:26" ht="17" x14ac:dyDescent="0.2">
      <c r="A646" s="13" t="s">
        <v>311</v>
      </c>
      <c r="B646" s="63">
        <v>2</v>
      </c>
      <c r="C646" s="63">
        <v>0</v>
      </c>
      <c r="D646" s="63">
        <v>0</v>
      </c>
      <c r="E646" s="63">
        <v>0</v>
      </c>
      <c r="F646" s="63">
        <v>0</v>
      </c>
      <c r="G646" s="63">
        <v>0</v>
      </c>
      <c r="H646" s="63">
        <v>0</v>
      </c>
      <c r="I646" s="63">
        <v>0</v>
      </c>
      <c r="J646" s="63">
        <v>0</v>
      </c>
      <c r="K646" s="63">
        <v>0</v>
      </c>
      <c r="L646" s="63">
        <v>0</v>
      </c>
      <c r="M646" s="63">
        <v>0</v>
      </c>
      <c r="N646" s="63">
        <v>0</v>
      </c>
      <c r="O646" s="63">
        <v>0</v>
      </c>
      <c r="P646" s="63">
        <v>0</v>
      </c>
      <c r="Q646" s="63">
        <v>0</v>
      </c>
      <c r="R646" s="63">
        <v>0</v>
      </c>
      <c r="S646" s="63">
        <v>0</v>
      </c>
      <c r="T646" s="63">
        <v>0</v>
      </c>
      <c r="U646" s="63">
        <v>0</v>
      </c>
      <c r="V646" s="63">
        <v>0</v>
      </c>
      <c r="W646" s="63" t="s">
        <v>39</v>
      </c>
      <c r="X646" s="63" t="s">
        <v>39</v>
      </c>
      <c r="Y646" s="63" t="s">
        <v>39</v>
      </c>
      <c r="Z646" s="63">
        <v>0</v>
      </c>
    </row>
    <row r="647" spans="1:26" ht="17" x14ac:dyDescent="0.2">
      <c r="A647" s="13" t="s">
        <v>298</v>
      </c>
      <c r="B647" s="63">
        <v>2</v>
      </c>
      <c r="C647" s="63">
        <v>0</v>
      </c>
      <c r="D647" s="63">
        <v>0</v>
      </c>
      <c r="E647" s="63">
        <v>0</v>
      </c>
      <c r="F647" s="63">
        <v>0</v>
      </c>
      <c r="G647" s="63">
        <v>0</v>
      </c>
      <c r="H647" s="63">
        <v>0</v>
      </c>
      <c r="I647" s="63">
        <v>0</v>
      </c>
      <c r="J647" s="63">
        <v>0</v>
      </c>
      <c r="K647" s="63">
        <v>0</v>
      </c>
      <c r="L647" s="63">
        <v>0</v>
      </c>
      <c r="M647" s="63">
        <v>0</v>
      </c>
      <c r="N647" s="63">
        <v>0</v>
      </c>
      <c r="O647" s="63">
        <v>0</v>
      </c>
      <c r="P647" s="63">
        <v>0</v>
      </c>
      <c r="Q647" s="63">
        <v>0</v>
      </c>
      <c r="R647" s="63">
        <v>0</v>
      </c>
      <c r="S647" s="63">
        <v>0</v>
      </c>
      <c r="T647" s="63">
        <v>0</v>
      </c>
      <c r="U647" s="63">
        <v>0</v>
      </c>
      <c r="V647" s="63">
        <v>0</v>
      </c>
      <c r="W647" s="63" t="s">
        <v>39</v>
      </c>
      <c r="X647" s="63" t="s">
        <v>39</v>
      </c>
      <c r="Y647" s="63" t="s">
        <v>39</v>
      </c>
      <c r="Z647" s="63">
        <v>0</v>
      </c>
    </row>
    <row r="648" spans="1:26" ht="17" x14ac:dyDescent="0.2">
      <c r="A648" s="13" t="s">
        <v>326</v>
      </c>
      <c r="B648" s="63">
        <v>1</v>
      </c>
      <c r="C648" s="63">
        <v>0</v>
      </c>
      <c r="D648" s="63">
        <v>0</v>
      </c>
      <c r="E648" s="63">
        <v>0</v>
      </c>
      <c r="F648" s="63">
        <v>0</v>
      </c>
      <c r="G648" s="63">
        <v>0</v>
      </c>
      <c r="H648" s="63">
        <v>0</v>
      </c>
      <c r="I648" s="63">
        <v>0</v>
      </c>
      <c r="J648" s="63">
        <v>0</v>
      </c>
      <c r="K648" s="63">
        <v>0</v>
      </c>
      <c r="L648" s="63">
        <v>0</v>
      </c>
      <c r="M648" s="63">
        <v>0</v>
      </c>
      <c r="N648" s="63">
        <v>0</v>
      </c>
      <c r="O648" s="63">
        <v>0</v>
      </c>
      <c r="P648" s="63">
        <v>0</v>
      </c>
      <c r="Q648" s="63">
        <v>0</v>
      </c>
      <c r="R648" s="63">
        <v>0</v>
      </c>
      <c r="S648" s="63">
        <v>0</v>
      </c>
      <c r="T648" s="63">
        <v>0</v>
      </c>
      <c r="U648" s="63">
        <v>0</v>
      </c>
      <c r="V648" s="63">
        <v>0</v>
      </c>
      <c r="W648" s="63" t="s">
        <v>39</v>
      </c>
      <c r="X648" s="63" t="s">
        <v>39</v>
      </c>
      <c r="Y648" s="63" t="s">
        <v>39</v>
      </c>
      <c r="Z648" s="63">
        <v>0</v>
      </c>
    </row>
  </sheetData>
  <hyperlinks>
    <hyperlink ref="A2" r:id="rId1" display="https://www.baseballmusings.com/cgi-bin/PlayerInfo.py?PlayerID=100038&amp;StartDate=04%2F10%2F1989&amp;EndDate=04%2F16%2F1989&amp;GameType=all&amp;PlayedFor=0&amp;PlayedVs=0&amp;Park=0" xr:uid="{3FCE5EED-9586-DE41-8D48-FB2704D74DA0}"/>
    <hyperlink ref="A3" r:id="rId2" display="https://www.baseballmusings.com/cgi-bin/PlayerInfo.py?PlayerID=101150&amp;StartDate=04%2F10%2F1989&amp;EndDate=04%2F16%2F1989&amp;GameType=all&amp;PlayedFor=0&amp;PlayedVs=0&amp;Park=0" xr:uid="{B0467D5A-C098-BB40-937A-5A771D02C152}"/>
    <hyperlink ref="A4" r:id="rId3" display="https://www.baseballmusings.com/cgi-bin/PlayerInfo.py?PlayerID=1088&amp;StartDate=04%2F10%2F1989&amp;EndDate=04%2F16%2F1989&amp;GameType=all&amp;PlayedFor=0&amp;PlayedVs=0&amp;Park=0" xr:uid="{F407F791-7DD4-FF48-A959-1A0898B620F4}"/>
    <hyperlink ref="A5" r:id="rId4" display="https://www.baseballmusings.com/cgi-bin/PlayerInfo.py?PlayerID=100661&amp;StartDate=04%2F10%2F1989&amp;EndDate=04%2F16%2F1989&amp;GameType=all&amp;PlayedFor=0&amp;PlayedVs=0&amp;Park=0" xr:uid="{CD721AC0-8A8A-3C4E-8F20-0E23A719ABB2}"/>
    <hyperlink ref="A6" r:id="rId5" display="https://www.baseballmusings.com/cgi-bin/PlayerInfo.py?PlayerID=100456&amp;StartDate=04%2F10%2F1989&amp;EndDate=04%2F16%2F1989&amp;GameType=all&amp;PlayedFor=0&amp;PlayedVs=0&amp;Park=0" xr:uid="{C36A95BE-931C-2D48-8AE8-60E88D390F0C}"/>
    <hyperlink ref="A7" r:id="rId6" display="https://www.baseballmusings.com/cgi-bin/PlayerInfo.py?PlayerID=100310&amp;StartDate=04%2F10%2F1989&amp;EndDate=04%2F16%2F1989&amp;GameType=all&amp;PlayedFor=0&amp;PlayedVs=0&amp;Park=0" xr:uid="{A4DB25A7-98D0-3B4C-9B7D-DF08F57519F7}"/>
    <hyperlink ref="A8" r:id="rId7" display="https://www.baseballmusings.com/cgi-bin/PlayerInfo.py?PlayerID=100432&amp;StartDate=04%2F10%2F1989&amp;EndDate=04%2F16%2F1989&amp;GameType=all&amp;PlayedFor=0&amp;PlayedVs=0&amp;Park=0" xr:uid="{A2C01B0B-F39E-6A42-A7B4-8AA57B4DF08A}"/>
    <hyperlink ref="A9" r:id="rId8" display="https://www.baseballmusings.com/cgi-bin/PlayerInfo.py?PlayerID=100753&amp;StartDate=04%2F10%2F1989&amp;EndDate=04%2F16%2F1989&amp;GameType=all&amp;PlayedFor=0&amp;PlayedVs=0&amp;Park=0" xr:uid="{88428FB0-C7DC-4A4A-BE85-E0600DD05283}"/>
    <hyperlink ref="A10" r:id="rId9" display="https://www.baseballmusings.com/cgi-bin/PlayerInfo.py?PlayerID=100880&amp;StartDate=04%2F10%2F1989&amp;EndDate=04%2F16%2F1989&amp;GameType=all&amp;PlayedFor=0&amp;PlayedVs=0&amp;Park=0" xr:uid="{8AB39D87-8526-1D44-A346-373C116EC2E7}"/>
    <hyperlink ref="A11" r:id="rId10" display="https://www.baseballmusings.com/cgi-bin/PlayerInfo.py?PlayerID=100101&amp;StartDate=04%2F10%2F1989&amp;EndDate=04%2F16%2F1989&amp;GameType=all&amp;PlayedFor=0&amp;PlayedVs=0&amp;Park=0" xr:uid="{7E6F8CC3-E712-7943-AD42-299268BBA2B9}"/>
    <hyperlink ref="A12" r:id="rId11" display="https://www.baseballmusings.com/cgi-bin/PlayerInfo.py?PlayerID=100773&amp;StartDate=04%2F10%2F1989&amp;EndDate=04%2F16%2F1989&amp;GameType=all&amp;PlayedFor=0&amp;PlayedVs=0&amp;Park=0" xr:uid="{3FDF082C-1B59-9248-9AB1-9BA221B6CF75}"/>
    <hyperlink ref="A13" r:id="rId12" display="https://www.baseballmusings.com/cgi-bin/PlayerInfo.py?PlayerID=100825&amp;StartDate=04%2F10%2F1989&amp;EndDate=04%2F16%2F1989&amp;GameType=all&amp;PlayedFor=0&amp;PlayedVs=0&amp;Park=0" xr:uid="{C6C0B6B2-87DD-3444-977D-FC83607516C3}"/>
    <hyperlink ref="A14" r:id="rId13" display="https://www.baseballmusings.com/cgi-bin/PlayerInfo.py?PlayerID=100657&amp;StartDate=04%2F10%2F1989&amp;EndDate=04%2F16%2F1989&amp;GameType=all&amp;PlayedFor=0&amp;PlayedVs=0&amp;Park=0" xr:uid="{5237C8A1-2DFC-834B-89B6-6E728F5EBF39}"/>
    <hyperlink ref="A15" r:id="rId14" display="https://www.baseballmusings.com/cgi-bin/PlayerInfo.py?PlayerID=860&amp;StartDate=04%2F10%2F1989&amp;EndDate=04%2F16%2F1989&amp;GameType=all&amp;PlayedFor=0&amp;PlayedVs=0&amp;Park=0" xr:uid="{92447DAC-5611-E54A-A173-FD9603E312DC}"/>
    <hyperlink ref="A16" r:id="rId15" display="https://www.baseballmusings.com/cgi-bin/PlayerInfo.py?PlayerID=100888&amp;StartDate=04%2F10%2F1989&amp;EndDate=04%2F16%2F1989&amp;GameType=all&amp;PlayedFor=0&amp;PlayedVs=0&amp;Park=0" xr:uid="{E0C52112-FC78-D84E-B8E4-736D6AB5F047}"/>
    <hyperlink ref="A17" r:id="rId16" display="https://www.baseballmusings.com/cgi-bin/PlayerInfo.py?PlayerID=100110&amp;StartDate=04%2F10%2F1989&amp;EndDate=04%2F16%2F1989&amp;GameType=all&amp;PlayedFor=0&amp;PlayedVs=0&amp;Park=0" xr:uid="{17AB3965-0D57-A94D-8D4D-318F0201FCD7}"/>
    <hyperlink ref="A18" r:id="rId17" display="https://www.baseballmusings.com/cgi-bin/PlayerInfo.py?PlayerID=100258&amp;StartDate=04%2F10%2F1989&amp;EndDate=04%2F16%2F1989&amp;GameType=all&amp;PlayedFor=0&amp;PlayedVs=0&amp;Park=0" xr:uid="{6F8E7154-80AA-2F40-AA58-2D85128AD3AD}"/>
    <hyperlink ref="A19" r:id="rId18" display="https://www.baseballmusings.com/cgi-bin/PlayerInfo.py?PlayerID=100506&amp;StartDate=04%2F10%2F1989&amp;EndDate=04%2F16%2F1989&amp;GameType=all&amp;PlayedFor=0&amp;PlayedVs=0&amp;Park=0" xr:uid="{60CE61BB-21DF-3345-A933-01D0775D35AD}"/>
    <hyperlink ref="A20" r:id="rId19" display="https://www.baseballmusings.com/cgi-bin/PlayerInfo.py?PlayerID=100698&amp;StartDate=04%2F10%2F1989&amp;EndDate=04%2F16%2F1989&amp;GameType=all&amp;PlayedFor=0&amp;PlayedVs=0&amp;Park=0" xr:uid="{B12B90DE-BCAE-7F40-9754-36CF67C455C5}"/>
    <hyperlink ref="A21" r:id="rId20" display="https://www.baseballmusings.com/cgi-bin/PlayerInfo.py?PlayerID=100796&amp;StartDate=04%2F10%2F1989&amp;EndDate=04%2F16%2F1989&amp;GameType=all&amp;PlayedFor=0&amp;PlayedVs=0&amp;Park=0" xr:uid="{B145F70C-ED2B-3949-9758-AA42EA8F350B}"/>
    <hyperlink ref="A23" r:id="rId21" display="https://www.baseballmusings.com/cgi-bin/PlayerInfo.py?PlayerID=1390&amp;StartDate=04%2F10%2F1989&amp;EndDate=04%2F16%2F1989&amp;GameType=all&amp;PlayedFor=0&amp;PlayedVs=0&amp;Park=0" xr:uid="{16BD673B-37CC-9A49-9740-A378808CA38B}"/>
    <hyperlink ref="A24" r:id="rId22" display="https://www.baseballmusings.com/cgi-bin/PlayerInfo.py?PlayerID=100646&amp;StartDate=04%2F10%2F1989&amp;EndDate=04%2F16%2F1989&amp;GameType=all&amp;PlayedFor=0&amp;PlayedVs=0&amp;Park=0" xr:uid="{EC6E346F-AAF1-A842-9314-B519CCC6FF04}"/>
    <hyperlink ref="A25" r:id="rId23" display="https://www.baseballmusings.com/cgi-bin/PlayerInfo.py?PlayerID=100544&amp;StartDate=04%2F10%2F1989&amp;EndDate=04%2F16%2F1989&amp;GameType=all&amp;PlayedFor=0&amp;PlayedVs=0&amp;Park=0" xr:uid="{0D19E6B5-DA3B-6D44-A233-AFF5EFFEAD83}"/>
    <hyperlink ref="A26" r:id="rId24" display="https://www.baseballmusings.com/cgi-bin/PlayerInfo.py?PlayerID=100555&amp;StartDate=04%2F10%2F1989&amp;EndDate=04%2F16%2F1989&amp;GameType=all&amp;PlayedFor=0&amp;PlayedVs=0&amp;Park=0" xr:uid="{60461F9C-58AC-6046-8FB7-B3BDA3068E12}"/>
    <hyperlink ref="A27" r:id="rId25" display="https://www.baseballmusings.com/cgi-bin/PlayerInfo.py?PlayerID=100081&amp;StartDate=04%2F10%2F1989&amp;EndDate=04%2F16%2F1989&amp;GameType=all&amp;PlayedFor=0&amp;PlayedVs=0&amp;Park=0" xr:uid="{142306AB-93BC-C540-8DCD-0AC566A8812D}"/>
    <hyperlink ref="A28" r:id="rId26" display="https://www.baseballmusings.com/cgi-bin/PlayerInfo.py?PlayerID=100536&amp;StartDate=04%2F10%2F1989&amp;EndDate=04%2F16%2F1989&amp;GameType=all&amp;PlayedFor=0&amp;PlayedVs=0&amp;Park=0" xr:uid="{D33BE3CB-6884-4045-9316-D7F2DD24927B}"/>
    <hyperlink ref="A29" r:id="rId27" display="https://www.baseballmusings.com/cgi-bin/PlayerInfo.py?PlayerID=100826&amp;StartDate=04%2F10%2F1989&amp;EndDate=04%2F16%2F1989&amp;GameType=all&amp;PlayedFor=0&amp;PlayedVs=0&amp;Park=0" xr:uid="{C68820BD-AF45-2C49-8E40-2F0E7D172AB7}"/>
    <hyperlink ref="A30" r:id="rId28" display="https://www.baseballmusings.com/cgi-bin/PlayerInfo.py?PlayerID=1406&amp;StartDate=04%2F10%2F1989&amp;EndDate=04%2F16%2F1989&amp;GameType=all&amp;PlayedFor=0&amp;PlayedVs=0&amp;Park=0" xr:uid="{2CE10C20-72C7-AB42-BB3E-3EF15E6BF2E6}"/>
    <hyperlink ref="A31" r:id="rId29" display="https://www.baseballmusings.com/cgi-bin/PlayerInfo.py?PlayerID=100560&amp;StartDate=04%2F10%2F1989&amp;EndDate=04%2F16%2F1989&amp;GameType=all&amp;PlayedFor=0&amp;PlayedVs=0&amp;Park=0" xr:uid="{1FB2B81E-63A6-944C-BDB7-1CEC9CE4FD56}"/>
    <hyperlink ref="A32" r:id="rId30" display="https://www.baseballmusings.com/cgi-bin/PlayerInfo.py?PlayerID=1266&amp;StartDate=04%2F10%2F1989&amp;EndDate=04%2F16%2F1989&amp;GameType=all&amp;PlayedFor=0&amp;PlayedVs=0&amp;Park=0" xr:uid="{70CA899E-C7BD-E043-9600-5D01DB6781F0}"/>
    <hyperlink ref="A33" r:id="rId31" display="https://www.baseballmusings.com/cgi-bin/PlayerInfo.py?PlayerID=100411&amp;StartDate=04%2F10%2F1989&amp;EndDate=04%2F16%2F1989&amp;GameType=all&amp;PlayedFor=0&amp;PlayedVs=0&amp;Park=0" xr:uid="{6C562E2F-7DA8-6C41-8C31-C5FFD2DA045F}"/>
    <hyperlink ref="A34" r:id="rId32" display="https://www.baseballmusings.com/cgi-bin/PlayerInfo.py?PlayerID=100522&amp;StartDate=04%2F10%2F1989&amp;EndDate=04%2F16%2F1989&amp;GameType=all&amp;PlayedFor=0&amp;PlayedVs=0&amp;Park=0" xr:uid="{85F86F15-752E-2340-BB82-CBF4CBC36EE0}"/>
    <hyperlink ref="A35" r:id="rId33" display="https://www.baseballmusings.com/cgi-bin/PlayerInfo.py?PlayerID=100564&amp;StartDate=04%2F10%2F1989&amp;EndDate=04%2F16%2F1989&amp;GameType=all&amp;PlayedFor=0&amp;PlayedVs=0&amp;Park=0" xr:uid="{482834D9-9923-D14F-8872-17059E516708}"/>
    <hyperlink ref="A36" r:id="rId34" display="https://www.baseballmusings.com/cgi-bin/PlayerInfo.py?PlayerID=100710&amp;StartDate=04%2F10%2F1989&amp;EndDate=04%2F16%2F1989&amp;GameType=all&amp;PlayedFor=0&amp;PlayedVs=0&amp;Park=0" xr:uid="{932C2FBE-2E64-594C-8583-02BBF8AF4BF1}"/>
    <hyperlink ref="A37" r:id="rId35" display="https://www.baseballmusings.com/cgi-bin/PlayerInfo.py?PlayerID=100823&amp;StartDate=04%2F10%2F1989&amp;EndDate=04%2F16%2F1989&amp;GameType=all&amp;PlayedFor=0&amp;PlayedVs=0&amp;Park=0" xr:uid="{E6D42205-6227-1E4C-9E8C-1ACDA031CEE4}"/>
    <hyperlink ref="A38" r:id="rId36" display="https://www.baseballmusings.com/cgi-bin/PlayerInfo.py?PlayerID=100352&amp;StartDate=04%2F10%2F1989&amp;EndDate=04%2F16%2F1989&amp;GameType=all&amp;PlayedFor=0&amp;PlayedVs=0&amp;Park=0" xr:uid="{7DBF8687-EC7D-1B45-9CF6-B34E79BCC158}"/>
    <hyperlink ref="A39" r:id="rId37" display="https://www.baseballmusings.com/cgi-bin/PlayerInfo.py?PlayerID=100357&amp;StartDate=04%2F10%2F1989&amp;EndDate=04%2F16%2F1989&amp;GameType=all&amp;PlayedFor=0&amp;PlayedVs=0&amp;Park=0" xr:uid="{001A5C8E-9DEA-6541-8952-9658425A68FF}"/>
    <hyperlink ref="A40" r:id="rId38" display="https://www.baseballmusings.com/cgi-bin/PlayerInfo.py?PlayerID=100379&amp;StartDate=04%2F10%2F1989&amp;EndDate=04%2F16%2F1989&amp;GameType=all&amp;PlayedFor=0&amp;PlayedVs=0&amp;Park=0" xr:uid="{D06ED212-C493-CD44-BD65-FF2BBE7EF40B}"/>
    <hyperlink ref="A41" r:id="rId39" display="https://www.baseballmusings.com/cgi-bin/PlayerInfo.py?PlayerID=87&amp;StartDate=04%2F10%2F1989&amp;EndDate=04%2F16%2F1989&amp;GameType=all&amp;PlayedFor=0&amp;PlayedVs=0&amp;Park=0" xr:uid="{A8F5D1C0-DAEA-034F-9465-C8AC6AFE88C3}"/>
    <hyperlink ref="A42" r:id="rId40" display="https://www.baseballmusings.com/cgi-bin/PlayerInfo.py?PlayerID=100528&amp;StartDate=04%2F10%2F1989&amp;EndDate=04%2F16%2F1989&amp;GameType=all&amp;PlayedFor=0&amp;PlayedVs=0&amp;Park=0" xr:uid="{D53E36B3-24CB-9647-BEF4-EA7C88FEB804}"/>
    <hyperlink ref="A44" r:id="rId41" display="https://www.baseballmusings.com/cgi-bin/PlayerInfo.py?PlayerID=100558&amp;StartDate=04%2F10%2F1989&amp;EndDate=04%2F16%2F1989&amp;GameType=all&amp;PlayedFor=0&amp;PlayedVs=0&amp;Park=0" xr:uid="{EC616548-2FEF-F042-9F3F-6461E6DBE1D0}"/>
    <hyperlink ref="A45" r:id="rId42" display="https://www.baseballmusings.com/cgi-bin/PlayerInfo.py?PlayerID=100604&amp;StartDate=04%2F10%2F1989&amp;EndDate=04%2F16%2F1989&amp;GameType=all&amp;PlayedFor=0&amp;PlayedVs=0&amp;Park=0" xr:uid="{6C11D063-FEED-2E40-84C8-2324CA15268F}"/>
    <hyperlink ref="A46" r:id="rId43" display="https://www.baseballmusings.com/cgi-bin/PlayerInfo.py?PlayerID=100814&amp;StartDate=04%2F10%2F1989&amp;EndDate=04%2F16%2F1989&amp;GameType=all&amp;PlayedFor=0&amp;PlayedVs=0&amp;Park=0" xr:uid="{10145FE0-080E-9348-90CF-B82280EEC51A}"/>
    <hyperlink ref="A47" r:id="rId44" display="https://www.baseballmusings.com/cgi-bin/PlayerInfo.py?PlayerID=100323&amp;StartDate=04%2F10%2F1989&amp;EndDate=04%2F16%2F1989&amp;GameType=all&amp;PlayedFor=0&amp;PlayedVs=0&amp;Park=0" xr:uid="{2D4A40F4-416C-0449-9CAA-8539EA3C91A9}"/>
    <hyperlink ref="A48" r:id="rId45" display="https://www.baseballmusings.com/cgi-bin/PlayerInfo.py?PlayerID=100598&amp;StartDate=04%2F10%2F1989&amp;EndDate=04%2F16%2F1989&amp;GameType=all&amp;PlayedFor=0&amp;PlayedVs=0&amp;Park=0" xr:uid="{4FA63200-FE8F-D441-BD23-D0F47B0C8899}"/>
    <hyperlink ref="A49" r:id="rId46" display="https://www.baseballmusings.com/cgi-bin/PlayerInfo.py?PlayerID=293&amp;StartDate=04%2F10%2F1989&amp;EndDate=04%2F16%2F1989&amp;GameType=all&amp;PlayedFor=0&amp;PlayedVs=0&amp;Park=0" xr:uid="{22913380-2E83-C249-AFAB-285526074F26}"/>
    <hyperlink ref="A50" r:id="rId47" display="https://www.baseballmusings.com/cgi-bin/PlayerInfo.py?PlayerID=100290&amp;StartDate=04%2F10%2F1989&amp;EndDate=04%2F16%2F1989&amp;GameType=all&amp;PlayedFor=0&amp;PlayedVs=0&amp;Park=0" xr:uid="{11DFE555-F1ED-604B-A46A-0E86D40C7C43}"/>
    <hyperlink ref="A51" r:id="rId48" display="https://www.baseballmusings.com/cgi-bin/PlayerInfo.py?PlayerID=100816&amp;StartDate=04%2F10%2F1989&amp;EndDate=04%2F16%2F1989&amp;GameType=all&amp;PlayedFor=0&amp;PlayedVs=0&amp;Park=0" xr:uid="{990579FB-C2C8-C948-B3AB-3206C0D3CF02}"/>
    <hyperlink ref="A52" r:id="rId49" display="https://www.baseballmusings.com/cgi-bin/PlayerInfo.py?PlayerID=100409&amp;StartDate=04%2F10%2F1989&amp;EndDate=04%2F16%2F1989&amp;GameType=all&amp;PlayedFor=0&amp;PlayedVs=0&amp;Park=0" xr:uid="{23EBBC0E-8A9C-9A45-96F0-1B7D59360B5D}"/>
    <hyperlink ref="A53" r:id="rId50" display="https://www.baseballmusings.com/cgi-bin/PlayerInfo.py?PlayerID=100463&amp;StartDate=04%2F10%2F1989&amp;EndDate=04%2F16%2F1989&amp;GameType=all&amp;PlayedFor=0&amp;PlayedVs=0&amp;Park=0" xr:uid="{1383A6F7-ACF0-2E40-A7E1-09D84301E332}"/>
    <hyperlink ref="A54" r:id="rId51" display="https://www.baseballmusings.com/cgi-bin/PlayerInfo.py?PlayerID=100233&amp;StartDate=04%2F10%2F1989&amp;EndDate=04%2F16%2F1989&amp;GameType=all&amp;PlayedFor=0&amp;PlayedVs=0&amp;Park=0" xr:uid="{0444AB69-B9A9-B14B-9720-83787902CDE0}"/>
    <hyperlink ref="A55" r:id="rId52" display="https://www.baseballmusings.com/cgi-bin/PlayerInfo.py?PlayerID=100416&amp;StartDate=04%2F10%2F1989&amp;EndDate=04%2F16%2F1989&amp;GameType=all&amp;PlayedFor=0&amp;PlayedVs=0&amp;Park=0" xr:uid="{5B88A416-E56C-E749-8D5C-FEBD7025A12D}"/>
    <hyperlink ref="A56" r:id="rId53" display="https://www.baseballmusings.com/cgi-bin/PlayerInfo.py?PlayerID=101229&amp;StartDate=04%2F10%2F1989&amp;EndDate=04%2F16%2F1989&amp;GameType=all&amp;PlayedFor=0&amp;PlayedVs=0&amp;Park=0" xr:uid="{A85C6674-A245-174E-BDD9-E942D8525AFC}"/>
    <hyperlink ref="A57" r:id="rId54" display="https://www.baseballmusings.com/cgi-bin/PlayerInfo.py?PlayerID=1099&amp;StartDate=04%2F10%2F1989&amp;EndDate=04%2F16%2F1989&amp;GameType=all&amp;PlayedFor=0&amp;PlayedVs=0&amp;Park=0" xr:uid="{D87CB722-FFB8-0C42-8BCD-462DA60FC411}"/>
    <hyperlink ref="A58" r:id="rId55" display="https://www.baseballmusings.com/cgi-bin/PlayerInfo.py?PlayerID=100197&amp;StartDate=04%2F10%2F1989&amp;EndDate=04%2F16%2F1989&amp;GameType=all&amp;PlayedFor=0&amp;PlayedVs=0&amp;Park=0" xr:uid="{FEC4D9AE-758A-9840-B193-61824B5EB3C3}"/>
    <hyperlink ref="A59" r:id="rId56" display="https://www.baseballmusings.com/cgi-bin/PlayerInfo.py?PlayerID=1109&amp;StartDate=04%2F10%2F1989&amp;EndDate=04%2F16%2F1989&amp;GameType=all&amp;PlayedFor=0&amp;PlayedVs=0&amp;Park=0" xr:uid="{35A47AAB-3018-8346-A6E9-6E69A474A6EB}"/>
    <hyperlink ref="A60" r:id="rId57" display="https://www.baseballmusings.com/cgi-bin/PlayerInfo.py?PlayerID=100305&amp;StartDate=04%2F10%2F1989&amp;EndDate=04%2F16%2F1989&amp;GameType=all&amp;PlayedFor=0&amp;PlayedVs=0&amp;Park=0" xr:uid="{4F6DC2A4-6110-8441-AA50-FFA43E22E53F}"/>
    <hyperlink ref="A61" r:id="rId58" display="https://www.baseballmusings.com/cgi-bin/PlayerInfo.py?PlayerID=100717&amp;StartDate=04%2F10%2F1989&amp;EndDate=04%2F16%2F1989&amp;GameType=all&amp;PlayedFor=0&amp;PlayedVs=0&amp;Park=0" xr:uid="{DE095459-C5A0-B54B-8909-BB6466AEDEB6}"/>
    <hyperlink ref="A62" r:id="rId59" display="https://www.baseballmusings.com/cgi-bin/PlayerInfo.py?PlayerID=100571&amp;StartDate=04%2F10%2F1989&amp;EndDate=04%2F16%2F1989&amp;GameType=all&amp;PlayedFor=0&amp;PlayedVs=0&amp;Park=0" xr:uid="{112AB0E7-1C2F-F440-B415-823B3E21B70C}"/>
    <hyperlink ref="A63" r:id="rId60" display="https://www.baseballmusings.com/cgi-bin/PlayerInfo.py?PlayerID=100638&amp;StartDate=04%2F10%2F1989&amp;EndDate=04%2F16%2F1989&amp;GameType=all&amp;PlayedFor=0&amp;PlayedVs=0&amp;Park=0" xr:uid="{4566DE22-2633-B34D-BBA1-E49AE3AD2FDB}"/>
    <hyperlink ref="A65" r:id="rId61" display="https://www.baseballmusings.com/cgi-bin/PlayerInfo.py?PlayerID=100295&amp;StartDate=04%2F10%2F1989&amp;EndDate=04%2F16%2F1989&amp;GameType=all&amp;PlayedFor=0&amp;PlayedVs=0&amp;Park=0" xr:uid="{87AE37A7-3FDB-8944-B7CE-E4E0BAC72FE8}"/>
    <hyperlink ref="A66" r:id="rId62" display="https://www.baseballmusings.com/cgi-bin/PlayerInfo.py?PlayerID=100191&amp;StartDate=04%2F10%2F1989&amp;EndDate=04%2F16%2F1989&amp;GameType=all&amp;PlayedFor=0&amp;PlayedVs=0&amp;Park=0" xr:uid="{529ABD33-EAE5-0F4A-A8F5-E01A54632E4A}"/>
    <hyperlink ref="A67" r:id="rId63" display="https://www.baseballmusings.com/cgi-bin/PlayerInfo.py?PlayerID=100204&amp;StartDate=04%2F10%2F1989&amp;EndDate=04%2F16%2F1989&amp;GameType=all&amp;PlayedFor=0&amp;PlayedVs=0&amp;Park=0" xr:uid="{A9EB29FE-30EA-484D-B387-047A89A5BF2D}"/>
    <hyperlink ref="A68" r:id="rId64" display="https://www.baseballmusings.com/cgi-bin/PlayerInfo.py?PlayerID=100979&amp;StartDate=04%2F10%2F1989&amp;EndDate=04%2F16%2F1989&amp;GameType=all&amp;PlayedFor=0&amp;PlayedVs=0&amp;Park=0" xr:uid="{CC3DBDC2-268D-C642-9A53-B4BCDF7B153B}"/>
    <hyperlink ref="A69" r:id="rId65" display="https://www.baseballmusings.com/cgi-bin/PlayerInfo.py?PlayerID=100586&amp;StartDate=04%2F10%2F1989&amp;EndDate=04%2F16%2F1989&amp;GameType=all&amp;PlayedFor=0&amp;PlayedVs=0&amp;Park=0" xr:uid="{AC2EC4C7-CD29-2D4A-9F59-52A194DE2654}"/>
    <hyperlink ref="A70" r:id="rId66" display="https://www.baseballmusings.com/cgi-bin/PlayerInfo.py?PlayerID=100877&amp;StartDate=04%2F10%2F1989&amp;EndDate=04%2F16%2F1989&amp;GameType=all&amp;PlayedFor=0&amp;PlayedVs=0&amp;Park=0" xr:uid="{E1220249-2126-0740-93E1-7FB808BCD5D8}"/>
    <hyperlink ref="A71" r:id="rId67" display="https://www.baseballmusings.com/cgi-bin/PlayerInfo.py?PlayerID=100069&amp;StartDate=04%2F10%2F1989&amp;EndDate=04%2F16%2F1989&amp;GameType=all&amp;PlayedFor=0&amp;PlayedVs=0&amp;Park=0" xr:uid="{4E951194-8BDF-8A4D-B636-633960233FF0}"/>
    <hyperlink ref="A72" r:id="rId68" display="https://www.baseballmusings.com/cgi-bin/PlayerInfo.py?PlayerID=101147&amp;StartDate=04%2F10%2F1989&amp;EndDate=04%2F16%2F1989&amp;GameType=all&amp;PlayedFor=0&amp;PlayedVs=0&amp;Park=0" xr:uid="{A2FF319D-4FC5-1340-9360-3AA6556B674C}"/>
    <hyperlink ref="A73" r:id="rId69" display="https://www.baseballmusings.com/cgi-bin/PlayerInfo.py?PlayerID=100497&amp;StartDate=04%2F10%2F1989&amp;EndDate=04%2F16%2F1989&amp;GameType=all&amp;PlayedFor=0&amp;PlayedVs=0&amp;Park=0" xr:uid="{2894DDD0-798E-3446-B83F-83566C39BA10}"/>
    <hyperlink ref="A74" r:id="rId70" display="https://www.baseballmusings.com/cgi-bin/PlayerInfo.py?PlayerID=335&amp;StartDate=04%2F10%2F1989&amp;EndDate=04%2F16%2F1989&amp;GameType=all&amp;PlayedFor=0&amp;PlayedVs=0&amp;Park=0" xr:uid="{4776053B-9E3D-5C4D-840F-5F8A9CBD18AD}"/>
    <hyperlink ref="A75" r:id="rId71" display="https://www.baseballmusings.com/cgi-bin/PlayerInfo.py?PlayerID=100636&amp;StartDate=04%2F10%2F1989&amp;EndDate=04%2F16%2F1989&amp;GameType=all&amp;PlayedFor=0&amp;PlayedVs=0&amp;Park=0" xr:uid="{38F3AB29-6ABF-C64C-8109-4009D94D5A50}"/>
    <hyperlink ref="A76" r:id="rId72" display="https://www.baseballmusings.com/cgi-bin/PlayerInfo.py?PlayerID=100085&amp;StartDate=04%2F10%2F1989&amp;EndDate=04%2F16%2F1989&amp;GameType=all&amp;PlayedFor=0&amp;PlayedVs=0&amp;Park=0" xr:uid="{2993914C-A698-E04D-9C17-4D3DBA826A2A}"/>
    <hyperlink ref="A77" r:id="rId73" display="https://www.baseballmusings.com/cgi-bin/PlayerInfo.py?PlayerID=101054&amp;StartDate=04%2F10%2F1989&amp;EndDate=04%2F16%2F1989&amp;GameType=all&amp;PlayedFor=0&amp;PlayedVs=0&amp;Park=0" xr:uid="{5B329AA3-ED21-6742-87A9-23B78A3CD7B3}"/>
    <hyperlink ref="A78" r:id="rId74" display="https://www.baseballmusings.com/cgi-bin/PlayerInfo.py?PlayerID=364&amp;StartDate=04%2F10%2F1989&amp;EndDate=04%2F16%2F1989&amp;GameType=all&amp;PlayedFor=0&amp;PlayedVs=0&amp;Park=0" xr:uid="{6CC05ED0-239D-9E4B-BB68-14A8000A6930}"/>
    <hyperlink ref="A79" r:id="rId75" display="https://www.baseballmusings.com/cgi-bin/PlayerInfo.py?PlayerID=100028&amp;StartDate=04%2F10%2F1989&amp;EndDate=04%2F16%2F1989&amp;GameType=all&amp;PlayedFor=0&amp;PlayedVs=0&amp;Park=0" xr:uid="{888961C8-50C9-BA4C-9D4A-75296E90B1A6}"/>
    <hyperlink ref="A80" r:id="rId76" display="https://www.baseballmusings.com/cgi-bin/PlayerInfo.py?PlayerID=100073&amp;StartDate=04%2F10%2F1989&amp;EndDate=04%2F16%2F1989&amp;GameType=all&amp;PlayedFor=0&amp;PlayedVs=0&amp;Park=0" xr:uid="{7473A3C8-4FAE-0049-AC68-0327D8F9C46E}"/>
    <hyperlink ref="A81" r:id="rId77" display="https://www.baseballmusings.com/cgi-bin/PlayerInfo.py?PlayerID=100706&amp;StartDate=04%2F10%2F1989&amp;EndDate=04%2F16%2F1989&amp;GameType=all&amp;PlayedFor=0&amp;PlayedVs=0&amp;Park=0" xr:uid="{FB764A0D-B76D-6547-979D-9C93B7C04453}"/>
    <hyperlink ref="A82" r:id="rId78" display="https://www.baseballmusings.com/cgi-bin/PlayerInfo.py?PlayerID=100944&amp;StartDate=04%2F10%2F1989&amp;EndDate=04%2F16%2F1989&amp;GameType=all&amp;PlayedFor=0&amp;PlayedVs=0&amp;Park=0" xr:uid="{27A88173-CF98-4E45-884B-4EEA896A707E}"/>
    <hyperlink ref="A83" r:id="rId79" display="https://www.baseballmusings.com/cgi-bin/PlayerInfo.py?PlayerID=100079&amp;StartDate=04%2F10%2F1989&amp;EndDate=04%2F16%2F1989&amp;GameType=all&amp;PlayedFor=0&amp;PlayedVs=0&amp;Park=0" xr:uid="{9CCAD0A9-A9BD-AF4A-B98C-A48FC1FA99A1}"/>
    <hyperlink ref="A84" r:id="rId80" display="https://www.baseballmusings.com/cgi-bin/PlayerInfo.py?PlayerID=100291&amp;StartDate=04%2F10%2F1989&amp;EndDate=04%2F16%2F1989&amp;GameType=all&amp;PlayedFor=0&amp;PlayedVs=0&amp;Park=0" xr:uid="{E639DD4D-DF4E-F545-8469-96A8383FBEFB}"/>
    <hyperlink ref="A86" r:id="rId81" display="https://www.baseballmusings.com/cgi-bin/PlayerInfo.py?PlayerID=100206&amp;StartDate=04%2F10%2F1989&amp;EndDate=04%2F16%2F1989&amp;GameType=all&amp;PlayedFor=0&amp;PlayedVs=0&amp;Park=0" xr:uid="{E2BC9445-0D2B-B842-B38B-ECF7537E299B}"/>
    <hyperlink ref="A87" r:id="rId82" display="https://www.baseballmusings.com/cgi-bin/PlayerInfo.py?PlayerID=100575&amp;StartDate=04%2F10%2F1989&amp;EndDate=04%2F16%2F1989&amp;GameType=all&amp;PlayedFor=0&amp;PlayedVs=0&amp;Park=0" xr:uid="{831FD633-E659-FF43-A87D-A15370099013}"/>
    <hyperlink ref="A88" r:id="rId83" display="https://www.baseballmusings.com/cgi-bin/PlayerInfo.py?PlayerID=100853&amp;StartDate=04%2F10%2F1989&amp;EndDate=04%2F16%2F1989&amp;GameType=all&amp;PlayedFor=0&amp;PlayedVs=0&amp;Park=0" xr:uid="{FCB9FA5B-B2E0-EB4A-9564-A7D6F5D505C1}"/>
    <hyperlink ref="A89" r:id="rId84" display="https://www.baseballmusings.com/cgi-bin/PlayerInfo.py?PlayerID=100419&amp;StartDate=04%2F10%2F1989&amp;EndDate=04%2F16%2F1989&amp;GameType=all&amp;PlayedFor=0&amp;PlayedVs=0&amp;Park=0" xr:uid="{FF47AE30-8CE7-C34D-8371-D96AC557E2CA}"/>
    <hyperlink ref="A90" r:id="rId85" display="https://www.baseballmusings.com/cgi-bin/PlayerInfo.py?PlayerID=101094&amp;StartDate=04%2F10%2F1989&amp;EndDate=04%2F16%2F1989&amp;GameType=all&amp;PlayedFor=0&amp;PlayedVs=0&amp;Park=0" xr:uid="{26650E40-4911-BA48-B695-35458489DA8E}"/>
    <hyperlink ref="A91" r:id="rId86" display="https://www.baseballmusings.com/cgi-bin/PlayerInfo.py?PlayerID=101315&amp;StartDate=04%2F10%2F1989&amp;EndDate=04%2F16%2F1989&amp;GameType=all&amp;PlayedFor=0&amp;PlayedVs=0&amp;Park=0" xr:uid="{1E83E2D4-26F2-354C-B534-CC318703E6BE}"/>
    <hyperlink ref="A92" r:id="rId87" display="https://www.baseballmusings.com/cgi-bin/PlayerInfo.py?PlayerID=101248&amp;StartDate=04%2F10%2F1989&amp;EndDate=04%2F16%2F1989&amp;GameType=all&amp;PlayedFor=0&amp;PlayedVs=0&amp;Park=0" xr:uid="{656EF405-3F81-7048-A3ED-A399BDEC7D3A}"/>
    <hyperlink ref="A93" r:id="rId88" display="https://www.baseballmusings.com/cgi-bin/PlayerInfo.py?PlayerID=100817&amp;StartDate=04%2F10%2F1989&amp;EndDate=04%2F16%2F1989&amp;GameType=all&amp;PlayedFor=0&amp;PlayedVs=0&amp;Park=0" xr:uid="{06F0A924-F54D-7241-A09A-C53FA1C5A36B}"/>
    <hyperlink ref="A94" r:id="rId89" display="https://www.baseballmusings.com/cgi-bin/PlayerInfo.py?PlayerID=100453&amp;StartDate=04%2F10%2F1989&amp;EndDate=04%2F16%2F1989&amp;GameType=all&amp;PlayedFor=0&amp;PlayedVs=0&amp;Park=0" xr:uid="{C219B5CA-CC8E-E449-9A09-A836798C5E91}"/>
    <hyperlink ref="A95" r:id="rId90" display="https://www.baseballmusings.com/cgi-bin/PlayerInfo.py?PlayerID=100749&amp;StartDate=04%2F10%2F1989&amp;EndDate=04%2F16%2F1989&amp;GameType=all&amp;PlayedFor=0&amp;PlayedVs=0&amp;Park=0" xr:uid="{E2504630-99A2-324C-98D4-F271091D9B67}"/>
    <hyperlink ref="A96" r:id="rId91" display="https://www.baseballmusings.com/cgi-bin/PlayerInfo.py?PlayerID=100479&amp;StartDate=04%2F10%2F1989&amp;EndDate=04%2F16%2F1989&amp;GameType=all&amp;PlayedFor=0&amp;PlayedVs=0&amp;Park=0" xr:uid="{D3C74A4B-658F-4340-992C-D2D790FAE20A}"/>
    <hyperlink ref="A97" r:id="rId92" display="https://www.baseballmusings.com/cgi-bin/PlayerInfo.py?PlayerID=100354&amp;StartDate=04%2F10%2F1989&amp;EndDate=04%2F16%2F1989&amp;GameType=all&amp;PlayedFor=0&amp;PlayedVs=0&amp;Park=0" xr:uid="{D55D7D85-6DD8-934B-AB98-F5AA35DBE45F}"/>
    <hyperlink ref="A98" r:id="rId93" display="https://www.baseballmusings.com/cgi-bin/PlayerInfo.py?PlayerID=100610&amp;StartDate=04%2F10%2F1989&amp;EndDate=04%2F16%2F1989&amp;GameType=all&amp;PlayedFor=0&amp;PlayedVs=0&amp;Park=0" xr:uid="{7A41A769-06D1-294D-A8A1-C7C619FE3A99}"/>
    <hyperlink ref="A99" r:id="rId94" display="https://www.baseballmusings.com/cgi-bin/PlayerInfo.py?PlayerID=100170&amp;StartDate=04%2F10%2F1989&amp;EndDate=04%2F16%2F1989&amp;GameType=all&amp;PlayedFor=0&amp;PlayedVs=0&amp;Park=0" xr:uid="{9E8DEBCB-70BB-184A-BB47-E789C3A517C9}"/>
    <hyperlink ref="A100" r:id="rId95" display="https://www.baseballmusings.com/cgi-bin/PlayerInfo.py?PlayerID=100465&amp;StartDate=04%2F10%2F1989&amp;EndDate=04%2F16%2F1989&amp;GameType=all&amp;PlayedFor=0&amp;PlayedVs=0&amp;Park=0" xr:uid="{21939042-CDC3-E440-88D4-6E4237103940}"/>
    <hyperlink ref="A101" r:id="rId96" display="https://www.baseballmusings.com/cgi-bin/PlayerInfo.py?PlayerID=100004&amp;StartDate=04%2F10%2F1989&amp;EndDate=04%2F16%2F1989&amp;GameType=all&amp;PlayedFor=0&amp;PlayedVs=0&amp;Park=0" xr:uid="{91C91DD2-26D5-4C49-AE72-C3C04970E24D}"/>
    <hyperlink ref="A102" r:id="rId97" display="https://www.baseballmusings.com/cgi-bin/PlayerInfo.py?PlayerID=100186&amp;StartDate=04%2F10%2F1989&amp;EndDate=04%2F16%2F1989&amp;GameType=all&amp;PlayedFor=0&amp;PlayedVs=0&amp;Park=0" xr:uid="{64BF10D2-1FAE-1944-9A7F-65E2DCCEDFA7}"/>
    <hyperlink ref="A103" r:id="rId98" display="https://www.baseballmusings.com/cgi-bin/PlayerInfo.py?PlayerID=100577&amp;StartDate=04%2F10%2F1989&amp;EndDate=04%2F16%2F1989&amp;GameType=all&amp;PlayedFor=0&amp;PlayedVs=0&amp;Park=0" xr:uid="{CFA27706-0286-8B44-8162-29CD8F71888D}"/>
    <hyperlink ref="A104" r:id="rId99" display="https://www.baseballmusings.com/cgi-bin/PlayerInfo.py?PlayerID=101106&amp;StartDate=04%2F10%2F1989&amp;EndDate=04%2F16%2F1989&amp;GameType=all&amp;PlayedFor=0&amp;PlayedVs=0&amp;Park=0" xr:uid="{0A43D1A3-D8C8-5E4B-A77C-5F26350E6080}"/>
    <hyperlink ref="A105" r:id="rId100" display="https://www.baseballmusings.com/cgi-bin/PlayerInfo.py?PlayerID=117&amp;StartDate=04%2F10%2F1989&amp;EndDate=04%2F16%2F1989&amp;GameType=all&amp;PlayedFor=0&amp;PlayedVs=0&amp;Park=0" xr:uid="{2E0BDEA1-004C-3545-8741-D0659ED4141A}"/>
    <hyperlink ref="A107" r:id="rId101" display="https://www.baseballmusings.com/cgi-bin/PlayerInfo.py?PlayerID=194&amp;StartDate=04%2F10%2F1989&amp;EndDate=04%2F16%2F1989&amp;GameType=all&amp;PlayedFor=0&amp;PlayedVs=0&amp;Park=0" xr:uid="{ECB64146-A3E6-E648-8CF6-93F477CDD030}"/>
    <hyperlink ref="A108" r:id="rId102" display="https://www.baseballmusings.com/cgi-bin/PlayerInfo.py?PlayerID=100640&amp;StartDate=04%2F10%2F1989&amp;EndDate=04%2F16%2F1989&amp;GameType=all&amp;PlayedFor=0&amp;PlayedVs=0&amp;Park=0" xr:uid="{E2394207-BC4E-7240-9481-835CCCEC9396}"/>
    <hyperlink ref="A109" r:id="rId103" display="https://www.baseballmusings.com/cgi-bin/PlayerInfo.py?PlayerID=101003&amp;StartDate=04%2F10%2F1989&amp;EndDate=04%2F16%2F1989&amp;GameType=all&amp;PlayedFor=0&amp;PlayedVs=0&amp;Park=0" xr:uid="{F80147F5-360E-0F41-8C86-8BC06C491065}"/>
    <hyperlink ref="A110" r:id="rId104" display="https://www.baseballmusings.com/cgi-bin/PlayerInfo.py?PlayerID=100426&amp;StartDate=04%2F10%2F1989&amp;EndDate=04%2F16%2F1989&amp;GameType=all&amp;PlayedFor=0&amp;PlayedVs=0&amp;Park=0" xr:uid="{EA956864-A55C-0645-950B-12942F787798}"/>
    <hyperlink ref="A111" r:id="rId105" display="https://www.baseballmusings.com/cgi-bin/PlayerInfo.py?PlayerID=100587&amp;StartDate=04%2F10%2F1989&amp;EndDate=04%2F16%2F1989&amp;GameType=all&amp;PlayedFor=0&amp;PlayedVs=0&amp;Park=0" xr:uid="{71798C55-CED0-5F42-9482-5B2ABD77EBE9}"/>
    <hyperlink ref="A112" r:id="rId106" display="https://www.baseballmusings.com/cgi-bin/PlayerInfo.py?PlayerID=101365&amp;StartDate=04%2F10%2F1989&amp;EndDate=04%2F16%2F1989&amp;GameType=all&amp;PlayedFor=0&amp;PlayedVs=0&amp;Park=0" xr:uid="{34A4ACA0-7865-C84E-9CF4-D08594D1E785}"/>
    <hyperlink ref="A113" r:id="rId107" display="https://www.baseballmusings.com/cgi-bin/PlayerInfo.py?PlayerID=100162&amp;StartDate=04%2F10%2F1989&amp;EndDate=04%2F16%2F1989&amp;GameType=all&amp;PlayedFor=0&amp;PlayedVs=0&amp;Park=0" xr:uid="{4E6B4AA9-28FF-F944-8C12-D158D1BD1945}"/>
    <hyperlink ref="A114" r:id="rId108" display="https://www.baseballmusings.com/cgi-bin/PlayerInfo.py?PlayerID=100802&amp;StartDate=04%2F10%2F1989&amp;EndDate=04%2F16%2F1989&amp;GameType=all&amp;PlayedFor=0&amp;PlayedVs=0&amp;Park=0" xr:uid="{9D6532BE-0992-8345-98CA-48513954AE77}"/>
    <hyperlink ref="A115" r:id="rId109" display="https://www.baseballmusings.com/cgi-bin/PlayerInfo.py?PlayerID=101051&amp;StartDate=04%2F10%2F1989&amp;EndDate=04%2F16%2F1989&amp;GameType=all&amp;PlayedFor=0&amp;PlayedVs=0&amp;Park=0" xr:uid="{249B5C7A-425B-1043-8CE7-C842E8F18E5C}"/>
    <hyperlink ref="A116" r:id="rId110" display="https://www.baseballmusings.com/cgi-bin/PlayerInfo.py?PlayerID=1130&amp;StartDate=04%2F10%2F1989&amp;EndDate=04%2F16%2F1989&amp;GameType=all&amp;PlayedFor=0&amp;PlayedVs=0&amp;Park=0" xr:uid="{11A6108B-33AA-094B-8C4D-676F86AAEB6A}"/>
    <hyperlink ref="A117" r:id="rId111" display="https://www.baseballmusings.com/cgi-bin/PlayerInfo.py?PlayerID=100061&amp;StartDate=04%2F10%2F1989&amp;EndDate=04%2F16%2F1989&amp;GameType=all&amp;PlayedFor=0&amp;PlayedVs=0&amp;Park=0" xr:uid="{0D387412-A06F-E74D-9CF9-5D1D45401418}"/>
    <hyperlink ref="A118" r:id="rId112" display="https://www.baseballmusings.com/cgi-bin/PlayerInfo.py?PlayerID=372&amp;StartDate=04%2F10%2F1989&amp;EndDate=04%2F16%2F1989&amp;GameType=all&amp;PlayedFor=0&amp;PlayedVs=0&amp;Park=0" xr:uid="{04AD053B-BCF4-7F48-B71C-42675D74EA44}"/>
    <hyperlink ref="A119" r:id="rId113" display="https://www.baseballmusings.com/cgi-bin/PlayerInfo.py?PlayerID=101123&amp;StartDate=04%2F10%2F1989&amp;EndDate=04%2F16%2F1989&amp;GameType=all&amp;PlayedFor=0&amp;PlayedVs=0&amp;Park=0" xr:uid="{FF9CDEB8-AE1C-684E-8FF4-0F780691FC85}"/>
    <hyperlink ref="A120" r:id="rId114" display="https://www.baseballmusings.com/cgi-bin/PlayerInfo.py?PlayerID=100127&amp;StartDate=04%2F10%2F1989&amp;EndDate=04%2F16%2F1989&amp;GameType=all&amp;PlayedFor=0&amp;PlayedVs=0&amp;Park=0" xr:uid="{933A2143-6AEC-1C41-B6A7-76C599794CBC}"/>
    <hyperlink ref="A121" r:id="rId115" display="https://www.baseballmusings.com/cgi-bin/PlayerInfo.py?PlayerID=100140&amp;StartDate=04%2F10%2F1989&amp;EndDate=04%2F16%2F1989&amp;GameType=all&amp;PlayedFor=0&amp;PlayedVs=0&amp;Park=0" xr:uid="{81196FAB-D281-CD44-90E2-ECCFB693CE6B}"/>
    <hyperlink ref="A122" r:id="rId116" display="https://www.baseballmusings.com/cgi-bin/PlayerInfo.py?PlayerID=101001&amp;StartDate=04%2F10%2F1989&amp;EndDate=04%2F16%2F1989&amp;GameType=all&amp;PlayedFor=0&amp;PlayedVs=0&amp;Park=0" xr:uid="{B697B088-75D6-1E4E-9CAF-8A36CC9F545F}"/>
    <hyperlink ref="A123" r:id="rId117" display="https://www.baseballmusings.com/cgi-bin/PlayerInfo.py?PlayerID=100192&amp;StartDate=04%2F10%2F1989&amp;EndDate=04%2F16%2F1989&amp;GameType=all&amp;PlayedFor=0&amp;PlayedVs=0&amp;Park=0" xr:uid="{89DBFEC9-8AD1-6A4B-99E5-6DBFD87AAB67}"/>
    <hyperlink ref="A124" r:id="rId118" display="https://www.baseballmusings.com/cgi-bin/PlayerInfo.py?PlayerID=100328&amp;StartDate=04%2F10%2F1989&amp;EndDate=04%2F16%2F1989&amp;GameType=all&amp;PlayedFor=0&amp;PlayedVs=0&amp;Park=0" xr:uid="{B100A95D-8CCF-3946-9493-9286B2706C98}"/>
    <hyperlink ref="A125" r:id="rId119" display="https://www.baseballmusings.com/cgi-bin/PlayerInfo.py?PlayerID=100410&amp;StartDate=04%2F10%2F1989&amp;EndDate=04%2F16%2F1989&amp;GameType=all&amp;PlayedFor=0&amp;PlayedVs=0&amp;Park=0" xr:uid="{D9AA380B-C1A2-4B4D-8EE8-BA5ACE65C83F}"/>
    <hyperlink ref="A126" r:id="rId120" display="https://www.baseballmusings.com/cgi-bin/PlayerInfo.py?PlayerID=101141&amp;StartDate=04%2F10%2F1989&amp;EndDate=04%2F16%2F1989&amp;GameType=all&amp;PlayedFor=0&amp;PlayedVs=0&amp;Park=0" xr:uid="{F7C863DB-FAB6-7943-B1CF-7CB3FDE2D3FB}"/>
    <hyperlink ref="A128" r:id="rId121" display="https://www.baseballmusings.com/cgi-bin/PlayerInfo.py?PlayerID=100072&amp;StartDate=04%2F10%2F1989&amp;EndDate=04%2F16%2F1989&amp;GameType=all&amp;PlayedFor=0&amp;PlayedVs=0&amp;Park=0" xr:uid="{24EAD9FB-689E-174C-8F86-921EE5E08E78}"/>
    <hyperlink ref="A129" r:id="rId122" display="https://www.baseballmusings.com/cgi-bin/PlayerInfo.py?PlayerID=100088&amp;StartDate=04%2F10%2F1989&amp;EndDate=04%2F16%2F1989&amp;GameType=all&amp;PlayedFor=0&amp;PlayedVs=0&amp;Park=0" xr:uid="{7AE65175-371D-5843-B8D1-1EA2A0E60EFD}"/>
    <hyperlink ref="A130" r:id="rId123" display="https://www.baseballmusings.com/cgi-bin/PlayerInfo.py?PlayerID=100519&amp;StartDate=04%2F10%2F1989&amp;EndDate=04%2F16%2F1989&amp;GameType=all&amp;PlayedFor=0&amp;PlayedVs=0&amp;Park=0" xr:uid="{D29837B0-C68F-5341-8A2E-519B19B4B1DA}"/>
    <hyperlink ref="A131" r:id="rId124" display="https://www.baseballmusings.com/cgi-bin/PlayerInfo.py?PlayerID=1068&amp;StartDate=04%2F10%2F1989&amp;EndDate=04%2F16%2F1989&amp;GameType=all&amp;PlayedFor=0&amp;PlayedVs=0&amp;Park=0" xr:uid="{C2BB4661-E6E3-9949-A6B1-D9BDB9C49B31}"/>
    <hyperlink ref="A132" r:id="rId125" display="https://www.baseballmusings.com/cgi-bin/PlayerInfo.py?PlayerID=101025&amp;StartDate=04%2F10%2F1989&amp;EndDate=04%2F16%2F1989&amp;GameType=all&amp;PlayedFor=0&amp;PlayedVs=0&amp;Park=0" xr:uid="{26CD1244-A322-1D46-BFD6-F031478AABE4}"/>
    <hyperlink ref="A133" r:id="rId126" display="https://www.baseballmusings.com/cgi-bin/PlayerInfo.py?PlayerID=100743&amp;StartDate=04%2F10%2F1989&amp;EndDate=04%2F16%2F1989&amp;GameType=all&amp;PlayedFor=0&amp;PlayedVs=0&amp;Park=0" xr:uid="{AFCE1F17-3706-DF4D-9976-B5C66F32AA43}"/>
    <hyperlink ref="A134" r:id="rId127" display="https://www.baseballmusings.com/cgi-bin/PlayerInfo.py?PlayerID=100210&amp;StartDate=04%2F10%2F1989&amp;EndDate=04%2F16%2F1989&amp;GameType=all&amp;PlayedFor=0&amp;PlayedVs=0&amp;Park=0" xr:uid="{A0FBBACA-E86C-6343-BF26-6BD5AF4CF57A}"/>
    <hyperlink ref="A135" r:id="rId128" display="https://www.baseballmusings.com/cgi-bin/PlayerInfo.py?PlayerID=101376&amp;StartDate=04%2F10%2F1989&amp;EndDate=04%2F16%2F1989&amp;GameType=all&amp;PlayedFor=0&amp;PlayedVs=0&amp;Park=0" xr:uid="{F4877515-15A3-D148-8FF9-4E524412D051}"/>
    <hyperlink ref="A136" r:id="rId129" display="https://www.baseballmusings.com/cgi-bin/PlayerInfo.py?PlayerID=100833&amp;StartDate=04%2F10%2F1989&amp;EndDate=04%2F16%2F1989&amp;GameType=all&amp;PlayedFor=0&amp;PlayedVs=0&amp;Park=0" xr:uid="{2307E769-4080-0B41-B760-5B1B666AA0A5}"/>
    <hyperlink ref="A137" r:id="rId130" display="https://www.baseballmusings.com/cgi-bin/PlayerInfo.py?PlayerID=100398&amp;StartDate=04%2F10%2F1989&amp;EndDate=04%2F16%2F1989&amp;GameType=all&amp;PlayedFor=0&amp;PlayedVs=0&amp;Park=0" xr:uid="{748CBA2E-C4F0-D34C-872E-23451F361000}"/>
    <hyperlink ref="A138" r:id="rId131" display="https://www.baseballmusings.com/cgi-bin/PlayerInfo.py?PlayerID=100029&amp;StartDate=04%2F10%2F1989&amp;EndDate=04%2F16%2F1989&amp;GameType=all&amp;PlayedFor=0&amp;PlayedVs=0&amp;Park=0" xr:uid="{B02AE238-5B0C-E046-A3A5-B72282589418}"/>
    <hyperlink ref="A139" r:id="rId132" display="https://www.baseballmusings.com/cgi-bin/PlayerInfo.py?PlayerID=101140&amp;StartDate=04%2F10%2F1989&amp;EndDate=04%2F16%2F1989&amp;GameType=all&amp;PlayedFor=0&amp;PlayedVs=0&amp;Park=0" xr:uid="{3A718C34-8ECB-9944-8238-80A60F7B7BF4}"/>
    <hyperlink ref="A140" r:id="rId133" display="https://www.baseballmusings.com/cgi-bin/PlayerInfo.py?PlayerID=100759&amp;StartDate=04%2F10%2F1989&amp;EndDate=04%2F16%2F1989&amp;GameType=all&amp;PlayedFor=0&amp;PlayedVs=0&amp;Park=0" xr:uid="{3A7FA61E-9B7E-F841-BA08-05B52EAFF7A2}"/>
    <hyperlink ref="A141" r:id="rId134" display="https://www.baseballmusings.com/cgi-bin/PlayerInfo.py?PlayerID=101092&amp;StartDate=04%2F10%2F1989&amp;EndDate=04%2F16%2F1989&amp;GameType=all&amp;PlayedFor=0&amp;PlayedVs=0&amp;Park=0" xr:uid="{3C178C88-9BCB-0D45-BF02-44A8E1BEF706}"/>
    <hyperlink ref="A142" r:id="rId135" display="https://www.baseballmusings.com/cgi-bin/PlayerInfo.py?PlayerID=100726&amp;StartDate=04%2F10%2F1989&amp;EndDate=04%2F16%2F1989&amp;GameType=all&amp;PlayedFor=0&amp;PlayedVs=0&amp;Park=0" xr:uid="{62F24EBE-17F8-A34A-9ACC-6105DD8D1726}"/>
    <hyperlink ref="A143" r:id="rId136" display="https://www.baseballmusings.com/cgi-bin/PlayerInfo.py?PlayerID=101183&amp;StartDate=04%2F10%2F1989&amp;EndDate=04%2F16%2F1989&amp;GameType=all&amp;PlayedFor=0&amp;PlayedVs=0&amp;Park=0" xr:uid="{66A86FDA-6751-8B40-A589-5C1ADC284B29}"/>
    <hyperlink ref="A144" r:id="rId137" display="https://www.baseballmusings.com/cgi-bin/PlayerInfo.py?PlayerID=100614&amp;StartDate=04%2F10%2F1989&amp;EndDate=04%2F16%2F1989&amp;GameType=all&amp;PlayedFor=0&amp;PlayedVs=0&amp;Park=0" xr:uid="{C26A171D-B6E2-D54F-8212-B81DEC7AB8FE}"/>
    <hyperlink ref="A145" r:id="rId138" display="https://www.baseballmusings.com/cgi-bin/PlayerInfo.py?PlayerID=100712&amp;StartDate=04%2F10%2F1989&amp;EndDate=04%2F16%2F1989&amp;GameType=all&amp;PlayedFor=0&amp;PlayedVs=0&amp;Park=0" xr:uid="{4E8284E0-EC53-F246-B4C7-7F408488661A}"/>
    <hyperlink ref="A146" r:id="rId139" display="https://www.baseballmusings.com/cgi-bin/PlayerInfo.py?PlayerID=101172&amp;StartDate=04%2F10%2F1989&amp;EndDate=04%2F16%2F1989&amp;GameType=all&amp;PlayedFor=0&amp;PlayedVs=0&amp;Park=0" xr:uid="{D4CCE352-DBDF-B34D-A08D-27BD7112582B}"/>
    <hyperlink ref="A147" r:id="rId140" display="https://www.baseballmusings.com/cgi-bin/PlayerInfo.py?PlayerID=100886&amp;StartDate=04%2F10%2F1989&amp;EndDate=04%2F16%2F1989&amp;GameType=all&amp;PlayedFor=0&amp;PlayedVs=0&amp;Park=0" xr:uid="{964C78E1-BBA7-144D-85A0-3BF84E72760A}"/>
    <hyperlink ref="A149" r:id="rId141" display="https://www.baseballmusings.com/cgi-bin/PlayerInfo.py?PlayerID=101163&amp;StartDate=04%2F10%2F1989&amp;EndDate=04%2F16%2F1989&amp;GameType=all&amp;PlayedFor=0&amp;PlayedVs=0&amp;Park=0" xr:uid="{B6AF6E36-14A1-6141-90FA-DC515B6C6967}"/>
    <hyperlink ref="A150" r:id="rId142" display="https://www.baseballmusings.com/cgi-bin/PlayerInfo.py?PlayerID=327&amp;StartDate=04%2F10%2F1989&amp;EndDate=04%2F16%2F1989&amp;GameType=all&amp;PlayedFor=0&amp;PlayedVs=0&amp;Park=0" xr:uid="{E0931ACD-598C-2542-A8AD-561A8BDA54E6}"/>
    <hyperlink ref="A151" r:id="rId143" display="https://www.baseballmusings.com/cgi-bin/PlayerInfo.py?PlayerID=100643&amp;StartDate=04%2F10%2F1989&amp;EndDate=04%2F16%2F1989&amp;GameType=all&amp;PlayedFor=0&amp;PlayedVs=0&amp;Park=0" xr:uid="{5D8ED03E-265E-894C-B749-1497854EF456}"/>
    <hyperlink ref="A152" r:id="rId144" display="https://www.baseballmusings.com/cgi-bin/PlayerInfo.py?PlayerID=100438&amp;StartDate=04%2F10%2F1989&amp;EndDate=04%2F16%2F1989&amp;GameType=all&amp;PlayedFor=0&amp;PlayedVs=0&amp;Park=0" xr:uid="{C09E340D-517D-0746-96BB-1B9C677B8B89}"/>
    <hyperlink ref="A153" r:id="rId145" display="https://www.baseballmusings.com/cgi-bin/PlayerInfo.py?PlayerID=114&amp;StartDate=04%2F10%2F1989&amp;EndDate=04%2F16%2F1989&amp;GameType=all&amp;PlayedFor=0&amp;PlayedVs=0&amp;Park=0" xr:uid="{50A38A8F-73CC-F94C-A204-65E9EAC25C58}"/>
    <hyperlink ref="A154" r:id="rId146" display="https://www.baseballmusings.com/cgi-bin/PlayerInfo.py?PlayerID=100016&amp;StartDate=04%2F10%2F1989&amp;EndDate=04%2F16%2F1989&amp;GameType=all&amp;PlayedFor=0&amp;PlayedVs=0&amp;Park=0" xr:uid="{3BB14052-EBA4-754F-B071-8547890D94F8}"/>
    <hyperlink ref="A155" r:id="rId147" display="https://www.baseballmusings.com/cgi-bin/PlayerInfo.py?PlayerID=100993&amp;StartDate=04%2F10%2F1989&amp;EndDate=04%2F16%2F1989&amp;GameType=all&amp;PlayedFor=0&amp;PlayedVs=0&amp;Park=0" xr:uid="{78A448BC-61E6-4744-8E3B-B52FA5174B65}"/>
    <hyperlink ref="A156" r:id="rId148" display="https://www.baseballmusings.com/cgi-bin/PlayerInfo.py?PlayerID=100611&amp;StartDate=04%2F10%2F1989&amp;EndDate=04%2F16%2F1989&amp;GameType=all&amp;PlayedFor=0&amp;PlayedVs=0&amp;Park=0" xr:uid="{B8B5D752-4AA3-E646-BC03-522C5A4C96D9}"/>
    <hyperlink ref="A157" r:id="rId149" display="https://www.baseballmusings.com/cgi-bin/PlayerInfo.py?PlayerID=100919&amp;StartDate=04%2F10%2F1989&amp;EndDate=04%2F16%2F1989&amp;GameType=all&amp;PlayedFor=0&amp;PlayedVs=0&amp;Park=0" xr:uid="{A2C1D611-EB46-034B-A91D-452B3B14DECD}"/>
    <hyperlink ref="A158" r:id="rId150" display="https://www.baseballmusings.com/cgi-bin/PlayerInfo.py?PlayerID=100008&amp;StartDate=04%2F10%2F1989&amp;EndDate=04%2F16%2F1989&amp;GameType=all&amp;PlayedFor=0&amp;PlayedVs=0&amp;Park=0" xr:uid="{76385F11-D688-F94C-AA0B-C59DB597A9E8}"/>
    <hyperlink ref="A159" r:id="rId151" display="https://www.baseballmusings.com/cgi-bin/PlayerInfo.py?PlayerID=100022&amp;StartDate=04%2F10%2F1989&amp;EndDate=04%2F16%2F1989&amp;GameType=all&amp;PlayedFor=0&amp;PlayedVs=0&amp;Park=0" xr:uid="{0A4D9752-1609-6B4E-A456-08795237AE86}"/>
    <hyperlink ref="A160" r:id="rId152" display="https://www.baseballmusings.com/cgi-bin/PlayerInfo.py?PlayerID=100278&amp;StartDate=04%2F10%2F1989&amp;EndDate=04%2F16%2F1989&amp;GameType=all&amp;PlayedFor=0&amp;PlayedVs=0&amp;Park=0" xr:uid="{DC7218BF-621F-1641-966C-3E4E9781853E}"/>
    <hyperlink ref="A161" r:id="rId153" display="https://www.baseballmusings.com/cgi-bin/PlayerInfo.py?PlayerID=100193&amp;StartDate=04%2F10%2F1989&amp;EndDate=04%2F16%2F1989&amp;GameType=all&amp;PlayedFor=0&amp;PlayedVs=0&amp;Park=0" xr:uid="{D34C5856-FC78-1442-9B61-96E782CFBAC1}"/>
    <hyperlink ref="A162" r:id="rId154" display="https://www.baseballmusings.com/cgi-bin/PlayerInfo.py?PlayerID=101225&amp;StartDate=04%2F10%2F1989&amp;EndDate=04%2F16%2F1989&amp;GameType=all&amp;PlayedFor=0&amp;PlayedVs=0&amp;Park=0" xr:uid="{A6183801-157D-4441-B6A3-3D1AC84FE24E}"/>
    <hyperlink ref="A163" r:id="rId155" display="https://www.baseballmusings.com/cgi-bin/PlayerInfo.py?PlayerID=100580&amp;StartDate=04%2F10%2F1989&amp;EndDate=04%2F16%2F1989&amp;GameType=all&amp;PlayedFor=0&amp;PlayedVs=0&amp;Park=0" xr:uid="{CC1C65C8-CB0B-8545-B34B-742D45C163B5}"/>
    <hyperlink ref="A164" r:id="rId156" display="https://www.baseballmusings.com/cgi-bin/PlayerInfo.py?PlayerID=101010&amp;StartDate=04%2F10%2F1989&amp;EndDate=04%2F16%2F1989&amp;GameType=all&amp;PlayedFor=0&amp;PlayedVs=0&amp;Park=0" xr:uid="{39C3FE9F-A71C-0A4F-A260-36FBA884423F}"/>
    <hyperlink ref="A165" r:id="rId157" display="https://www.baseballmusings.com/cgi-bin/PlayerInfo.py?PlayerID=100578&amp;StartDate=04%2F10%2F1989&amp;EndDate=04%2F16%2F1989&amp;GameType=all&amp;PlayedFor=0&amp;PlayedVs=0&amp;Park=0" xr:uid="{6B43D3FB-4270-324F-BDE4-243B63B994DF}"/>
    <hyperlink ref="A166" r:id="rId158" display="https://www.baseballmusings.com/cgi-bin/PlayerInfo.py?PlayerID=100057&amp;StartDate=04%2F10%2F1989&amp;EndDate=04%2F16%2F1989&amp;GameType=all&amp;PlayedFor=0&amp;PlayedVs=0&amp;Park=0" xr:uid="{4015DB9E-960E-3F4B-BA06-9529BA538919}"/>
    <hyperlink ref="A167" r:id="rId159" display="https://www.baseballmusings.com/cgi-bin/PlayerInfo.py?PlayerID=100137&amp;StartDate=04%2F10%2F1989&amp;EndDate=04%2F16%2F1989&amp;GameType=all&amp;PlayedFor=0&amp;PlayedVs=0&amp;Park=0" xr:uid="{7CDEE04A-0EA0-5A42-ADDB-CEEAB831EBA3}"/>
    <hyperlink ref="A168" r:id="rId160" display="https://www.baseballmusings.com/cgi-bin/PlayerInfo.py?PlayerID=100442&amp;StartDate=04%2F10%2F1989&amp;EndDate=04%2F16%2F1989&amp;GameType=all&amp;PlayedFor=0&amp;PlayedVs=0&amp;Park=0" xr:uid="{D1A618D5-1BFB-9443-BDAC-F780AD3DD030}"/>
    <hyperlink ref="A170" r:id="rId161" display="https://www.baseballmusings.com/cgi-bin/PlayerInfo.py?PlayerID=100517&amp;StartDate=04%2F10%2F1989&amp;EndDate=04%2F16%2F1989&amp;GameType=all&amp;PlayedFor=0&amp;PlayedVs=0&amp;Park=0" xr:uid="{2B62DB36-15BE-9F43-A7CB-58BC8AEE1FCE}"/>
    <hyperlink ref="A171" r:id="rId162" display="https://www.baseballmusings.com/cgi-bin/PlayerInfo.py?PlayerID=101114&amp;StartDate=04%2F10%2F1989&amp;EndDate=04%2F16%2F1989&amp;GameType=all&amp;PlayedFor=0&amp;PlayedVs=0&amp;Park=0" xr:uid="{BADBB528-9685-E540-8B3B-195E3268AED1}"/>
    <hyperlink ref="A172" r:id="rId163" display="https://www.baseballmusings.com/cgi-bin/PlayerInfo.py?PlayerID=100672&amp;StartDate=04%2F10%2F1989&amp;EndDate=04%2F16%2F1989&amp;GameType=all&amp;PlayedFor=0&amp;PlayedVs=0&amp;Park=0" xr:uid="{7F7BB212-A720-C34D-A0E6-8F1C7882720E}"/>
    <hyperlink ref="A173" r:id="rId164" display="https://www.baseballmusings.com/cgi-bin/PlayerInfo.py?PlayerID=1610&amp;StartDate=04%2F10%2F1989&amp;EndDate=04%2F16%2F1989&amp;GameType=all&amp;PlayedFor=0&amp;PlayedVs=0&amp;Park=0" xr:uid="{8FE1E7E4-F7DC-E248-B584-82B7756ED5D4}"/>
    <hyperlink ref="A174" r:id="rId165" display="https://www.baseballmusings.com/cgi-bin/PlayerInfo.py?PlayerID=100904&amp;StartDate=04%2F10%2F1989&amp;EndDate=04%2F16%2F1989&amp;GameType=all&amp;PlayedFor=0&amp;PlayedVs=0&amp;Park=0" xr:uid="{20652D39-EA87-9F4A-B313-36E7607331EA}"/>
    <hyperlink ref="A175" r:id="rId166" display="https://www.baseballmusings.com/cgi-bin/PlayerInfo.py?PlayerID=101071&amp;StartDate=04%2F10%2F1989&amp;EndDate=04%2F16%2F1989&amp;GameType=all&amp;PlayedFor=0&amp;PlayedVs=0&amp;Park=0" xr:uid="{EEBD4EAF-58F8-5848-AF0B-4F206166EA65}"/>
    <hyperlink ref="A176" r:id="rId167" display="https://www.baseballmusings.com/cgi-bin/PlayerInfo.py?PlayerID=101080&amp;StartDate=04%2F10%2F1989&amp;EndDate=04%2F16%2F1989&amp;GameType=all&amp;PlayedFor=0&amp;PlayedVs=0&amp;Park=0" xr:uid="{15C4F0A5-C0DD-154A-B310-5F8FC3B41A29}"/>
    <hyperlink ref="A177" r:id="rId168" display="https://www.baseballmusings.com/cgi-bin/PlayerInfo.py?PlayerID=100854&amp;StartDate=04%2F10%2F1989&amp;EndDate=04%2F16%2F1989&amp;GameType=all&amp;PlayedFor=0&amp;PlayedVs=0&amp;Park=0" xr:uid="{2925CB83-B09C-EC4C-8DC8-D90CFDA7A002}"/>
    <hyperlink ref="A178" r:id="rId169" display="https://www.baseballmusings.com/cgi-bin/PlayerInfo.py?PlayerID=100273&amp;StartDate=04%2F10%2F1989&amp;EndDate=04%2F16%2F1989&amp;GameType=all&amp;PlayedFor=0&amp;PlayedVs=0&amp;Park=0" xr:uid="{C27CAA00-5E33-FD43-939D-C5A0EFE6BBCE}"/>
    <hyperlink ref="A179" r:id="rId170" display="https://www.baseballmusings.com/cgi-bin/PlayerInfo.py?PlayerID=100235&amp;StartDate=04%2F10%2F1989&amp;EndDate=04%2F16%2F1989&amp;GameType=all&amp;PlayedFor=0&amp;PlayedVs=0&amp;Park=0" xr:uid="{344EC9CE-5FE7-4540-8587-400993F43BCA}"/>
    <hyperlink ref="A180" r:id="rId171" display="https://www.baseballmusings.com/cgi-bin/PlayerInfo.py?PlayerID=100326&amp;StartDate=04%2F10%2F1989&amp;EndDate=04%2F16%2F1989&amp;GameType=all&amp;PlayedFor=0&amp;PlayedVs=0&amp;Park=0" xr:uid="{F04ED743-5FDF-4F4E-AD0F-E6F80302B2F8}"/>
    <hyperlink ref="A181" r:id="rId172" display="https://www.baseballmusings.com/cgi-bin/PlayerInfo.py?PlayerID=100126&amp;StartDate=04%2F10%2F1989&amp;EndDate=04%2F16%2F1989&amp;GameType=all&amp;PlayedFor=0&amp;PlayedVs=0&amp;Park=0" xr:uid="{979E3BB1-3D3D-534E-BFDF-E5D14F8E51E5}"/>
    <hyperlink ref="A182" r:id="rId173" display="https://www.baseballmusings.com/cgi-bin/PlayerInfo.py?PlayerID=100249&amp;StartDate=04%2F10%2F1989&amp;EndDate=04%2F16%2F1989&amp;GameType=all&amp;PlayedFor=0&amp;PlayedVs=0&amp;Park=0" xr:uid="{53CA41D3-B058-254B-A7F1-165A75B59012}"/>
    <hyperlink ref="A183" r:id="rId174" display="https://www.baseballmusings.com/cgi-bin/PlayerInfo.py?PlayerID=100364&amp;StartDate=04%2F10%2F1989&amp;EndDate=04%2F16%2F1989&amp;GameType=all&amp;PlayedFor=0&amp;PlayedVs=0&amp;Park=0" xr:uid="{2908BD8D-0787-2247-B99B-65B863867354}"/>
    <hyperlink ref="A184" r:id="rId175" display="https://www.baseballmusings.com/cgi-bin/PlayerInfo.py?PlayerID=56&amp;StartDate=04%2F10%2F1989&amp;EndDate=04%2F16%2F1989&amp;GameType=all&amp;PlayedFor=0&amp;PlayedVs=0&amp;Park=0" xr:uid="{B0C76423-341A-7142-AFC5-657AE42B92D1}"/>
    <hyperlink ref="A185" r:id="rId176" display="https://www.baseballmusings.com/cgi-bin/PlayerInfo.py?PlayerID=100467&amp;StartDate=04%2F10%2F1989&amp;EndDate=04%2F16%2F1989&amp;GameType=all&amp;PlayedFor=0&amp;PlayedVs=0&amp;Park=0" xr:uid="{CA7BC018-3F2B-8544-99BB-E15E04C0C2A0}"/>
    <hyperlink ref="A186" r:id="rId177" display="https://www.baseballmusings.com/cgi-bin/PlayerInfo.py?PlayerID=100480&amp;StartDate=04%2F10%2F1989&amp;EndDate=04%2F16%2F1989&amp;GameType=all&amp;PlayedFor=0&amp;PlayedVs=0&amp;Park=0" xr:uid="{CDA2CFB6-01A2-594E-BC18-24A13F7C9482}"/>
    <hyperlink ref="A187" r:id="rId178" display="https://www.baseballmusings.com/cgi-bin/PlayerInfo.py?PlayerID=100489&amp;StartDate=04%2F10%2F1989&amp;EndDate=04%2F16%2F1989&amp;GameType=all&amp;PlayedFor=0&amp;PlayedVs=0&amp;Park=0" xr:uid="{358CAAEB-8222-F04B-8525-6405F55B18D3}"/>
    <hyperlink ref="A188" r:id="rId179" display="https://www.baseballmusings.com/cgi-bin/PlayerInfo.py?PlayerID=101247&amp;StartDate=04%2F10%2F1989&amp;EndDate=04%2F16%2F1989&amp;GameType=all&amp;PlayedFor=0&amp;PlayedVs=0&amp;Park=0" xr:uid="{F9159B52-DA23-C246-9237-E84CCD758AC4}"/>
    <hyperlink ref="A189" r:id="rId180" display="https://www.baseballmusings.com/cgi-bin/PlayerInfo.py?PlayerID=100741&amp;StartDate=04%2F10%2F1989&amp;EndDate=04%2F16%2F1989&amp;GameType=all&amp;PlayedFor=0&amp;PlayedVs=0&amp;Park=0" xr:uid="{DF244CE3-70DA-7844-8E3E-B1688EF04A35}"/>
    <hyperlink ref="A191" r:id="rId181" display="https://www.baseballmusings.com/cgi-bin/PlayerInfo.py?PlayerID=101077&amp;StartDate=04%2F10%2F1989&amp;EndDate=04%2F16%2F1989&amp;GameType=all&amp;PlayedFor=0&amp;PlayedVs=0&amp;Park=0" xr:uid="{E0E35639-4A45-C546-87A8-FC40B2C7C560}"/>
    <hyperlink ref="A192" r:id="rId182" display="https://www.baseballmusings.com/cgi-bin/PlayerInfo.py?PlayerID=101336&amp;StartDate=04%2F10%2F1989&amp;EndDate=04%2F16%2F1989&amp;GameType=all&amp;PlayedFor=0&amp;PlayedVs=0&amp;Park=0" xr:uid="{705077D6-1210-4846-8D9E-733C1F5F2AA1}"/>
    <hyperlink ref="A193" r:id="rId183" display="https://www.baseballmusings.com/cgi-bin/PlayerInfo.py?PlayerID=100683&amp;StartDate=04%2F10%2F1989&amp;EndDate=04%2F16%2F1989&amp;GameType=all&amp;PlayedFor=0&amp;PlayedVs=0&amp;Park=0" xr:uid="{AC8F3313-A5BF-334A-B97E-05C4C4E81A35}"/>
    <hyperlink ref="A194" r:id="rId184" display="https://www.baseballmusings.com/cgi-bin/PlayerInfo.py?PlayerID=100173&amp;StartDate=04%2F10%2F1989&amp;EndDate=04%2F16%2F1989&amp;GameType=all&amp;PlayedFor=0&amp;PlayedVs=0&amp;Park=0" xr:uid="{89C707D6-6CA6-654A-9F35-2C58143B2301}"/>
    <hyperlink ref="A195" r:id="rId185" display="https://www.baseballmusings.com/cgi-bin/PlayerInfo.py?PlayerID=100319&amp;StartDate=04%2F10%2F1989&amp;EndDate=04%2F16%2F1989&amp;GameType=all&amp;PlayedFor=0&amp;PlayedVs=0&amp;Park=0" xr:uid="{48CB0DBD-8923-6244-B4C2-BAB6E61834F0}"/>
    <hyperlink ref="A196" r:id="rId186" display="https://www.baseballmusings.com/cgi-bin/PlayerInfo.py?PlayerID=101370&amp;StartDate=04%2F10%2F1989&amp;EndDate=04%2F16%2F1989&amp;GameType=all&amp;PlayedFor=0&amp;PlayedVs=0&amp;Park=0" xr:uid="{459F6D48-A643-AA41-84FD-4290BB40FE1B}"/>
    <hyperlink ref="A197" r:id="rId187" display="https://www.baseballmusings.com/cgi-bin/PlayerInfo.py?PlayerID=100243&amp;StartDate=04%2F10%2F1989&amp;EndDate=04%2F16%2F1989&amp;GameType=all&amp;PlayedFor=0&amp;PlayedVs=0&amp;Park=0" xr:uid="{63E04050-9F69-5D43-BB44-775FE02BD44E}"/>
    <hyperlink ref="A198" r:id="rId188" display="https://www.baseballmusings.com/cgi-bin/PlayerInfo.py?PlayerID=100632&amp;StartDate=04%2F10%2F1989&amp;EndDate=04%2F16%2F1989&amp;GameType=all&amp;PlayedFor=0&amp;PlayedVs=0&amp;Park=0" xr:uid="{F5954775-856C-CA45-8FC5-22CFB5680153}"/>
    <hyperlink ref="A199" r:id="rId189" display="https://www.baseballmusings.com/cgi-bin/PlayerInfo.py?PlayerID=77&amp;StartDate=04%2F10%2F1989&amp;EndDate=04%2F16%2F1989&amp;GameType=all&amp;PlayedFor=0&amp;PlayedVs=0&amp;Park=0" xr:uid="{61A787F1-6879-0C48-AA6C-AF0EF549C313}"/>
    <hyperlink ref="A200" r:id="rId190" display="https://www.baseballmusings.com/cgi-bin/PlayerInfo.py?PlayerID=100091&amp;StartDate=04%2F10%2F1989&amp;EndDate=04%2F16%2F1989&amp;GameType=all&amp;PlayedFor=0&amp;PlayedVs=0&amp;Park=0" xr:uid="{1EE5A192-E70E-7048-82FB-FF463E2AB352}"/>
    <hyperlink ref="A201" r:id="rId191" display="https://www.baseballmusings.com/cgi-bin/PlayerInfo.py?PlayerID=100599&amp;StartDate=04%2F10%2F1989&amp;EndDate=04%2F16%2F1989&amp;GameType=all&amp;PlayedFor=0&amp;PlayedVs=0&amp;Park=0" xr:uid="{C053A9B5-11B0-8B4D-A697-6F979A88A6CA}"/>
    <hyperlink ref="A202" r:id="rId192" display="https://www.baseballmusings.com/cgi-bin/PlayerInfo.py?PlayerID=100018&amp;StartDate=04%2F10%2F1989&amp;EndDate=04%2F16%2F1989&amp;GameType=all&amp;PlayedFor=0&amp;PlayedVs=0&amp;Park=0" xr:uid="{756E7B9D-A873-2643-A582-F0D7534A7DF0}"/>
    <hyperlink ref="A203" r:id="rId193" display="https://www.baseballmusings.com/cgi-bin/PlayerInfo.py?PlayerID=101319&amp;StartDate=04%2F10%2F1989&amp;EndDate=04%2F16%2F1989&amp;GameType=all&amp;PlayedFor=0&amp;PlayedVs=0&amp;Park=0" xr:uid="{7E197D22-EF45-3440-8851-640B464C3A2D}"/>
    <hyperlink ref="A204" r:id="rId194" display="https://www.baseballmusings.com/cgi-bin/PlayerInfo.py?PlayerID=100626&amp;StartDate=04%2F10%2F1989&amp;EndDate=04%2F16%2F1989&amp;GameType=all&amp;PlayedFor=0&amp;PlayedVs=0&amp;Park=0" xr:uid="{F61285E1-71B2-D143-BD90-399A68CB596C}"/>
    <hyperlink ref="A205" r:id="rId195" display="https://www.baseballmusings.com/cgi-bin/PlayerInfo.py?PlayerID=100686&amp;StartDate=04%2F10%2F1989&amp;EndDate=04%2F16%2F1989&amp;GameType=all&amp;PlayedFor=0&amp;PlayedVs=0&amp;Park=0" xr:uid="{C5F74321-F8DA-F04F-86C0-1A9FEA304278}"/>
    <hyperlink ref="A206" r:id="rId196" display="https://www.baseballmusings.com/cgi-bin/PlayerInfo.py?PlayerID=101033&amp;StartDate=04%2F10%2F1989&amp;EndDate=04%2F16%2F1989&amp;GameType=all&amp;PlayedFor=0&amp;PlayedVs=0&amp;Park=0" xr:uid="{E025C28E-389B-D041-BD1C-6B1374F133C6}"/>
    <hyperlink ref="A207" r:id="rId197" display="https://www.baseballmusings.com/cgi-bin/PlayerInfo.py?PlayerID=101037&amp;StartDate=04%2F10%2F1989&amp;EndDate=04%2F16%2F1989&amp;GameType=all&amp;PlayedFor=0&amp;PlayedVs=0&amp;Park=0" xr:uid="{BE459F07-D875-D147-B61F-5DDB26B2C421}"/>
    <hyperlink ref="A208" r:id="rId198" display="https://www.baseballmusings.com/cgi-bin/PlayerInfo.py?PlayerID=100422&amp;StartDate=04%2F10%2F1989&amp;EndDate=04%2F16%2F1989&amp;GameType=all&amp;PlayedFor=0&amp;PlayedVs=0&amp;Park=0" xr:uid="{23465E08-6650-D84F-AEE4-01457437AD48}"/>
    <hyperlink ref="A209" r:id="rId199" display="https://www.baseballmusings.com/cgi-bin/PlayerInfo.py?PlayerID=100513&amp;StartDate=04%2F10%2F1989&amp;EndDate=04%2F16%2F1989&amp;GameType=all&amp;PlayedFor=0&amp;PlayedVs=0&amp;Park=0" xr:uid="{5629D32C-6C0D-DD4B-9BBC-2F459D7EEF11}"/>
    <hyperlink ref="A210" r:id="rId200" display="https://www.baseballmusings.com/cgi-bin/PlayerInfo.py?PlayerID=101289&amp;StartDate=04%2F10%2F1989&amp;EndDate=04%2F16%2F1989&amp;GameType=all&amp;PlayedFor=0&amp;PlayedVs=0&amp;Park=0" xr:uid="{55C81FE8-3314-9241-8D4F-ED65D02B8003}"/>
    <hyperlink ref="A212" r:id="rId201" display="https://www.baseballmusings.com/cgi-bin/PlayerInfo.py?PlayerID=280&amp;StartDate=04%2F10%2F1989&amp;EndDate=04%2F16%2F1989&amp;GameType=all&amp;PlayedFor=0&amp;PlayedVs=0&amp;Park=0" xr:uid="{6B4AA0DB-7223-AD4B-8CDC-956058DCA441}"/>
    <hyperlink ref="A213" r:id="rId202" display="https://www.baseballmusings.com/cgi-bin/PlayerInfo.py?PlayerID=1032&amp;StartDate=04%2F10%2F1989&amp;EndDate=04%2F16%2F1989&amp;GameType=all&amp;PlayedFor=0&amp;PlayedVs=0&amp;Park=0" xr:uid="{5FE7B18D-67EF-B34A-BF31-BDB35F54FE2C}"/>
    <hyperlink ref="A214" r:id="rId203" display="https://www.baseballmusings.com/cgi-bin/PlayerInfo.py?PlayerID=100503&amp;StartDate=04%2F10%2F1989&amp;EndDate=04%2F16%2F1989&amp;GameType=all&amp;PlayedFor=0&amp;PlayedVs=0&amp;Park=0" xr:uid="{54D84607-A4E9-9F42-B96F-09FE279D47D6}"/>
    <hyperlink ref="A215" r:id="rId204" display="https://www.baseballmusings.com/cgi-bin/PlayerInfo.py?PlayerID=101244&amp;StartDate=04%2F10%2F1989&amp;EndDate=04%2F16%2F1989&amp;GameType=all&amp;PlayedFor=0&amp;PlayedVs=0&amp;Park=0" xr:uid="{EF2F5F60-92A2-D444-BF36-F8DD73EDB7E2}"/>
    <hyperlink ref="A216" r:id="rId205" display="https://www.baseballmusings.com/cgi-bin/PlayerInfo.py?PlayerID=100593&amp;StartDate=04%2F10%2F1989&amp;EndDate=04%2F16%2F1989&amp;GameType=all&amp;PlayedFor=0&amp;PlayedVs=0&amp;Park=0" xr:uid="{5422D07A-8472-6B4B-9ECE-538B86ED978E}"/>
    <hyperlink ref="A217" r:id="rId206" display="https://www.baseballmusings.com/cgi-bin/PlayerInfo.py?PlayerID=100450&amp;StartDate=04%2F10%2F1989&amp;EndDate=04%2F16%2F1989&amp;GameType=all&amp;PlayedFor=0&amp;PlayedVs=0&amp;Park=0" xr:uid="{3BC2C923-2A53-774D-9921-F6B104255748}"/>
    <hyperlink ref="A218" r:id="rId207" display="https://www.baseballmusings.com/cgi-bin/PlayerInfo.py?PlayerID=101246&amp;StartDate=04%2F10%2F1989&amp;EndDate=04%2F16%2F1989&amp;GameType=all&amp;PlayedFor=0&amp;PlayedVs=0&amp;Park=0" xr:uid="{EF6D949C-383B-9842-855B-FD1ADD550577}"/>
    <hyperlink ref="A219" r:id="rId208" display="https://www.baseballmusings.com/cgi-bin/PlayerInfo.py?PlayerID=100654&amp;StartDate=04%2F10%2F1989&amp;EndDate=04%2F16%2F1989&amp;GameType=all&amp;PlayedFor=0&amp;PlayedVs=0&amp;Park=0" xr:uid="{8D47ED0F-91A1-FE4C-B164-8032D42DA85B}"/>
    <hyperlink ref="A220" r:id="rId209" display="https://www.baseballmusings.com/cgi-bin/PlayerInfo.py?PlayerID=100121&amp;StartDate=04%2F10%2F1989&amp;EndDate=04%2F16%2F1989&amp;GameType=all&amp;PlayedFor=0&amp;PlayedVs=0&amp;Park=0" xr:uid="{AA226569-F2BD-1543-93FC-AFE8108EB7A8}"/>
    <hyperlink ref="A221" r:id="rId210" display="https://www.baseballmusings.com/cgi-bin/PlayerInfo.py?PlayerID=100270&amp;StartDate=04%2F10%2F1989&amp;EndDate=04%2F16%2F1989&amp;GameType=all&amp;PlayedFor=0&amp;PlayedVs=0&amp;Park=0" xr:uid="{A41158AF-A028-DA4D-9C43-6A46EA775172}"/>
    <hyperlink ref="A222" r:id="rId211" display="https://www.baseballmusings.com/cgi-bin/PlayerInfo.py?PlayerID=100283&amp;StartDate=04%2F10%2F1989&amp;EndDate=04%2F16%2F1989&amp;GameType=all&amp;PlayedFor=0&amp;PlayedVs=0&amp;Park=0" xr:uid="{AA813003-6C30-644B-8C01-5AD577247F2A}"/>
    <hyperlink ref="A223" r:id="rId212" display="https://www.baseballmusings.com/cgi-bin/PlayerInfo.py?PlayerID=101050&amp;StartDate=04%2F10%2F1989&amp;EndDate=04%2F16%2F1989&amp;GameType=all&amp;PlayedFor=0&amp;PlayedVs=0&amp;Park=0" xr:uid="{A517F39A-9E46-C045-A54B-548035F723AB}"/>
    <hyperlink ref="A224" r:id="rId213" display="https://www.baseballmusings.com/cgi-bin/PlayerInfo.py?PlayerID=101174&amp;StartDate=04%2F10%2F1989&amp;EndDate=04%2F16%2F1989&amp;GameType=all&amp;PlayedFor=0&amp;PlayedVs=0&amp;Park=0" xr:uid="{8EC990B6-8928-6C46-B287-2EF4A52BEE09}"/>
    <hyperlink ref="A225" r:id="rId214" display="https://www.baseballmusings.com/cgi-bin/PlayerInfo.py?PlayerID=101312&amp;StartDate=04%2F10%2F1989&amp;EndDate=04%2F16%2F1989&amp;GameType=all&amp;PlayedFor=0&amp;PlayedVs=0&amp;Park=0" xr:uid="{E72BA64E-B6DB-1C45-857C-D0F7CF7CE227}"/>
    <hyperlink ref="A226" r:id="rId215" display="https://www.baseballmusings.com/cgi-bin/PlayerInfo.py?PlayerID=101087&amp;StartDate=04%2F10%2F1989&amp;EndDate=04%2F16%2F1989&amp;GameType=all&amp;PlayedFor=0&amp;PlayedVs=0&amp;Park=0" xr:uid="{7108B675-E8B1-F24A-87A8-A0B294F68729}"/>
    <hyperlink ref="A227" r:id="rId216" display="https://www.baseballmusings.com/cgi-bin/PlayerInfo.py?PlayerID=100239&amp;StartDate=04%2F10%2F1989&amp;EndDate=04%2F16%2F1989&amp;GameType=all&amp;PlayedFor=0&amp;PlayedVs=0&amp;Park=0" xr:uid="{70EB63A3-F5AA-E74C-8711-5F75B8F2B6AE}"/>
    <hyperlink ref="A228" r:id="rId217" display="https://www.baseballmusings.com/cgi-bin/PlayerInfo.py?PlayerID=100013&amp;StartDate=04%2F10%2F1989&amp;EndDate=04%2F16%2F1989&amp;GameType=all&amp;PlayedFor=0&amp;PlayedVs=0&amp;Park=0" xr:uid="{39FF2843-A654-D34C-9C85-4A150FB7D7DB}"/>
    <hyperlink ref="A229" r:id="rId218" display="https://www.baseballmusings.com/cgi-bin/PlayerInfo.py?PlayerID=101348&amp;StartDate=04%2F10%2F1989&amp;EndDate=04%2F16%2F1989&amp;GameType=all&amp;PlayedFor=0&amp;PlayedVs=0&amp;Park=0" xr:uid="{B4F39FA2-3EB2-B942-9A05-8E228A0BA4AB}"/>
    <hyperlink ref="A230" r:id="rId219" display="https://www.baseballmusings.com/cgi-bin/PlayerInfo.py?PlayerID=100237&amp;StartDate=04%2F10%2F1989&amp;EndDate=04%2F16%2F1989&amp;GameType=all&amp;PlayedFor=0&amp;PlayedVs=0&amp;Park=0" xr:uid="{D0C3C902-4E80-224F-BE26-046A2DBA5BE8}"/>
    <hyperlink ref="A231" r:id="rId220" display="https://www.baseballmusings.com/cgi-bin/PlayerInfo.py?PlayerID=100892&amp;StartDate=04%2F10%2F1989&amp;EndDate=04%2F16%2F1989&amp;GameType=all&amp;PlayedFor=0&amp;PlayedVs=0&amp;Park=0" xr:uid="{5D274B97-E140-FB4A-AD9D-3BBEE34FCA19}"/>
    <hyperlink ref="A233" r:id="rId221" display="https://www.baseballmusings.com/cgi-bin/PlayerInfo.py?PlayerID=100151&amp;StartDate=04%2F10%2F1989&amp;EndDate=04%2F16%2F1989&amp;GameType=all&amp;PlayedFor=0&amp;PlayedVs=0&amp;Park=0" xr:uid="{D9627BDC-90C9-7C47-86BA-59A3870F2467}"/>
    <hyperlink ref="A234" r:id="rId222" display="https://www.baseballmusings.com/cgi-bin/PlayerInfo.py?PlayerID=1086&amp;StartDate=04%2F10%2F1989&amp;EndDate=04%2F16%2F1989&amp;GameType=all&amp;PlayedFor=0&amp;PlayedVs=0&amp;Park=0" xr:uid="{97718108-3B78-3F4D-918B-913F21CB6573}"/>
    <hyperlink ref="A235" r:id="rId223" display="https://www.baseballmusings.com/cgi-bin/PlayerInfo.py?PlayerID=100582&amp;StartDate=04%2F10%2F1989&amp;EndDate=04%2F16%2F1989&amp;GameType=all&amp;PlayedFor=0&amp;PlayedVs=0&amp;Park=0" xr:uid="{29198518-F737-FA4F-896E-02883D38BE48}"/>
    <hyperlink ref="A236" r:id="rId224" display="https://www.baseballmusings.com/cgi-bin/PlayerInfo.py?PlayerID=101277&amp;StartDate=04%2F10%2F1989&amp;EndDate=04%2F16%2F1989&amp;GameType=all&amp;PlayedFor=0&amp;PlayedVs=0&amp;Park=0" xr:uid="{6A62DE27-8758-A24A-BB05-6444D252FEF9}"/>
    <hyperlink ref="A237" r:id="rId225" display="https://www.baseballmusings.com/cgi-bin/PlayerInfo.py?PlayerID=100402&amp;StartDate=04%2F10%2F1989&amp;EndDate=04%2F16%2F1989&amp;GameType=all&amp;PlayedFor=0&amp;PlayedVs=0&amp;Park=0" xr:uid="{C4F5B631-C762-1B40-97D8-0B3321B60F30}"/>
    <hyperlink ref="A238" r:id="rId226" display="https://www.baseballmusings.com/cgi-bin/PlayerInfo.py?PlayerID=100459&amp;StartDate=04%2F10%2F1989&amp;EndDate=04%2F16%2F1989&amp;GameType=all&amp;PlayedFor=0&amp;PlayedVs=0&amp;Park=0" xr:uid="{9A9DFFE7-7863-3F4D-92DD-7C61F33F9DDD}"/>
    <hyperlink ref="A239" r:id="rId227" display="https://www.baseballmusings.com/cgi-bin/PlayerInfo.py?PlayerID=101185&amp;StartDate=04%2F10%2F1989&amp;EndDate=04%2F16%2F1989&amp;GameType=all&amp;PlayedFor=0&amp;PlayedVs=0&amp;Park=0" xr:uid="{9A375F31-C50D-C741-A5F9-90962B3404D7}"/>
    <hyperlink ref="A240" r:id="rId228" display="https://www.baseballmusings.com/cgi-bin/PlayerInfo.py?PlayerID=100901&amp;StartDate=04%2F10%2F1989&amp;EndDate=04%2F16%2F1989&amp;GameType=all&amp;PlayedFor=0&amp;PlayedVs=0&amp;Park=0" xr:uid="{400C2B31-C0F3-C14B-BB1B-352E7EFCFA1A}"/>
    <hyperlink ref="A241" r:id="rId229" display="https://www.baseballmusings.com/cgi-bin/PlayerInfo.py?PlayerID=100805&amp;StartDate=04%2F10%2F1989&amp;EndDate=04%2F16%2F1989&amp;GameType=all&amp;PlayedFor=0&amp;PlayedVs=0&amp;Park=0" xr:uid="{55182127-F5C7-2D4F-A99F-62B9E297ACCA}"/>
    <hyperlink ref="A242" r:id="rId230" display="https://www.baseballmusings.com/cgi-bin/PlayerInfo.py?PlayerID=101328&amp;StartDate=04%2F10%2F1989&amp;EndDate=04%2F16%2F1989&amp;GameType=all&amp;PlayedFor=0&amp;PlayedVs=0&amp;Park=0" xr:uid="{18AEDD5E-4B79-724C-9C32-F3D9FCCFD1F4}"/>
    <hyperlink ref="A243" r:id="rId231" display="https://www.baseballmusings.com/cgi-bin/PlayerInfo.py?PlayerID=100716&amp;StartDate=04%2F10%2F1989&amp;EndDate=04%2F16%2F1989&amp;GameType=all&amp;PlayedFor=0&amp;PlayedVs=0&amp;Park=0" xr:uid="{F3C171CB-949A-3646-8CB1-85565218B0D3}"/>
    <hyperlink ref="A244" r:id="rId232" display="https://www.baseballmusings.com/cgi-bin/PlayerInfo.py?PlayerID=100199&amp;StartDate=04%2F10%2F1989&amp;EndDate=04%2F16%2F1989&amp;GameType=all&amp;PlayedFor=0&amp;PlayedVs=0&amp;Park=0" xr:uid="{96671073-7D58-3643-BA54-28BB22818B77}"/>
    <hyperlink ref="A245" r:id="rId233" display="https://www.baseballmusings.com/cgi-bin/PlayerInfo.py?PlayerID=101294&amp;StartDate=04%2F10%2F1989&amp;EndDate=04%2F16%2F1989&amp;GameType=all&amp;PlayedFor=0&amp;PlayedVs=0&amp;Park=0" xr:uid="{82314E7F-4A27-8E4C-9565-D6D1573655FA}"/>
    <hyperlink ref="A246" r:id="rId234" display="https://www.baseballmusings.com/cgi-bin/PlayerInfo.py?PlayerID=101352&amp;StartDate=04%2F10%2F1989&amp;EndDate=04%2F16%2F1989&amp;GameType=all&amp;PlayedFor=0&amp;PlayedVs=0&amp;Park=0" xr:uid="{5C259A55-EC16-474A-9988-C780827B970D}"/>
    <hyperlink ref="A247" r:id="rId235" display="https://www.baseballmusings.com/cgi-bin/PlayerInfo.py?PlayerID=100685&amp;StartDate=04%2F10%2F1989&amp;EndDate=04%2F16%2F1989&amp;GameType=all&amp;PlayedFor=0&amp;PlayedVs=0&amp;Park=0" xr:uid="{9336CAC5-1A54-D745-81BD-35270BA6CFF7}"/>
    <hyperlink ref="A248" r:id="rId236" display="https://www.baseballmusings.com/cgi-bin/PlayerInfo.py?PlayerID=100265&amp;StartDate=04%2F10%2F1989&amp;EndDate=04%2F16%2F1989&amp;GameType=all&amp;PlayedFor=0&amp;PlayedVs=0&amp;Park=0" xr:uid="{015DA655-2A7B-EE46-9729-835648DCD5E4}"/>
    <hyperlink ref="A249" r:id="rId237" display="https://www.baseballmusings.com/cgi-bin/PlayerInfo.py?PlayerID=100372&amp;StartDate=04%2F10%2F1989&amp;EndDate=04%2F16%2F1989&amp;GameType=all&amp;PlayedFor=0&amp;PlayedVs=0&amp;Park=0" xr:uid="{668CB354-269A-DB47-82BF-D8B6DC2A50BA}"/>
    <hyperlink ref="A250" r:id="rId238" display="https://www.baseballmusings.com/cgi-bin/PlayerInfo.py?PlayerID=100691&amp;StartDate=04%2F10%2F1989&amp;EndDate=04%2F16%2F1989&amp;GameType=all&amp;PlayedFor=0&amp;PlayedVs=0&amp;Park=0" xr:uid="{A666401B-729F-B44C-B8A4-FCDE4D537421}"/>
    <hyperlink ref="A251" r:id="rId239" display="https://www.baseballmusings.com/cgi-bin/PlayerInfo.py?PlayerID=100729&amp;StartDate=04%2F10%2F1989&amp;EndDate=04%2F16%2F1989&amp;GameType=all&amp;PlayedFor=0&amp;PlayedVs=0&amp;Park=0" xr:uid="{386A9C8B-9274-004A-B78E-D06C265A4046}"/>
    <hyperlink ref="A252" r:id="rId240" display="https://www.baseballmusings.com/cgi-bin/PlayerInfo.py?PlayerID=100336&amp;StartDate=04%2F10%2F1989&amp;EndDate=04%2F16%2F1989&amp;GameType=all&amp;PlayedFor=0&amp;PlayedVs=0&amp;Park=0" xr:uid="{6732B196-6DD2-BF45-8789-E04C2EBED95F}"/>
    <hyperlink ref="A254" r:id="rId241" display="https://www.baseballmusings.com/cgi-bin/PlayerInfo.py?PlayerID=100745&amp;StartDate=04%2F10%2F1989&amp;EndDate=04%2F16%2F1989&amp;GameType=all&amp;PlayedFor=0&amp;PlayedVs=0&amp;Park=0" xr:uid="{2A66C071-543E-354F-8676-7AD906A2EA7D}"/>
    <hyperlink ref="A255" r:id="rId242" display="https://www.baseballmusings.com/cgi-bin/PlayerInfo.py?PlayerID=100262&amp;StartDate=04%2F10%2F1989&amp;EndDate=04%2F16%2F1989&amp;GameType=all&amp;PlayedFor=0&amp;PlayedVs=0&amp;Park=0" xr:uid="{1CBE823F-57BF-C94E-9DE4-0FDDBCB10360}"/>
    <hyperlink ref="A256" r:id="rId243" display="https://www.baseballmusings.com/cgi-bin/PlayerInfo.py?PlayerID=100945&amp;StartDate=04%2F10%2F1989&amp;EndDate=04%2F16%2F1989&amp;GameType=all&amp;PlayedFor=0&amp;PlayedVs=0&amp;Park=0" xr:uid="{0248BB86-DB0B-B54A-A2CE-F03338528AA1}"/>
    <hyperlink ref="A257" r:id="rId244" display="https://www.baseballmusings.com/cgi-bin/PlayerInfo.py?PlayerID=100435&amp;StartDate=04%2F10%2F1989&amp;EndDate=04%2F16%2F1989&amp;GameType=all&amp;PlayedFor=0&amp;PlayedVs=0&amp;Park=0" xr:uid="{8C0B36A0-4DF5-BE4E-AEA4-EAE04CDEB35F}"/>
    <hyperlink ref="A258" r:id="rId245" display="https://www.baseballmusings.com/cgi-bin/PlayerInfo.py?PlayerID=101333&amp;StartDate=04%2F10%2F1989&amp;EndDate=04%2F16%2F1989&amp;GameType=all&amp;PlayedFor=0&amp;PlayedVs=0&amp;Park=0" xr:uid="{F8CB0747-89A6-D94D-9E39-B858AEA02AAE}"/>
    <hyperlink ref="A259" r:id="rId246" display="https://www.baseballmusings.com/cgi-bin/PlayerInfo.py?PlayerID=100799&amp;StartDate=04%2F10%2F1989&amp;EndDate=04%2F16%2F1989&amp;GameType=all&amp;PlayedFor=0&amp;PlayedVs=0&amp;Park=0" xr:uid="{E3D99164-5D1E-8541-A83F-08E99E80A907}"/>
    <hyperlink ref="A260" r:id="rId247" display="https://www.baseballmusings.com/cgi-bin/PlayerInfo.py?PlayerID=100899&amp;StartDate=04%2F10%2F1989&amp;EndDate=04%2F16%2F1989&amp;GameType=all&amp;PlayedFor=0&amp;PlayedVs=0&amp;Park=0" xr:uid="{8F93A5A3-E352-D948-9DE9-6F27C7398041}"/>
    <hyperlink ref="A261" r:id="rId248" display="https://www.baseballmusings.com/cgi-bin/PlayerInfo.py?PlayerID=100406&amp;StartDate=04%2F10%2F1989&amp;EndDate=04%2F16%2F1989&amp;GameType=all&amp;PlayedFor=0&amp;PlayedVs=0&amp;Park=0" xr:uid="{6BBCE244-B111-5D4D-9735-8FDF3867BED5}"/>
    <hyperlink ref="A262" r:id="rId249" display="https://www.baseballmusings.com/cgi-bin/PlayerInfo.py?PlayerID=101234&amp;StartDate=04%2F10%2F1989&amp;EndDate=04%2F16%2F1989&amp;GameType=all&amp;PlayedFor=0&amp;PlayedVs=0&amp;Park=0" xr:uid="{8B0AE792-A597-3847-9B71-CBD57BF63751}"/>
    <hyperlink ref="A263" r:id="rId250" display="https://www.baseballmusings.com/cgi-bin/PlayerInfo.py?PlayerID=100041&amp;StartDate=04%2F10%2F1989&amp;EndDate=04%2F16%2F1989&amp;GameType=all&amp;PlayedFor=0&amp;PlayedVs=0&amp;Park=0" xr:uid="{F93152AA-6025-A044-9E29-645BDBC5D3A8}"/>
    <hyperlink ref="A264" r:id="rId251" display="https://www.baseballmusings.com/cgi-bin/PlayerInfo.py?PlayerID=100660&amp;StartDate=04%2F10%2F1989&amp;EndDate=04%2F16%2F1989&amp;GameType=all&amp;PlayedFor=0&amp;PlayedVs=0&amp;Park=0" xr:uid="{D32AA4B7-41E4-D847-B975-2DDC23E57811}"/>
    <hyperlink ref="A265" r:id="rId252" display="https://www.baseballmusings.com/cgi-bin/PlayerInfo.py?PlayerID=100757&amp;StartDate=04%2F10%2F1989&amp;EndDate=04%2F16%2F1989&amp;GameType=all&amp;PlayedFor=0&amp;PlayedVs=0&amp;Park=0" xr:uid="{F2302756-E561-C043-8435-49B20BAAE584}"/>
    <hyperlink ref="A266" r:id="rId253" display="https://www.baseballmusings.com/cgi-bin/PlayerInfo.py?PlayerID=100839&amp;StartDate=04%2F10%2F1989&amp;EndDate=04%2F16%2F1989&amp;GameType=all&amp;PlayedFor=0&amp;PlayedVs=0&amp;Park=0" xr:uid="{328D2D5B-6A0E-7449-9B6C-68098627A89E}"/>
    <hyperlink ref="A267" r:id="rId254" display="https://www.baseballmusings.com/cgi-bin/PlayerInfo.py?PlayerID=100058&amp;StartDate=04%2F10%2F1989&amp;EndDate=04%2F16%2F1989&amp;GameType=all&amp;PlayedFor=0&amp;PlayedVs=0&amp;Park=0" xr:uid="{56C21E7E-27C1-AA4E-850E-14237F168B73}"/>
    <hyperlink ref="A268" r:id="rId255" display="https://www.baseballmusings.com/cgi-bin/PlayerInfo.py?PlayerID=100690&amp;StartDate=04%2F10%2F1989&amp;EndDate=04%2F16%2F1989&amp;GameType=all&amp;PlayedFor=0&amp;PlayedVs=0&amp;Park=0" xr:uid="{3C21A41F-0980-D24F-BD66-117B80217F99}"/>
    <hyperlink ref="A269" r:id="rId256" display="https://www.baseballmusings.com/cgi-bin/PlayerInfo.py?PlayerID=100786&amp;StartDate=04%2F10%2F1989&amp;EndDate=04%2F16%2F1989&amp;GameType=all&amp;PlayedFor=0&amp;PlayedVs=0&amp;Park=0" xr:uid="{056A18D4-8868-7C41-B7B9-7B8220FDEAA9}"/>
    <hyperlink ref="A270" r:id="rId257" display="https://www.baseballmusings.com/cgi-bin/PlayerInfo.py?PlayerID=101043&amp;StartDate=04%2F10%2F1989&amp;EndDate=04%2F16%2F1989&amp;GameType=all&amp;PlayedFor=0&amp;PlayedVs=0&amp;Park=0" xr:uid="{133E9158-C67C-374B-B75F-0550B89E0A40}"/>
    <hyperlink ref="A271" r:id="rId258" display="https://www.baseballmusings.com/cgi-bin/PlayerInfo.py?PlayerID=48&amp;StartDate=04%2F10%2F1989&amp;EndDate=04%2F16%2F1989&amp;GameType=all&amp;PlayedFor=0&amp;PlayedVs=0&amp;Park=0" xr:uid="{007A0B0D-8CE5-C54A-A8BF-7440F0E5733D}"/>
    <hyperlink ref="A272" r:id="rId259" display="https://www.baseballmusings.com/cgi-bin/PlayerInfo.py?PlayerID=101213&amp;StartDate=04%2F10%2F1989&amp;EndDate=04%2F16%2F1989&amp;GameType=all&amp;PlayedFor=0&amp;PlayedVs=0&amp;Park=0" xr:uid="{02DB1A95-30ED-D34C-AAF0-ADB0AC3F31C3}"/>
    <hyperlink ref="A273" r:id="rId260" display="https://www.baseballmusings.com/cgi-bin/PlayerInfo.py?PlayerID=100725&amp;StartDate=04%2F10%2F1989&amp;EndDate=04%2F16%2F1989&amp;GameType=all&amp;PlayedFor=0&amp;PlayedVs=0&amp;Park=0" xr:uid="{07FE7DE8-8566-944E-99FC-D7E967B8EA5A}"/>
    <hyperlink ref="A275" r:id="rId261" display="https://www.baseballmusings.com/cgi-bin/PlayerInfo.py?PlayerID=101394&amp;StartDate=04%2F10%2F1989&amp;EndDate=04%2F16%2F1989&amp;GameType=all&amp;PlayedFor=0&amp;PlayedVs=0&amp;Park=0" xr:uid="{53D15A00-A676-DC4D-B4AB-795670947637}"/>
    <hyperlink ref="A276" r:id="rId262" display="https://www.baseballmusings.com/cgi-bin/PlayerInfo.py?PlayerID=100439&amp;StartDate=04%2F10%2F1989&amp;EndDate=04%2F16%2F1989&amp;GameType=all&amp;PlayedFor=0&amp;PlayedVs=0&amp;Park=0" xr:uid="{D6ED1829-2F53-F545-9960-6327FBDF2EC4}"/>
    <hyperlink ref="A277" r:id="rId263" display="https://www.baseballmusings.com/cgi-bin/PlayerInfo.py?PlayerID=1401&amp;StartDate=04%2F10%2F1989&amp;EndDate=04%2F16%2F1989&amp;GameType=all&amp;PlayedFor=0&amp;PlayedVs=0&amp;Park=0" xr:uid="{B2221E25-8531-0140-8A5A-0F060C0A6D13}"/>
    <hyperlink ref="A278" r:id="rId264" display="https://www.baseballmusings.com/cgi-bin/PlayerInfo.py?PlayerID=100231&amp;StartDate=04%2F10%2F1989&amp;EndDate=04%2F16%2F1989&amp;GameType=all&amp;PlayedFor=0&amp;PlayedVs=0&amp;Park=0" xr:uid="{6755B3A3-8588-AD44-90FC-2D7D0F53710A}"/>
    <hyperlink ref="A279" r:id="rId265" display="https://www.baseballmusings.com/cgi-bin/PlayerInfo.py?PlayerID=100857&amp;StartDate=04%2F10%2F1989&amp;EndDate=04%2F16%2F1989&amp;GameType=all&amp;PlayedFor=0&amp;PlayedVs=0&amp;Park=0" xr:uid="{930057A1-F172-4045-82F8-83B90D830790}"/>
    <hyperlink ref="A280" r:id="rId266" display="https://www.baseballmusings.com/cgi-bin/PlayerInfo.py?PlayerID=101100&amp;StartDate=04%2F10%2F1989&amp;EndDate=04%2F16%2F1989&amp;GameType=all&amp;PlayedFor=0&amp;PlayedVs=0&amp;Park=0" xr:uid="{C2AF9DE0-CEF1-6348-A8FB-092BF55976E3}"/>
    <hyperlink ref="A281" r:id="rId267" display="https://www.baseballmusings.com/cgi-bin/PlayerInfo.py?PlayerID=661&amp;StartDate=04%2F10%2F1989&amp;EndDate=04%2F16%2F1989&amp;GameType=all&amp;PlayedFor=0&amp;PlayedVs=0&amp;Park=0" xr:uid="{3FD3BDD4-35F7-1848-A275-7EEA6180736F}"/>
    <hyperlink ref="A282" r:id="rId268" display="https://www.baseballmusings.com/cgi-bin/PlayerInfo.py?PlayerID=100684&amp;StartDate=04%2F10%2F1989&amp;EndDate=04%2F16%2F1989&amp;GameType=all&amp;PlayedFor=0&amp;PlayedVs=0&amp;Park=0" xr:uid="{F2D8FA2E-B46A-9A41-B8FD-59B095618164}"/>
    <hyperlink ref="A283" r:id="rId269" display="https://www.baseballmusings.com/cgi-bin/PlayerInfo.py?PlayerID=100165&amp;StartDate=04%2F10%2F1989&amp;EndDate=04%2F16%2F1989&amp;GameType=all&amp;PlayedFor=0&amp;PlayedVs=0&amp;Park=0" xr:uid="{47167389-09BE-AB4B-9CC6-1B723E2E49AF}"/>
    <hyperlink ref="A284" r:id="rId270" display="https://www.baseballmusings.com/cgi-bin/PlayerInfo.py?PlayerID=100909&amp;StartDate=04%2F10%2F1989&amp;EndDate=04%2F16%2F1989&amp;GameType=all&amp;PlayedFor=0&amp;PlayedVs=0&amp;Park=0" xr:uid="{E4EA5C82-118D-0549-91D6-00387CD41D53}"/>
    <hyperlink ref="A285" r:id="rId271" display="https://www.baseballmusings.com/cgi-bin/PlayerInfo.py?PlayerID=101063&amp;StartDate=04%2F10%2F1989&amp;EndDate=04%2F16%2F1989&amp;GameType=all&amp;PlayedFor=0&amp;PlayedVs=0&amp;Park=0" xr:uid="{B67F04DB-0F39-0B4F-9004-41D7FFDFA039}"/>
    <hyperlink ref="A286" r:id="rId272" display="https://www.baseballmusings.com/cgi-bin/PlayerInfo.py?PlayerID=100117&amp;StartDate=04%2F10%2F1989&amp;EndDate=04%2F16%2F1989&amp;GameType=all&amp;PlayedFor=0&amp;PlayedVs=0&amp;Park=0" xr:uid="{674A4788-456C-FA40-930B-A78E1121921B}"/>
    <hyperlink ref="A287" r:id="rId273" display="https://www.baseballmusings.com/cgi-bin/PlayerInfo.py?PlayerID=101064&amp;StartDate=04%2F10%2F1989&amp;EndDate=04%2F16%2F1989&amp;GameType=all&amp;PlayedFor=0&amp;PlayedVs=0&amp;Park=0" xr:uid="{4F752DD6-8D56-6040-A4EA-E5D15F16C39C}"/>
    <hyperlink ref="A288" r:id="rId274" display="https://www.baseballmusings.com/cgi-bin/PlayerInfo.py?PlayerID=101157&amp;StartDate=04%2F10%2F1989&amp;EndDate=04%2F16%2F1989&amp;GameType=all&amp;PlayedFor=0&amp;PlayedVs=0&amp;Park=0" xr:uid="{171E8EDB-0FEA-1042-9D79-5E58E04C0507}"/>
    <hyperlink ref="A289" r:id="rId275" display="https://www.baseballmusings.com/cgi-bin/PlayerInfo.py?PlayerID=100496&amp;StartDate=04%2F10%2F1989&amp;EndDate=04%2F16%2F1989&amp;GameType=all&amp;PlayedFor=0&amp;PlayedVs=0&amp;Park=0" xr:uid="{3864D2AF-068F-D64D-8A1B-66226A731AF0}"/>
    <hyperlink ref="A290" r:id="rId276" display="https://www.baseballmusings.com/cgi-bin/PlayerInfo.py?PlayerID=100639&amp;StartDate=04%2F10%2F1989&amp;EndDate=04%2F16%2F1989&amp;GameType=all&amp;PlayedFor=0&amp;PlayedVs=0&amp;Park=0" xr:uid="{84B47E60-BA38-1741-B340-BD1B49199F2D}"/>
    <hyperlink ref="A291" r:id="rId277" display="https://www.baseballmusings.com/cgi-bin/PlayerInfo.py?PlayerID=101093&amp;StartDate=04%2F10%2F1989&amp;EndDate=04%2F16%2F1989&amp;GameType=all&amp;PlayedFor=0&amp;PlayedVs=0&amp;Park=0" xr:uid="{2E2ACB00-5F6B-5249-A00D-86432C6F238C}"/>
    <hyperlink ref="A292" r:id="rId278" display="https://www.baseballmusings.com/cgi-bin/PlayerInfo.py?PlayerID=100289&amp;StartDate=04%2F10%2F1989&amp;EndDate=04%2F16%2F1989&amp;GameType=all&amp;PlayedFor=0&amp;PlayedVs=0&amp;Park=0" xr:uid="{CB14F897-0415-2949-8042-793582B5DC7D}"/>
    <hyperlink ref="A293" r:id="rId279" display="https://www.baseballmusings.com/cgi-bin/PlayerInfo.py?PlayerID=101082&amp;StartDate=04%2F10%2F1989&amp;EndDate=04%2F16%2F1989&amp;GameType=all&amp;PlayedFor=0&amp;PlayedVs=0&amp;Park=0" xr:uid="{ED54E230-91E2-E145-AC81-9993C36152C0}"/>
    <hyperlink ref="A294" r:id="rId280" display="https://www.baseballmusings.com/cgi-bin/PlayerInfo.py?PlayerID=549&amp;StartDate=04%2F10%2F1989&amp;EndDate=04%2F16%2F1989&amp;GameType=all&amp;PlayedFor=0&amp;PlayedVs=0&amp;Park=0" xr:uid="{C91C6B39-2834-914D-85A2-8B67B6B0C729}"/>
    <hyperlink ref="A296" r:id="rId281" display="https://www.baseballmusings.com/cgi-bin/PlayerInfo.py?PlayerID=100569&amp;StartDate=04%2F10%2F1989&amp;EndDate=04%2F16%2F1989&amp;GameType=all&amp;PlayedFor=0&amp;PlayedVs=0&amp;Park=0" xr:uid="{B2F736A4-EE2A-2C44-8F36-9F10816A2141}"/>
    <hyperlink ref="A297" r:id="rId282" display="https://www.baseballmusings.com/cgi-bin/PlayerInfo.py?PlayerID=101256&amp;StartDate=04%2F10%2F1989&amp;EndDate=04%2F16%2F1989&amp;GameType=all&amp;PlayedFor=0&amp;PlayedVs=0&amp;Park=0" xr:uid="{23F6CC2E-8C64-E64A-8F05-CCE7713D58ED}"/>
    <hyperlink ref="A298" r:id="rId283" display="https://www.baseballmusings.com/cgi-bin/PlayerInfo.py?PlayerID=100026&amp;StartDate=04%2F10%2F1989&amp;EndDate=04%2F16%2F1989&amp;GameType=all&amp;PlayedFor=0&amp;PlayedVs=0&amp;Park=0" xr:uid="{5151E170-8668-8446-9ADB-5EF9679360C6}"/>
    <hyperlink ref="A299" r:id="rId284" display="https://www.baseballmusings.com/cgi-bin/PlayerInfo.py?PlayerID=101310&amp;StartDate=04%2F10%2F1989&amp;EndDate=04%2F16%2F1989&amp;GameType=all&amp;PlayedFor=0&amp;PlayedVs=0&amp;Park=0" xr:uid="{007D4A19-72AF-B549-B721-A13BDBACFC70}"/>
    <hyperlink ref="A300" r:id="rId285" display="https://www.baseballmusings.com/cgi-bin/PlayerInfo.py?PlayerID=101360&amp;StartDate=04%2F10%2F1989&amp;EndDate=04%2F16%2F1989&amp;GameType=all&amp;PlayedFor=0&amp;PlayedVs=0&amp;Park=0" xr:uid="{C9B97A94-2CF3-384F-A33D-AE4A4C8985A9}"/>
    <hyperlink ref="A301" r:id="rId286" display="https://www.baseballmusings.com/cgi-bin/PlayerInfo.py?PlayerID=100097&amp;StartDate=04%2F10%2F1989&amp;EndDate=04%2F16%2F1989&amp;GameType=all&amp;PlayedFor=0&amp;PlayedVs=0&amp;Park=0" xr:uid="{DAE08A39-07AA-9645-AB6A-74F1F74426FF}"/>
    <hyperlink ref="A302" r:id="rId287" display="https://www.baseballmusings.com/cgi-bin/PlayerInfo.py?PlayerID=100949&amp;StartDate=04%2F10%2F1989&amp;EndDate=04%2F16%2F1989&amp;GameType=all&amp;PlayedFor=0&amp;PlayedVs=0&amp;Park=0" xr:uid="{55907F4B-ED54-7C4F-A121-679C6E5F85B0}"/>
    <hyperlink ref="A303" r:id="rId288" display="https://www.baseballmusings.com/cgi-bin/PlayerInfo.py?PlayerID=100951&amp;StartDate=04%2F10%2F1989&amp;EndDate=04%2F16%2F1989&amp;GameType=all&amp;PlayedFor=0&amp;PlayedVs=0&amp;Park=0" xr:uid="{DAA1350E-7FD7-234E-9796-365200290074}"/>
    <hyperlink ref="A304" r:id="rId289" display="https://www.baseballmusings.com/cgi-bin/PlayerInfo.py?PlayerID=100335&amp;StartDate=04%2F10%2F1989&amp;EndDate=04%2F16%2F1989&amp;GameType=all&amp;PlayedFor=0&amp;PlayedVs=0&amp;Park=0" xr:uid="{3506B434-8075-7841-AE86-D96C00CB9408}"/>
    <hyperlink ref="A305" r:id="rId290" display="https://www.baseballmusings.com/cgi-bin/PlayerInfo.py?PlayerID=100340&amp;StartDate=04%2F10%2F1989&amp;EndDate=04%2F16%2F1989&amp;GameType=all&amp;PlayedFor=0&amp;PlayedVs=0&amp;Park=0" xr:uid="{CC3EF777-023D-9F49-87BB-CDDA8FD34D47}"/>
    <hyperlink ref="A306" r:id="rId291" display="https://www.baseballmusings.com/cgi-bin/PlayerInfo.py?PlayerID=100546&amp;StartDate=04%2F10%2F1989&amp;EndDate=04%2F16%2F1989&amp;GameType=all&amp;PlayedFor=0&amp;PlayedVs=0&amp;Park=0" xr:uid="{92398528-277A-644A-8337-81A23B7190F5}"/>
    <hyperlink ref="A307" r:id="rId292" display="https://www.baseballmusings.com/cgi-bin/PlayerInfo.py?PlayerID=411&amp;StartDate=04%2F10%2F1989&amp;EndDate=04%2F16%2F1989&amp;GameType=all&amp;PlayedFor=0&amp;PlayedVs=0&amp;Park=0" xr:uid="{3D5602B0-5BA4-A44D-A61C-D56B1028E3F7}"/>
    <hyperlink ref="A308" r:id="rId293" display="https://www.baseballmusings.com/cgi-bin/PlayerInfo.py?PlayerID=101347&amp;StartDate=04%2F10%2F1989&amp;EndDate=04%2F16%2F1989&amp;GameType=all&amp;PlayedFor=0&amp;PlayedVs=0&amp;Park=0" xr:uid="{B1472F73-0C9A-D34A-8A08-EF34B0E2C0A6}"/>
    <hyperlink ref="A309" r:id="rId294" display="https://www.baseballmusings.com/cgi-bin/PlayerInfo.py?PlayerID=100776&amp;StartDate=04%2F10%2F1989&amp;EndDate=04%2F16%2F1989&amp;GameType=all&amp;PlayedFor=0&amp;PlayedVs=0&amp;Park=0" xr:uid="{78DF3560-7E80-F040-AF5F-CAB5BA606D2C}"/>
    <hyperlink ref="A310" r:id="rId295" display="https://www.baseballmusings.com/cgi-bin/PlayerInfo.py?PlayerID=100224&amp;StartDate=04%2F10%2F1989&amp;EndDate=04%2F16%2F1989&amp;GameType=all&amp;PlayedFor=0&amp;PlayedVs=0&amp;Park=0" xr:uid="{EACC0D44-B4D0-8B49-8F31-1A98DCC14FC9}"/>
    <hyperlink ref="A311" r:id="rId296" display="https://www.baseballmusings.com/cgi-bin/PlayerInfo.py?PlayerID=101158&amp;StartDate=04%2F10%2F1989&amp;EndDate=04%2F16%2F1989&amp;GameType=all&amp;PlayedFor=0&amp;PlayedVs=0&amp;Park=0" xr:uid="{39F5172C-C88D-FF4B-94D0-E5ED1137F08B}"/>
    <hyperlink ref="A312" r:id="rId297" display="https://www.baseballmusings.com/cgi-bin/PlayerInfo.py?PlayerID=100500&amp;StartDate=04%2F10%2F1989&amp;EndDate=04%2F16%2F1989&amp;GameType=all&amp;PlayedFor=0&amp;PlayedVs=0&amp;Park=0" xr:uid="{A57285A7-3511-0641-AD43-3D70F69E49E2}"/>
    <hyperlink ref="A313" r:id="rId298" display="https://www.baseballmusings.com/cgi-bin/PlayerInfo.py?PlayerID=101192&amp;StartDate=04%2F10%2F1989&amp;EndDate=04%2F16%2F1989&amp;GameType=all&amp;PlayedFor=0&amp;PlayedVs=0&amp;Park=0" xr:uid="{2031480B-EF13-194F-BDE9-54BC0BB019F9}"/>
    <hyperlink ref="A314" r:id="rId299" display="https://www.baseballmusings.com/cgi-bin/PlayerInfo.py?PlayerID=100520&amp;StartDate=04%2F10%2F1989&amp;EndDate=04%2F16%2F1989&amp;GameType=all&amp;PlayedFor=0&amp;PlayedVs=0&amp;Park=0" xr:uid="{A7468727-44EB-C540-A137-B37B663AD5A7}"/>
    <hyperlink ref="A315" r:id="rId300" display="https://www.baseballmusings.com/cgi-bin/PlayerInfo.py?PlayerID=101283&amp;StartDate=04%2F10%2F1989&amp;EndDate=04%2F16%2F1989&amp;GameType=all&amp;PlayedFor=0&amp;PlayedVs=0&amp;Park=0" xr:uid="{949F552D-3D23-F341-BB7A-6B2FAB7D0300}"/>
    <hyperlink ref="A317" r:id="rId301" display="https://www.baseballmusings.com/cgi-bin/PlayerInfo.py?PlayerID=100040&amp;StartDate=04%2F10%2F1989&amp;EndDate=04%2F16%2F1989&amp;GameType=all&amp;PlayedFor=0&amp;PlayedVs=0&amp;Park=0" xr:uid="{D7479E22-DA15-BE48-A04C-AA44ECA03B51}"/>
    <hyperlink ref="A318" r:id="rId302" display="https://www.baseballmusings.com/cgi-bin/PlayerInfo.py?PlayerID=101346&amp;StartDate=04%2F10%2F1989&amp;EndDate=04%2F16%2F1989&amp;GameType=all&amp;PlayedFor=0&amp;PlayedVs=0&amp;Park=0" xr:uid="{0406B121-6CC1-5740-901E-BD7F1276864C}"/>
    <hyperlink ref="A319" r:id="rId303" display="https://www.baseballmusings.com/cgi-bin/PlayerInfo.py?PlayerID=101388&amp;StartDate=04%2F10%2F1989&amp;EndDate=04%2F16%2F1989&amp;GameType=all&amp;PlayedFor=0&amp;PlayedVs=0&amp;Park=0" xr:uid="{00726AC2-B5DE-F043-AC89-17994E56E3E6}"/>
    <hyperlink ref="A320" r:id="rId304" display="https://www.baseballmusings.com/cgi-bin/PlayerInfo.py?PlayerID=100744&amp;StartDate=04%2F10%2F1989&amp;EndDate=04%2F16%2F1989&amp;GameType=all&amp;PlayedFor=0&amp;PlayedVs=0&amp;Park=0" xr:uid="{B91C7947-D936-7D4B-8AEA-42729E7D16F1}"/>
    <hyperlink ref="A321" r:id="rId305" display="https://www.baseballmusings.com/cgi-bin/PlayerInfo.py?PlayerID=100247&amp;StartDate=04%2F10%2F1989&amp;EndDate=04%2F16%2F1989&amp;GameType=all&amp;PlayedFor=0&amp;PlayedVs=0&amp;Park=0" xr:uid="{036FBE3B-DA2E-9D4D-A840-4932B84C98B3}"/>
    <hyperlink ref="A322" r:id="rId306" display="https://www.baseballmusings.com/cgi-bin/PlayerInfo.py?PlayerID=100928&amp;StartDate=04%2F10%2F1989&amp;EndDate=04%2F16%2F1989&amp;GameType=all&amp;PlayedFor=0&amp;PlayedVs=0&amp;Park=0" xr:uid="{310847D7-2DCC-CF45-992C-1302223F1617}"/>
    <hyperlink ref="A323" r:id="rId307" display="https://www.baseballmusings.com/cgi-bin/PlayerInfo.py?PlayerID=101035&amp;StartDate=04%2F10%2F1989&amp;EndDate=04%2F16%2F1989&amp;GameType=all&amp;PlayedFor=0&amp;PlayedVs=0&amp;Park=0" xr:uid="{4A430B54-527D-3B40-B9CD-E2F781FDE079}"/>
    <hyperlink ref="A324" r:id="rId308" display="https://www.baseballmusings.com/cgi-bin/PlayerInfo.py?PlayerID=100353&amp;StartDate=04%2F10%2F1989&amp;EndDate=04%2F16%2F1989&amp;GameType=all&amp;PlayedFor=0&amp;PlayedVs=0&amp;Park=0" xr:uid="{1C85EE06-AA66-5D4F-BD6A-0E6B62102AB2}"/>
    <hyperlink ref="A325" r:id="rId309" display="https://www.baseballmusings.com/cgi-bin/PlayerInfo.py?PlayerID=100556&amp;StartDate=04%2F10%2F1989&amp;EndDate=04%2F16%2F1989&amp;GameType=all&amp;PlayedFor=0&amp;PlayedVs=0&amp;Park=0" xr:uid="{EBDE5780-38BD-5E42-9101-3382F5F55E9A}"/>
    <hyperlink ref="A326" r:id="rId310" display="https://www.baseballmusings.com/cgi-bin/PlayerInfo.py?PlayerID=101274&amp;StartDate=04%2F10%2F1989&amp;EndDate=04%2F16%2F1989&amp;GameType=all&amp;PlayedFor=0&amp;PlayedVs=0&amp;Park=0" xr:uid="{9980278B-219A-3C40-8EC2-3A53B270E9D2}"/>
    <hyperlink ref="A327" r:id="rId311" display="https://www.baseballmusings.com/cgi-bin/PlayerInfo.py?PlayerID=100600&amp;StartDate=04%2F10%2F1989&amp;EndDate=04%2F16%2F1989&amp;GameType=all&amp;PlayedFor=0&amp;PlayedVs=0&amp;Park=0" xr:uid="{F6A00633-69FC-8245-97D6-ACED59F37EA8}"/>
    <hyperlink ref="A328" r:id="rId312" display="https://www.baseballmusings.com/cgi-bin/PlayerInfo.py?PlayerID=100652&amp;StartDate=04%2F10%2F1989&amp;EndDate=04%2F16%2F1989&amp;GameType=all&amp;PlayedFor=0&amp;PlayedVs=0&amp;Park=0" xr:uid="{44555E92-FD12-EC48-9BCB-0186EF067479}"/>
    <hyperlink ref="A329" r:id="rId313" display="https://www.baseballmusings.com/cgi-bin/PlayerInfo.py?PlayerID=100709&amp;StartDate=04%2F10%2F1989&amp;EndDate=04%2F16%2F1989&amp;GameType=all&amp;PlayedFor=0&amp;PlayedVs=0&amp;Park=0" xr:uid="{601ECD0E-C404-6B48-9DA6-CECAAE55E0A8}"/>
    <hyperlink ref="A330" r:id="rId314" display="https://www.baseballmusings.com/cgi-bin/PlayerInfo.py?PlayerID=100275&amp;StartDate=04%2F10%2F1989&amp;EndDate=04%2F16%2F1989&amp;GameType=all&amp;PlayedFor=0&amp;PlayedVs=0&amp;Park=0" xr:uid="{449AAB18-071A-F24C-9788-2F1C9069BFAE}"/>
    <hyperlink ref="A331" r:id="rId315" display="https://www.baseballmusings.com/cgi-bin/PlayerInfo.py?PlayerID=100317&amp;StartDate=04%2F10%2F1989&amp;EndDate=04%2F16%2F1989&amp;GameType=all&amp;PlayedFor=0&amp;PlayedVs=0&amp;Park=0" xr:uid="{831DA66F-8311-0549-A622-E8C698238B97}"/>
    <hyperlink ref="A332" r:id="rId316" display="https://www.baseballmusings.com/cgi-bin/PlayerInfo.py?PlayerID=101266&amp;StartDate=04%2F10%2F1989&amp;EndDate=04%2F16%2F1989&amp;GameType=all&amp;PlayedFor=0&amp;PlayedVs=0&amp;Park=0" xr:uid="{F9B051EB-3FC4-B74C-AA83-A83326113739}"/>
    <hyperlink ref="A333" r:id="rId317" display="https://www.baseballmusings.com/cgi-bin/PlayerInfo.py?PlayerID=100030&amp;StartDate=04%2F10%2F1989&amp;EndDate=04%2F16%2F1989&amp;GameType=all&amp;PlayedFor=0&amp;PlayedVs=0&amp;Park=0" xr:uid="{0C622059-CA3D-6A46-9274-957DEB2B3DE7}"/>
    <hyperlink ref="A334" r:id="rId318" display="https://www.baseballmusings.com/cgi-bin/PlayerInfo.py?PlayerID=100612&amp;StartDate=04%2F10%2F1989&amp;EndDate=04%2F16%2F1989&amp;GameType=all&amp;PlayedFor=0&amp;PlayedVs=0&amp;Park=0" xr:uid="{32F4855F-33A1-7F4C-A4A5-ED2554F1B7CB}"/>
    <hyperlink ref="A335" r:id="rId319" display="https://www.baseballmusings.com/cgi-bin/PlayerInfo.py?PlayerID=100032&amp;StartDate=04%2F10%2F1989&amp;EndDate=04%2F16%2F1989&amp;GameType=all&amp;PlayedFor=0&amp;PlayedVs=0&amp;Park=0" xr:uid="{E5DEEEC6-4213-E04D-8D0B-7276F7D71C11}"/>
    <hyperlink ref="A336" r:id="rId320" display="https://www.baseballmusings.com/cgi-bin/PlayerInfo.py?PlayerID=100064&amp;StartDate=04%2F10%2F1989&amp;EndDate=04%2F16%2F1989&amp;GameType=all&amp;PlayedFor=0&amp;PlayedVs=0&amp;Park=0" xr:uid="{76CDAA92-17BE-6C46-BB13-C1E159623362}"/>
    <hyperlink ref="A338" r:id="rId321" display="https://www.baseballmusings.com/cgi-bin/PlayerInfo.py?PlayerID=101392&amp;StartDate=04%2F10%2F1989&amp;EndDate=04%2F16%2F1989&amp;GameType=all&amp;PlayedFor=0&amp;PlayedVs=0&amp;Park=0" xr:uid="{EEAC2615-D962-514F-83E3-D5EE5EB99126}"/>
    <hyperlink ref="A339" r:id="rId322" display="https://www.baseballmusings.com/cgi-bin/PlayerInfo.py?PlayerID=100108&amp;StartDate=04%2F10%2F1989&amp;EndDate=04%2F16%2F1989&amp;GameType=all&amp;PlayedFor=0&amp;PlayedVs=0&amp;Park=0" xr:uid="{B5549B70-5E8C-E64F-972D-A199D32CA988}"/>
    <hyperlink ref="A340" r:id="rId323" display="https://www.baseballmusings.com/cgi-bin/PlayerInfo.py?PlayerID=100208&amp;StartDate=04%2F10%2F1989&amp;EndDate=04%2F16%2F1989&amp;GameType=all&amp;PlayedFor=0&amp;PlayedVs=0&amp;Park=0" xr:uid="{0AB36A81-004E-9F42-82E1-C1AD25E5E07B}"/>
    <hyperlink ref="A341" r:id="rId324" display="https://www.baseballmusings.com/cgi-bin/PlayerInfo.py?PlayerID=100212&amp;StartDate=04%2F10%2F1989&amp;EndDate=04%2F16%2F1989&amp;GameType=all&amp;PlayedFor=0&amp;PlayedVs=0&amp;Park=0" xr:uid="{6088151F-3CC6-3546-BF72-E464AECF1316}"/>
    <hyperlink ref="A342" r:id="rId325" display="https://www.baseballmusings.com/cgi-bin/PlayerInfo.py?PlayerID=100472&amp;StartDate=04%2F10%2F1989&amp;EndDate=04%2F16%2F1989&amp;GameType=all&amp;PlayedFor=0&amp;PlayedVs=0&amp;Park=0" xr:uid="{69962339-27A6-0945-B694-27541BFCD3C5}"/>
    <hyperlink ref="A343" r:id="rId326" display="https://www.baseballmusings.com/cgi-bin/PlayerInfo.py?PlayerID=90&amp;StartDate=04%2F10%2F1989&amp;EndDate=04%2F16%2F1989&amp;GameType=all&amp;PlayedFor=0&amp;PlayedVs=0&amp;Park=0" xr:uid="{8FE31494-6EAB-AB4F-8BBF-23810EC271D2}"/>
    <hyperlink ref="A344" r:id="rId327" display="https://www.baseballmusings.com/cgi-bin/PlayerInfo.py?PlayerID=101161&amp;StartDate=04%2F10%2F1989&amp;EndDate=04%2F16%2F1989&amp;GameType=all&amp;PlayedFor=0&amp;PlayedVs=0&amp;Park=0" xr:uid="{F3DFC019-3459-0046-9FE8-C272ED4DB615}"/>
    <hyperlink ref="A345" r:id="rId328" display="https://www.baseballmusings.com/cgi-bin/PlayerInfo.py?PlayerID=101165&amp;StartDate=04%2F10%2F1989&amp;EndDate=04%2F16%2F1989&amp;GameType=all&amp;PlayedFor=0&amp;PlayedVs=0&amp;Park=0" xr:uid="{382ADDD7-28BC-4447-95E3-FE2D08A14165}"/>
    <hyperlink ref="A346" r:id="rId329" display="https://www.baseballmusings.com/cgi-bin/PlayerInfo.py?PlayerID=101136&amp;StartDate=04%2F10%2F1989&amp;EndDate=04%2F16%2F1989&amp;GameType=all&amp;PlayedFor=0&amp;PlayedVs=0&amp;Park=0" xr:uid="{C149EC99-7D9F-DF40-9CD0-35791790A57E}"/>
    <hyperlink ref="A347" r:id="rId330" display="https://www.baseballmusings.com/cgi-bin/PlayerInfo.py?PlayerID=100055&amp;StartDate=04%2F10%2F1989&amp;EndDate=04%2F16%2F1989&amp;GameType=all&amp;PlayedFor=0&amp;PlayedVs=0&amp;Park=0" xr:uid="{5B333070-1B7A-2F44-A471-E5C03575C099}"/>
    <hyperlink ref="A348" r:id="rId331" display="https://www.baseballmusings.com/cgi-bin/PlayerInfo.py?PlayerID=1680&amp;StartDate=04%2F10%2F1989&amp;EndDate=04%2F16%2F1989&amp;GameType=all&amp;PlayedFor=0&amp;PlayedVs=0&amp;Park=0" xr:uid="{A32CB2F6-31D6-B84F-B6B2-3B1B9E9FF459}"/>
    <hyperlink ref="A349" r:id="rId332" display="https://www.baseballmusings.com/cgi-bin/PlayerInfo.py?PlayerID=100622&amp;StartDate=04%2F10%2F1989&amp;EndDate=04%2F16%2F1989&amp;GameType=all&amp;PlayedFor=0&amp;PlayedVs=0&amp;Park=0" xr:uid="{3D2A4A2C-4C87-394B-B4CD-1C1367DDCD47}"/>
    <hyperlink ref="A350" r:id="rId333" display="https://www.baseballmusings.com/cgi-bin/PlayerInfo.py?PlayerID=101325&amp;StartDate=04%2F10%2F1989&amp;EndDate=04%2F16%2F1989&amp;GameType=all&amp;PlayedFor=0&amp;PlayedVs=0&amp;Park=0" xr:uid="{EB7239C6-CD4C-104D-AE99-3CB41F5FEB0A}"/>
    <hyperlink ref="A351" r:id="rId334" display="https://www.baseballmusings.com/cgi-bin/PlayerInfo.py?PlayerID=101351&amp;StartDate=04%2F10%2F1989&amp;EndDate=04%2F16%2F1989&amp;GameType=all&amp;PlayedFor=0&amp;PlayedVs=0&amp;Park=0" xr:uid="{52A0DBDD-D226-1E49-948E-36F5118FC7F1}"/>
    <hyperlink ref="A352" r:id="rId335" display="https://www.baseballmusings.com/cgi-bin/PlayerInfo.py?PlayerID=100659&amp;StartDate=04%2F10%2F1989&amp;EndDate=04%2F16%2F1989&amp;GameType=all&amp;PlayedFor=0&amp;PlayedVs=0&amp;Park=0" xr:uid="{BF9B83CF-6B4A-374E-B521-5952A50B737E}"/>
    <hyperlink ref="A353" r:id="rId336" display="https://www.baseballmusings.com/cgi-bin/PlayerInfo.py?PlayerID=101378&amp;StartDate=04%2F10%2F1989&amp;EndDate=04%2F16%2F1989&amp;GameType=all&amp;PlayedFor=0&amp;PlayedVs=0&amp;Park=0" xr:uid="{096A4A57-1A81-8944-BD39-78E5AE06F1E2}"/>
    <hyperlink ref="A354" r:id="rId337" display="https://www.baseballmusings.com/cgi-bin/PlayerInfo.py?PlayerID=100252&amp;StartDate=04%2F10%2F1989&amp;EndDate=04%2F16%2F1989&amp;GameType=all&amp;PlayedFor=0&amp;PlayedVs=0&amp;Park=0" xr:uid="{A96D2332-2C8D-804D-BE06-E766A6FD98CC}"/>
    <hyperlink ref="A355" r:id="rId338" display="https://www.baseballmusings.com/cgi-bin/PlayerInfo.py?PlayerID=100457&amp;StartDate=04%2F10%2F1989&amp;EndDate=04%2F16%2F1989&amp;GameType=all&amp;PlayedFor=0&amp;PlayedVs=0&amp;Park=0" xr:uid="{D2B7E65B-247E-4D43-98DA-987F9DA25D86}"/>
    <hyperlink ref="A356" r:id="rId339" display="https://www.baseballmusings.com/cgi-bin/PlayerInfo.py?PlayerID=101300&amp;StartDate=04%2F10%2F1989&amp;EndDate=04%2F16%2F1989&amp;GameType=all&amp;PlayedFor=0&amp;PlayedVs=0&amp;Park=0" xr:uid="{DDC9CE1C-7AE6-4C42-99B9-1D41756FA7B5}"/>
    <hyperlink ref="A357" r:id="rId340" display="https://www.baseballmusings.com/cgi-bin/PlayerInfo.py?PlayerID=100648&amp;StartDate=04%2F10%2F1989&amp;EndDate=04%2F16%2F1989&amp;GameType=all&amp;PlayedFor=0&amp;PlayedVs=0&amp;Park=0" xr:uid="{4A0EE175-9151-7249-AA44-975D9487B0E8}"/>
    <hyperlink ref="A359" r:id="rId341" display="https://www.baseballmusings.com/cgi-bin/PlayerInfo.py?PlayerID=101356&amp;StartDate=04%2F10%2F1989&amp;EndDate=04%2F16%2F1989&amp;GameType=all&amp;PlayedFor=0&amp;PlayedVs=0&amp;Park=0" xr:uid="{974049D2-4106-7B4F-BBDC-1BBCB6BBA0D5}"/>
    <hyperlink ref="A360" r:id="rId342" display="https://www.baseballmusings.com/cgi-bin/PlayerInfo.py?PlayerID=101363&amp;StartDate=04%2F10%2F1989&amp;EndDate=04%2F16%2F1989&amp;GameType=all&amp;PlayedFor=0&amp;PlayedVs=0&amp;Park=0" xr:uid="{1F7B31B2-52FB-7D4D-91C3-E162B9B322B5}"/>
    <hyperlink ref="A361" r:id="rId343" display="https://www.baseballmusings.com/cgi-bin/PlayerInfo.py?PlayerID=100692&amp;StartDate=04%2F10%2F1989&amp;EndDate=04%2F16%2F1989&amp;GameType=all&amp;PlayedFor=0&amp;PlayedVs=0&amp;Park=0" xr:uid="{734BF5C6-4550-E24D-9493-CA320C56361F}"/>
    <hyperlink ref="A362" r:id="rId344" display="https://www.baseballmusings.com/cgi-bin/PlayerInfo.py?PlayerID=100145&amp;StartDate=04%2F10%2F1989&amp;EndDate=04%2F16%2F1989&amp;GameType=all&amp;PlayedFor=0&amp;PlayedVs=0&amp;Park=0" xr:uid="{FEF5D771-7475-F049-A4B2-87484BD5BD9E}"/>
    <hyperlink ref="A363" r:id="rId345" display="https://www.baseballmusings.com/cgi-bin/PlayerInfo.py?PlayerID=100750&amp;StartDate=04%2F10%2F1989&amp;EndDate=04%2F16%2F1989&amp;GameType=all&amp;PlayedFor=0&amp;PlayedVs=0&amp;Park=0" xr:uid="{64552BE8-F470-0441-8434-323AF4A6CAC8}"/>
    <hyperlink ref="A364" r:id="rId346" display="https://www.baseballmusings.com/cgi-bin/PlayerInfo.py?PlayerID=100768&amp;StartDate=04%2F10%2F1989&amp;EndDate=04%2F16%2F1989&amp;GameType=all&amp;PlayedFor=0&amp;PlayedVs=0&amp;Park=0" xr:uid="{E2387BA5-C542-404C-91EC-76EC27976B92}"/>
    <hyperlink ref="A365" r:id="rId347" display="https://www.baseballmusings.com/cgi-bin/PlayerInfo.py?PlayerID=100827&amp;StartDate=04%2F10%2F1989&amp;EndDate=04%2F16%2F1989&amp;GameType=all&amp;PlayedFor=0&amp;PlayedVs=0&amp;Park=0" xr:uid="{32EE32F3-8570-F44D-BC8A-2AE0EE3B5D09}"/>
    <hyperlink ref="A366" r:id="rId348" display="https://www.baseballmusings.com/cgi-bin/PlayerInfo.py?PlayerID=100867&amp;StartDate=04%2F10%2F1989&amp;EndDate=04%2F16%2F1989&amp;GameType=all&amp;PlayedFor=0&amp;PlayedVs=0&amp;Park=0" xr:uid="{6C5E3565-D4C0-B94E-83A3-42809B8CDF3D}"/>
    <hyperlink ref="A367" r:id="rId349" display="https://www.baseballmusings.com/cgi-bin/PlayerInfo.py?PlayerID=100300&amp;StartDate=04%2F10%2F1989&amp;EndDate=04%2F16%2F1989&amp;GameType=all&amp;PlayedFor=0&amp;PlayedVs=0&amp;Park=0" xr:uid="{3DBFB0B0-E498-B448-B0FE-6465A86B570A}"/>
    <hyperlink ref="A368" r:id="rId350" display="https://www.baseballmusings.com/cgi-bin/PlayerInfo.py?PlayerID=100975&amp;StartDate=04%2F10%2F1989&amp;EndDate=04%2F16%2F1989&amp;GameType=all&amp;PlayedFor=0&amp;PlayedVs=0&amp;Park=0" xr:uid="{80842D4D-CEE7-5847-A582-26FDE529322D}"/>
    <hyperlink ref="A369" r:id="rId351" display="https://www.baseballmusings.com/cgi-bin/PlayerInfo.py?PlayerID=100394&amp;StartDate=04%2F10%2F1989&amp;EndDate=04%2F16%2F1989&amp;GameType=all&amp;PlayedFor=0&amp;PlayedVs=0&amp;Park=0" xr:uid="{09040458-E805-0C40-A22A-2998D66BB535}"/>
    <hyperlink ref="A370" r:id="rId352" display="https://www.baseballmusings.com/cgi-bin/PlayerInfo.py?PlayerID=101058&amp;StartDate=04%2F10%2F1989&amp;EndDate=04%2F16%2F1989&amp;GameType=all&amp;PlayedFor=0&amp;PlayedVs=0&amp;Park=0" xr:uid="{FE7E7C03-5F9A-5D48-BDF8-83B05D7D846A}"/>
    <hyperlink ref="A371" r:id="rId353" display="https://www.baseballmusings.com/cgi-bin/PlayerInfo.py?PlayerID=101073&amp;StartDate=04%2F10%2F1989&amp;EndDate=04%2F16%2F1989&amp;GameType=all&amp;PlayedFor=0&amp;PlayedVs=0&amp;Park=0" xr:uid="{5EFFEE44-8977-6C43-97C7-E23B34AB2D49}"/>
    <hyperlink ref="A372" r:id="rId354" display="https://www.baseballmusings.com/cgi-bin/PlayerInfo.py?PlayerID=101203&amp;StartDate=04%2F10%2F1989&amp;EndDate=04%2F16%2F1989&amp;GameType=all&amp;PlayedFor=0&amp;PlayedVs=0&amp;Park=0" xr:uid="{A80AAF40-DD66-4441-9135-35D1C7FFD95F}"/>
    <hyperlink ref="A373" r:id="rId355" display="https://www.baseballmusings.com/cgi-bin/PlayerInfo.py?PlayerID=101209&amp;StartDate=04%2F10%2F1989&amp;EndDate=04%2F16%2F1989&amp;GameType=all&amp;PlayedFor=0&amp;PlayedVs=0&amp;Park=0" xr:uid="{D66C46A7-4173-1940-9197-E4CBD7C42A57}"/>
    <hyperlink ref="A374" r:id="rId356" display="https://www.baseballmusings.com/cgi-bin/PlayerInfo.py?PlayerID=101219&amp;StartDate=04%2F10%2F1989&amp;EndDate=04%2F16%2F1989&amp;GameType=all&amp;PlayedFor=0&amp;PlayedVs=0&amp;Park=0" xr:uid="{3C97B1DF-C377-7A4B-A517-BF23A8CB56AC}"/>
    <hyperlink ref="A375" r:id="rId357" display="https://www.baseballmusings.com/cgi-bin/PlayerInfo.py?PlayerID=115&amp;StartDate=04%2F10%2F1989&amp;EndDate=04%2F16%2F1989&amp;GameType=all&amp;PlayedFor=0&amp;PlayedVs=0&amp;Park=0" xr:uid="{3DB3E7F8-5A4B-C04E-B512-627DFB995B7A}"/>
    <hyperlink ref="A376" r:id="rId358" display="https://www.baseballmusings.com/cgi-bin/PlayerInfo.py?PlayerID=100574&amp;StartDate=04%2F10%2F1989&amp;EndDate=04%2F16%2F1989&amp;GameType=all&amp;PlayedFor=0&amp;PlayedVs=0&amp;Park=0" xr:uid="{019FF4DF-EC4E-B547-93C4-6485539393F8}"/>
    <hyperlink ref="A377" r:id="rId359" display="https://www.baseballmusings.com/cgi-bin/PlayerInfo.py?PlayerID=101232&amp;StartDate=04%2F10%2F1989&amp;EndDate=04%2F16%2F1989&amp;GameType=all&amp;PlayedFor=0&amp;PlayedVs=0&amp;Park=0" xr:uid="{D2500C2C-5776-694F-97B2-91FB860DE0F2}"/>
    <hyperlink ref="A378" r:id="rId360" display="https://www.baseballmusings.com/cgi-bin/PlayerInfo.py?PlayerID=101330&amp;StartDate=04%2F10%2F1989&amp;EndDate=04%2F16%2F1989&amp;GameType=all&amp;PlayedFor=0&amp;PlayedVs=0&amp;Park=0" xr:uid="{819C2E96-39E5-DB4B-A8A5-78E2C236F481}"/>
    <hyperlink ref="A380" r:id="rId361" display="https://www.baseballmusings.com/cgi-bin/PlayerInfo.py?PlayerID=100106&amp;StartDate=04%2F10%2F1989&amp;EndDate=04%2F16%2F1989&amp;GameType=all&amp;PlayedFor=0&amp;PlayedVs=0&amp;Park=0" xr:uid="{413D3729-4164-D942-A317-1FD53EB6E923}"/>
    <hyperlink ref="A381" r:id="rId362" display="https://www.baseballmusings.com/cgi-bin/PlayerInfo.py?PlayerID=100824&amp;StartDate=04%2F10%2F1989&amp;EndDate=04%2F16%2F1989&amp;GameType=all&amp;PlayedFor=0&amp;PlayedVs=0&amp;Park=0" xr:uid="{9DE3C3A2-EDC5-C94A-B499-E06A4BE7638D}"/>
    <hyperlink ref="A382" r:id="rId363" display="https://www.baseballmusings.com/cgi-bin/PlayerInfo.py?PlayerID=100837&amp;StartDate=04%2F10%2F1989&amp;EndDate=04%2F16%2F1989&amp;GameType=all&amp;PlayedFor=0&amp;PlayedVs=0&amp;Park=0" xr:uid="{54021C8F-9A79-C744-8A90-AC7CB7209D5A}"/>
    <hyperlink ref="A383" r:id="rId364" display="https://www.baseballmusings.com/cgi-bin/PlayerInfo.py?PlayerID=100285&amp;StartDate=04%2F10%2F1989&amp;EndDate=04%2F16%2F1989&amp;GameType=all&amp;PlayedFor=0&amp;PlayedVs=0&amp;Park=0" xr:uid="{2B79617D-A766-104E-91BF-A1A2D3970017}"/>
    <hyperlink ref="A384" r:id="rId365" display="https://www.baseballmusings.com/cgi-bin/PlayerInfo.py?PlayerID=100906&amp;StartDate=04%2F10%2F1989&amp;EndDate=04%2F16%2F1989&amp;GameType=all&amp;PlayedFor=0&amp;PlayedVs=0&amp;Park=0" xr:uid="{95ED5188-B063-C44A-9A81-78B365EFD776}"/>
    <hyperlink ref="A385" r:id="rId366" display="https://www.baseballmusings.com/cgi-bin/PlayerInfo.py?PlayerID=100921&amp;StartDate=04%2F10%2F1989&amp;EndDate=04%2F16%2F1989&amp;GameType=all&amp;PlayedFor=0&amp;PlayedVs=0&amp;Park=0" xr:uid="{7587FC5D-56E8-6D43-93A2-A18E3FFD2A5E}"/>
    <hyperlink ref="A386" r:id="rId367" display="https://www.baseballmusings.com/cgi-bin/PlayerInfo.py?PlayerID=100373&amp;StartDate=04%2F10%2F1989&amp;EndDate=04%2F16%2F1989&amp;GameType=all&amp;PlayedFor=0&amp;PlayedVs=0&amp;Park=0" xr:uid="{AEAE2D15-DD72-E146-9B98-E41C7906D3F4}"/>
    <hyperlink ref="A387" r:id="rId368" display="https://www.baseballmusings.com/cgi-bin/PlayerInfo.py?PlayerID=101041&amp;StartDate=04%2F10%2F1989&amp;EndDate=04%2F16%2F1989&amp;GameType=all&amp;PlayedFor=0&amp;PlayedVs=0&amp;Park=0" xr:uid="{15367F00-A15B-554B-A167-0DDA9C63E071}"/>
    <hyperlink ref="A388" r:id="rId369" display="https://www.baseballmusings.com/cgi-bin/PlayerInfo.py?PlayerID=100494&amp;StartDate=04%2F10%2F1989&amp;EndDate=04%2F16%2F1989&amp;GameType=all&amp;PlayedFor=0&amp;PlayedVs=0&amp;Park=0" xr:uid="{765F16AD-4960-F348-B2FF-2E2A44BA5E56}"/>
    <hyperlink ref="A389" r:id="rId370" display="https://www.baseballmusings.com/cgi-bin/PlayerInfo.py?PlayerID=101245&amp;StartDate=04%2F10%2F1989&amp;EndDate=04%2F16%2F1989&amp;GameType=all&amp;PlayedFor=0&amp;PlayedVs=0&amp;Park=0" xr:uid="{5E53DE49-B352-1040-B7CC-2F7FD5EF4752}"/>
    <hyperlink ref="A390" r:id="rId371" display="https://www.baseballmusings.com/cgi-bin/PlayerInfo.py?PlayerID=1394&amp;StartDate=04%2F10%2F1989&amp;EndDate=04%2F16%2F1989&amp;GameType=all&amp;PlayedFor=0&amp;PlayedVs=0&amp;Park=0" xr:uid="{39567264-271C-5E41-B9B9-CCCCE78329F0}"/>
    <hyperlink ref="A391" r:id="rId372" display="https://www.baseballmusings.com/cgi-bin/PlayerInfo.py?PlayerID=100025&amp;StartDate=04%2F10%2F1989&amp;EndDate=04%2F16%2F1989&amp;GameType=all&amp;PlayedFor=0&amp;PlayedVs=0&amp;Park=0" xr:uid="{5E51CD4F-83CA-9B48-992F-7D36A144A962}"/>
    <hyperlink ref="A392" r:id="rId373" display="https://www.baseballmusings.com/cgi-bin/PlayerInfo.py?PlayerID=100048&amp;StartDate=04%2F10%2F1989&amp;EndDate=04%2F16%2F1989&amp;GameType=all&amp;PlayedFor=0&amp;PlayedVs=0&amp;Park=0" xr:uid="{37F4F4FB-4478-6D42-A78B-E61DA7F0A657}"/>
    <hyperlink ref="A393" r:id="rId374" display="https://www.baseballmusings.com/cgi-bin/PlayerInfo.py?PlayerID=101353&amp;StartDate=04%2F10%2F1989&amp;EndDate=04%2F16%2F1989&amp;GameType=all&amp;PlayedFor=0&amp;PlayedVs=0&amp;Park=0" xr:uid="{3E8E788B-1611-6A4F-9E91-134B0B6DC9D3}"/>
    <hyperlink ref="A394" r:id="rId375" display="https://www.baseballmusings.com/cgi-bin/PlayerInfo.py?PlayerID=101358&amp;StartDate=04%2F10%2F1989&amp;EndDate=04%2F16%2F1989&amp;GameType=all&amp;PlayedFor=0&amp;PlayedVs=0&amp;Park=0" xr:uid="{CAF7700D-3759-C94D-ABBF-2DE1390E0F2F}"/>
    <hyperlink ref="A395" r:id="rId376" display="https://www.baseballmusings.com/cgi-bin/PlayerInfo.py?PlayerID=100663&amp;StartDate=04%2F10%2F1989&amp;EndDate=04%2F16%2F1989&amp;GameType=all&amp;PlayedFor=0&amp;PlayedVs=0&amp;Park=0" xr:uid="{7042B07D-9527-E540-8B2F-98CE21A4DFFF}"/>
    <hyperlink ref="A396" r:id="rId377" display="https://www.baseballmusings.com/cgi-bin/PlayerInfo.py?PlayerID=101387&amp;StartDate=04%2F10%2F1989&amp;EndDate=04%2F16%2F1989&amp;GameType=all&amp;PlayedFor=0&amp;PlayedVs=0&amp;Park=0" xr:uid="{B57B475E-B2FB-7A45-B2EC-3DA58B83C4ED}"/>
    <hyperlink ref="A397" r:id="rId378" display="https://www.baseballmusings.com/cgi-bin/PlayerInfo.py?PlayerID=100190&amp;StartDate=04%2F10%2F1989&amp;EndDate=04%2F16%2F1989&amp;GameType=all&amp;PlayedFor=0&amp;PlayedVs=0&amp;Park=0" xr:uid="{03F65924-A51B-4F47-817A-9F7CFB05E56F}"/>
    <hyperlink ref="A398" r:id="rId379" display="https://www.baseballmusings.com/cgi-bin/PlayerInfo.py?PlayerID=100299&amp;StartDate=04%2F10%2F1989&amp;EndDate=04%2F16%2F1989&amp;GameType=all&amp;PlayedFor=0&amp;PlayedVs=0&amp;Park=0" xr:uid="{DD18AE5B-4460-1842-AB06-5AAD916CFF1F}"/>
    <hyperlink ref="A399" r:id="rId380" display="https://www.baseballmusings.com/cgi-bin/PlayerInfo.py?PlayerID=100926&amp;StartDate=04%2F10%2F1989&amp;EndDate=04%2F16%2F1989&amp;GameType=all&amp;PlayedFor=0&amp;PlayedVs=0&amp;Park=0" xr:uid="{15CB1E5A-310C-E342-8442-736B5AD65B4B}"/>
    <hyperlink ref="A401" r:id="rId381" display="https://www.baseballmusings.com/cgi-bin/PlayerInfo.py?PlayerID=100311&amp;StartDate=04%2F10%2F1989&amp;EndDate=04%2F16%2F1989&amp;GameType=all&amp;PlayedFor=0&amp;PlayedVs=0&amp;Park=0" xr:uid="{92351ACD-5F73-2741-B710-DDA0ECDC62A8}"/>
    <hyperlink ref="A402" r:id="rId382" display="https://www.baseballmusings.com/cgi-bin/PlayerInfo.py?PlayerID=100938&amp;StartDate=04%2F10%2F1989&amp;EndDate=04%2F16%2F1989&amp;GameType=all&amp;PlayedFor=0&amp;PlayedVs=0&amp;Park=0" xr:uid="{B48CAA01-84D6-2841-844B-96A5C82813AA}"/>
    <hyperlink ref="A403" r:id="rId383" display="https://www.baseballmusings.com/cgi-bin/PlayerInfo.py?PlayerID=100948&amp;StartDate=04%2F10%2F1989&amp;EndDate=04%2F16%2F1989&amp;GameType=all&amp;PlayedFor=0&amp;PlayedVs=0&amp;Park=0" xr:uid="{044CDBE3-36E5-C74B-9FD0-BDE132266248}"/>
    <hyperlink ref="A404" r:id="rId384" display="https://www.baseballmusings.com/cgi-bin/PlayerInfo.py?PlayerID=101036&amp;StartDate=04%2F10%2F1989&amp;EndDate=04%2F16%2F1989&amp;GameType=all&amp;PlayedFor=0&amp;PlayedVs=0&amp;Park=0" xr:uid="{C372C809-318C-6B4C-889A-185B46ADF740}"/>
    <hyperlink ref="A405" r:id="rId385" display="https://www.baseballmusings.com/cgi-bin/PlayerInfo.py?PlayerID=67&amp;StartDate=04%2F10%2F1989&amp;EndDate=04%2F16%2F1989&amp;GameType=all&amp;PlayedFor=0&amp;PlayedVs=0&amp;Park=0" xr:uid="{2555B354-43CF-5441-8A9E-D5C36F7F4164}"/>
    <hyperlink ref="A406" r:id="rId386" display="https://www.baseballmusings.com/cgi-bin/PlayerInfo.py?PlayerID=104&amp;StartDate=04%2F10%2F1989&amp;EndDate=04%2F16%2F1989&amp;GameType=all&amp;PlayedFor=0&amp;PlayedVs=0&amp;Park=0" xr:uid="{AA4CE23B-FEEA-FA4B-B34D-B77E3C9CEE23}"/>
    <hyperlink ref="A407" r:id="rId387" display="https://www.baseballmusings.com/cgi-bin/PlayerInfo.py?PlayerID=349&amp;StartDate=04%2F10%2F1989&amp;EndDate=04%2F16%2F1989&amp;GameType=all&amp;PlayedFor=0&amp;PlayedVs=0&amp;Park=0" xr:uid="{51D2ADEE-A5F9-1645-BA24-DF72045722A8}"/>
    <hyperlink ref="A408" r:id="rId388" display="https://www.baseballmusings.com/cgi-bin/PlayerInfo.py?PlayerID=100508&amp;StartDate=04%2F10%2F1989&amp;EndDate=04%2F16%2F1989&amp;GameType=all&amp;PlayedFor=0&amp;PlayedVs=0&amp;Park=0" xr:uid="{E31998A6-3E27-934D-A178-BCA1FD319B0E}"/>
    <hyperlink ref="A409" r:id="rId389" display="https://www.baseballmusings.com/cgi-bin/PlayerInfo.py?PlayerID=100693&amp;StartDate=04%2F10%2F1989&amp;EndDate=04%2F16%2F1989&amp;GameType=all&amp;PlayedFor=0&amp;PlayedVs=0&amp;Park=0" xr:uid="{9360DA44-7A07-A14C-BAE4-AEEDFB1EBB7F}"/>
    <hyperlink ref="A410" r:id="rId390" display="https://www.baseballmusings.com/cgi-bin/PlayerInfo.py?PlayerID=101395&amp;StartDate=04%2F10%2F1989&amp;EndDate=04%2F16%2F1989&amp;GameType=all&amp;PlayedFor=0&amp;PlayedVs=0&amp;Park=0" xr:uid="{F68472C3-D9DC-2D44-AAB8-7E117E1A15A5}"/>
    <hyperlink ref="A411" r:id="rId391" display="https://www.baseballmusings.com/cgi-bin/PlayerInfo.py?PlayerID=100866&amp;StartDate=04%2F10%2F1989&amp;EndDate=04%2F16%2F1989&amp;GameType=all&amp;PlayedFor=0&amp;PlayedVs=0&amp;Park=0" xr:uid="{D4DAFB4A-D858-CE40-9C1A-4721DB1AA160}"/>
    <hyperlink ref="A412" r:id="rId392" display="https://www.baseballmusings.com/cgi-bin/PlayerInfo.py?PlayerID=101059&amp;StartDate=04%2F10%2F1989&amp;EndDate=04%2F16%2F1989&amp;GameType=all&amp;PlayedFor=0&amp;PlayedVs=0&amp;Park=0" xr:uid="{F04A5C4A-69D5-9740-9D10-D9F7C377E078}"/>
    <hyperlink ref="A413" r:id="rId393" display="https://www.baseballmusings.com/cgi-bin/PlayerInfo.py?PlayerID=100471&amp;StartDate=04%2F10%2F1989&amp;EndDate=04%2F16%2F1989&amp;GameType=all&amp;PlayedFor=0&amp;PlayedVs=0&amp;Park=0" xr:uid="{29DB6C6F-9A26-9E4D-B308-73BA6C0FDB0F}"/>
    <hyperlink ref="A414" r:id="rId394" display="https://www.baseballmusings.com/cgi-bin/PlayerInfo.py?PlayerID=100554&amp;StartDate=04%2F10%2F1989&amp;EndDate=04%2F16%2F1989&amp;GameType=all&amp;PlayedFor=0&amp;PlayedVs=0&amp;Park=0" xr:uid="{067DA373-22E4-F144-9CC6-C662D44A34BE}"/>
    <hyperlink ref="A415" r:id="rId395" display="https://www.baseballmusings.com/cgi-bin/PlayerInfo.py?PlayerID=101243&amp;StartDate=04%2F10%2F1989&amp;EndDate=04%2F16%2F1989&amp;GameType=all&amp;PlayedFor=0&amp;PlayedVs=0&amp;Park=0" xr:uid="{1D5F6CC6-A561-4A44-A09E-12B3B8C7ABC2}"/>
    <hyperlink ref="A416" r:id="rId396" display="https://www.baseballmusings.com/cgi-bin/PlayerInfo.py?PlayerID=100566&amp;StartDate=04%2F10%2F1989&amp;EndDate=04%2F16%2F1989&amp;GameType=all&amp;PlayedFor=0&amp;PlayedVs=0&amp;Park=0" xr:uid="{32ECD16C-190E-BD45-B3C3-91E7428981AD}"/>
    <hyperlink ref="A417" r:id="rId397" display="https://www.baseballmusings.com/cgi-bin/PlayerInfo.py?PlayerID=100010&amp;StartDate=04%2F10%2F1989&amp;EndDate=04%2F16%2F1989&amp;GameType=all&amp;PlayedFor=0&amp;PlayedVs=0&amp;Park=0" xr:uid="{B0D38268-4404-8247-8D33-DD9937BBA19D}"/>
    <hyperlink ref="A418" r:id="rId398" display="https://www.baseballmusings.com/cgi-bin/PlayerInfo.py?PlayerID=100597&amp;StartDate=04%2F10%2F1989&amp;EndDate=04%2F16%2F1989&amp;GameType=all&amp;PlayedFor=0&amp;PlayedVs=0&amp;Park=0" xr:uid="{3DF446C3-BEE9-8E4B-A86E-A2188B309522}"/>
    <hyperlink ref="A419" r:id="rId399" display="https://www.baseballmusings.com/cgi-bin/PlayerInfo.py?PlayerID=101332&amp;StartDate=04%2F10%2F1989&amp;EndDate=04%2F16%2F1989&amp;GameType=all&amp;PlayedFor=0&amp;PlayedVs=0&amp;Park=0" xr:uid="{7D5B8699-B17B-0644-9484-32FCCA2C86ED}"/>
    <hyperlink ref="A420" r:id="rId400" display="https://www.baseballmusings.com/cgi-bin/PlayerInfo.py?PlayerID=100644&amp;StartDate=04%2F10%2F1989&amp;EndDate=04%2F16%2F1989&amp;GameType=all&amp;PlayedFor=0&amp;PlayedVs=0&amp;Park=0" xr:uid="{9EFB7984-97A8-C941-83EF-CEE1666F6B94}"/>
    <hyperlink ref="A422" r:id="rId401" display="https://www.baseballmusings.com/cgi-bin/PlayerInfo.py?PlayerID=101350&amp;StartDate=04%2F10%2F1989&amp;EndDate=04%2F16%2F1989&amp;GameType=all&amp;PlayedFor=0&amp;PlayedVs=0&amp;Park=0" xr:uid="{CC211422-6ACB-F544-9E8F-DE8E21BCD3C5}"/>
    <hyperlink ref="A423" r:id="rId402" display="https://www.baseballmusings.com/cgi-bin/PlayerInfo.py?PlayerID=100075&amp;StartDate=04%2F10%2F1989&amp;EndDate=04%2F16%2F1989&amp;GameType=all&amp;PlayedFor=0&amp;PlayedVs=0&amp;Park=0" xr:uid="{833B1F68-1610-564F-9352-10508D4C87B7}"/>
    <hyperlink ref="A424" r:id="rId403" display="https://www.baseballmusings.com/cgi-bin/PlayerInfo.py?PlayerID=100732&amp;StartDate=04%2F10%2F1989&amp;EndDate=04%2F16%2F1989&amp;GameType=all&amp;PlayedFor=0&amp;PlayedVs=0&amp;Park=0" xr:uid="{67CE88A2-0D79-7644-B3AB-7DDCBC239E88}"/>
    <hyperlink ref="A425" r:id="rId404" display="https://www.baseballmusings.com/cgi-bin/PlayerInfo.py?PlayerID=100736&amp;StartDate=04%2F10%2F1989&amp;EndDate=04%2F16%2F1989&amp;GameType=all&amp;PlayedFor=0&amp;PlayedVs=0&amp;Park=0" xr:uid="{AC67AAED-809F-8F4C-A461-A506C80C1AB5}"/>
    <hyperlink ref="A426" r:id="rId405" display="https://www.baseballmusings.com/cgi-bin/PlayerInfo.py?PlayerID=100746&amp;StartDate=04%2F10%2F1989&amp;EndDate=04%2F16%2F1989&amp;GameType=all&amp;PlayedFor=0&amp;PlayedVs=0&amp;Park=0" xr:uid="{E01567E9-DC66-BD4F-8D3C-6F728673DE1D}"/>
    <hyperlink ref="A427" r:id="rId406" display="https://www.baseballmusings.com/cgi-bin/PlayerInfo.py?PlayerID=100198&amp;StartDate=04%2F10%2F1989&amp;EndDate=04%2F16%2F1989&amp;GameType=all&amp;PlayedFor=0&amp;PlayedVs=0&amp;Park=0" xr:uid="{12EF49FA-A7EF-0345-996C-F7D331EB6A03}"/>
    <hyperlink ref="A428" r:id="rId407" display="https://www.baseballmusings.com/cgi-bin/PlayerInfo.py?PlayerID=100202&amp;StartDate=04%2F10%2F1989&amp;EndDate=04%2F16%2F1989&amp;GameType=all&amp;PlayedFor=0&amp;PlayedVs=0&amp;Park=0" xr:uid="{96594BAC-AA1D-574D-B9E7-E88F4426829E}"/>
    <hyperlink ref="A429" r:id="rId408" display="https://www.baseballmusings.com/cgi-bin/PlayerInfo.py?PlayerID=100806&amp;StartDate=04%2F10%2F1989&amp;EndDate=04%2F16%2F1989&amp;GameType=all&amp;PlayedFor=0&amp;PlayedVs=0&amp;Park=0" xr:uid="{75C4F4F3-F628-0840-B459-8CF9811A4287}"/>
    <hyperlink ref="A430" r:id="rId409" display="https://www.baseballmusings.com/cgi-bin/PlayerInfo.py?PlayerID=100218&amp;StartDate=04%2F10%2F1989&amp;EndDate=04%2F16%2F1989&amp;GameType=all&amp;PlayedFor=0&amp;PlayedVs=0&amp;Park=0" xr:uid="{505D4964-A64A-6C40-BBEB-0A2B48295AEA}"/>
    <hyperlink ref="A431" r:id="rId410" display="https://www.baseballmusings.com/cgi-bin/PlayerInfo.py?PlayerID=100225&amp;StartDate=04%2F10%2F1989&amp;EndDate=04%2F16%2F1989&amp;GameType=all&amp;PlayedFor=0&amp;PlayedVs=0&amp;Park=0" xr:uid="{D9CDB368-905F-8C44-82C1-4218C8F5C6E6}"/>
    <hyperlink ref="A432" r:id="rId411" display="https://www.baseballmusings.com/cgi-bin/PlayerInfo.py?PlayerID=100241&amp;StartDate=04%2F10%2F1989&amp;EndDate=04%2F16%2F1989&amp;GameType=all&amp;PlayedFor=0&amp;PlayedVs=0&amp;Park=0" xr:uid="{6E840BF0-6670-2744-9D55-11A78E6549A5}"/>
    <hyperlink ref="A433" r:id="rId412" display="https://www.baseballmusings.com/cgi-bin/PlayerInfo.py?PlayerID=100920&amp;StartDate=04%2F10%2F1989&amp;EndDate=04%2F16%2F1989&amp;GameType=all&amp;PlayedFor=0&amp;PlayedVs=0&amp;Park=0" xr:uid="{F6874FE0-8CBB-B044-8FE7-BE5FF76CE93F}"/>
    <hyperlink ref="A434" r:id="rId413" display="https://www.baseballmusings.com/cgi-bin/PlayerInfo.py?PlayerID=100925&amp;StartDate=04%2F10%2F1989&amp;EndDate=04%2F16%2F1989&amp;GameType=all&amp;PlayedFor=0&amp;PlayedVs=0&amp;Park=0" xr:uid="{297B9656-E767-4C49-9EB9-7F715492B1DD}"/>
    <hyperlink ref="A435" r:id="rId414" display="https://www.baseballmusings.com/cgi-bin/PlayerInfo.py?PlayerID=100950&amp;StartDate=04%2F10%2F1989&amp;EndDate=04%2F16%2F1989&amp;GameType=all&amp;PlayedFor=0&amp;PlayedVs=0&amp;Park=0" xr:uid="{DCCBEE11-7C27-B142-A605-D791F8B3EEEF}"/>
    <hyperlink ref="A436" r:id="rId415" display="https://www.baseballmusings.com/cgi-bin/PlayerInfo.py?PlayerID=100330&amp;StartDate=04%2F10%2F1989&amp;EndDate=04%2F16%2F1989&amp;GameType=all&amp;PlayedFor=0&amp;PlayedVs=0&amp;Park=0" xr:uid="{85FF5679-7DEE-FF46-9F08-AD6774D3B8AE}"/>
    <hyperlink ref="A437" r:id="rId416" display="https://www.baseballmusings.com/cgi-bin/PlayerInfo.py?PlayerID=101006&amp;StartDate=04%2F10%2F1989&amp;EndDate=04%2F16%2F1989&amp;GameType=all&amp;PlayedFor=0&amp;PlayedVs=0&amp;Park=0" xr:uid="{C1635B0B-C767-894F-B29B-2B10587C3C3D}"/>
    <hyperlink ref="A438" r:id="rId417" display="https://www.baseballmusings.com/cgi-bin/PlayerInfo.py?PlayerID=100358&amp;StartDate=04%2F10%2F1989&amp;EndDate=04%2F16%2F1989&amp;GameType=all&amp;PlayedFor=0&amp;PlayedVs=0&amp;Park=0" xr:uid="{931D4612-5A54-3749-A13A-0D17252ABC57}"/>
    <hyperlink ref="A439" r:id="rId418" display="https://www.baseballmusings.com/cgi-bin/PlayerInfo.py?PlayerID=101029&amp;StartDate=04%2F10%2F1989&amp;EndDate=04%2F16%2F1989&amp;GameType=all&amp;PlayedFor=0&amp;PlayedVs=0&amp;Park=0" xr:uid="{86511656-FF9B-934A-B7E5-4B2FF0DF2D3C}"/>
    <hyperlink ref="A440" r:id="rId419" display="https://www.baseballmusings.com/cgi-bin/PlayerInfo.py?PlayerID=101090&amp;StartDate=04%2F10%2F1989&amp;EndDate=04%2F16%2F1989&amp;GameType=all&amp;PlayedFor=0&amp;PlayedVs=0&amp;Park=0" xr:uid="{9F37B04E-EF96-8646-B903-774CD4CBB937}"/>
    <hyperlink ref="A441" r:id="rId420" display="https://www.baseballmusings.com/cgi-bin/PlayerInfo.py?PlayerID=101115&amp;StartDate=04%2F10%2F1989&amp;EndDate=04%2F16%2F1989&amp;GameType=all&amp;PlayedFor=0&amp;PlayedVs=0&amp;Park=0" xr:uid="{717D4643-FF75-2E4E-A23D-7787A5D8AAFE}"/>
    <hyperlink ref="A443" r:id="rId421" display="https://www.baseballmusings.com/cgi-bin/PlayerInfo.py?PlayerID=60&amp;StartDate=04%2F10%2F1989&amp;EndDate=04%2F16%2F1989&amp;GameType=all&amp;PlayedFor=0&amp;PlayedVs=0&amp;Park=0" xr:uid="{AFCE92D1-FE33-9445-A9F6-1AFB3A8990B5}"/>
    <hyperlink ref="A444" r:id="rId422" display="https://www.baseballmusings.com/cgi-bin/PlayerInfo.py?PlayerID=100505&amp;StartDate=04%2F10%2F1989&amp;EndDate=04%2F16%2F1989&amp;GameType=all&amp;PlayedFor=0&amp;PlayedVs=0&amp;Park=0" xr:uid="{3C7DD615-EF77-4F4C-8A5C-D0067D52BCC0}"/>
    <hyperlink ref="A445" r:id="rId423" display="https://www.baseballmusings.com/cgi-bin/PlayerInfo.py?PlayerID=101216&amp;StartDate=04%2F10%2F1989&amp;EndDate=04%2F16%2F1989&amp;GameType=all&amp;PlayedFor=0&amp;PlayedVs=0&amp;Park=0" xr:uid="{C686B493-5FFC-4448-9D56-376B0609DCD9}"/>
    <hyperlink ref="A446" r:id="rId424" display="https://www.baseballmusings.com/cgi-bin/PlayerInfo.py?PlayerID=100552&amp;StartDate=04%2F10%2F1989&amp;EndDate=04%2F16%2F1989&amp;GameType=all&amp;PlayedFor=0&amp;PlayedVs=0&amp;Park=0" xr:uid="{8148465C-F9B2-DB4A-A0F3-54F781091FA0}"/>
    <hyperlink ref="A447" r:id="rId425" display="https://www.baseballmusings.com/cgi-bin/PlayerInfo.py?PlayerID=101374&amp;StartDate=04%2F10%2F1989&amp;EndDate=04%2F16%2F1989&amp;GameType=all&amp;PlayedFor=0&amp;PlayedVs=0&amp;Park=0" xr:uid="{E7FDFE40-012C-0044-9470-9372556DBA75}"/>
    <hyperlink ref="A448" r:id="rId426" display="https://www.baseballmusings.com/cgi-bin/PlayerInfo.py?PlayerID=101338&amp;StartDate=04%2F10%2F1989&amp;EndDate=04%2F16%2F1989&amp;GameType=all&amp;PlayedFor=0&amp;PlayedVs=0&amp;Park=0" xr:uid="{A03B4272-E5ED-1040-AEA2-EC782098C66F}"/>
    <hyperlink ref="A449" r:id="rId427" display="https://www.baseballmusings.com/cgi-bin/PlayerInfo.py?PlayerID=100727&amp;StartDate=04%2F10%2F1989&amp;EndDate=04%2F16%2F1989&amp;GameType=all&amp;PlayedFor=0&amp;PlayedVs=0&amp;Park=0" xr:uid="{F868DD9E-F3CE-EC4D-A6BF-77AF9B429D6E}"/>
    <hyperlink ref="A450" r:id="rId428" display="https://www.baseballmusings.com/cgi-bin/PlayerInfo.py?PlayerID=101024&amp;StartDate=04%2F10%2F1989&amp;EndDate=04%2F16%2F1989&amp;GameType=all&amp;PlayedFor=0&amp;PlayedVs=0&amp;Park=0" xr:uid="{B380DDAF-D60D-3645-8CAA-CC1780449860}"/>
    <hyperlink ref="A451" r:id="rId429" display="https://www.baseballmusings.com/cgi-bin/PlayerInfo.py?PlayerID=101211&amp;StartDate=04%2F10%2F1989&amp;EndDate=04%2F16%2F1989&amp;GameType=all&amp;PlayedFor=0&amp;PlayedVs=0&amp;Park=0" xr:uid="{7F60012C-E721-DA45-85D9-8033B3F3C9D8}"/>
    <hyperlink ref="A452" r:id="rId430" display="https://www.baseballmusings.com/cgi-bin/PlayerInfo.py?PlayerID=101231&amp;StartDate=04%2F10%2F1989&amp;EndDate=04%2F16%2F1989&amp;GameType=all&amp;PlayedFor=0&amp;PlayedVs=0&amp;Park=0" xr:uid="{F8F2F9DF-F1C5-1946-85AA-500B2D1C1CB9}"/>
    <hyperlink ref="A453" r:id="rId431" display="https://www.baseballmusings.com/cgi-bin/PlayerInfo.py?PlayerID=1091&amp;StartDate=04%2F10%2F1989&amp;EndDate=04%2F16%2F1989&amp;GameType=all&amp;PlayedFor=0&amp;PlayedVs=0&amp;Park=0" xr:uid="{723BBD14-72CB-DE48-B068-BD381FF29E5F}"/>
    <hyperlink ref="A454" r:id="rId432" display="https://www.baseballmusings.com/cgi-bin/PlayerInfo.py?PlayerID=101238&amp;StartDate=04%2F10%2F1989&amp;EndDate=04%2F16%2F1989&amp;GameType=all&amp;PlayedFor=0&amp;PlayedVs=0&amp;Park=0" xr:uid="{A01A2033-2280-FF4A-9E53-C14904EC88D3}"/>
    <hyperlink ref="A455" r:id="rId433" display="https://www.baseballmusings.com/cgi-bin/PlayerInfo.py?PlayerID=101241&amp;StartDate=04%2F10%2F1989&amp;EndDate=04%2F16%2F1989&amp;GameType=all&amp;PlayedFor=0&amp;PlayedVs=0&amp;Park=0" xr:uid="{2B155C90-6667-A94F-B0FF-220D25EE7DD2}"/>
    <hyperlink ref="A456" r:id="rId434" display="https://www.baseballmusings.com/cgi-bin/PlayerInfo.py?PlayerID=100561&amp;StartDate=04%2F10%2F1989&amp;EndDate=04%2F16%2F1989&amp;GameType=all&amp;PlayedFor=0&amp;PlayedVs=0&amp;Park=0" xr:uid="{3FF8E1E3-F3A4-8D46-B99E-198BF94BD104}"/>
    <hyperlink ref="A457" r:id="rId435" display="https://www.baseballmusings.com/cgi-bin/PlayerInfo.py?PlayerID=1277&amp;StartDate=04%2F10%2F1989&amp;EndDate=04%2F16%2F1989&amp;GameType=all&amp;PlayedFor=0&amp;PlayedVs=0&amp;Park=0" xr:uid="{A87117C4-E63F-AE4F-ADD4-5695C7880744}"/>
    <hyperlink ref="A458" r:id="rId436" display="https://www.baseballmusings.com/cgi-bin/PlayerInfo.py?PlayerID=100562&amp;StartDate=04%2F10%2F1989&amp;EndDate=04%2F16%2F1989&amp;GameType=all&amp;PlayedFor=0&amp;PlayedVs=0&amp;Park=0" xr:uid="{9449B91A-5F4E-8F45-8C84-7BAE3852F0E6}"/>
    <hyperlink ref="A459" r:id="rId437" display="https://www.baseballmusings.com/cgi-bin/PlayerInfo.py?PlayerID=1319&amp;StartDate=04%2F10%2F1989&amp;EndDate=04%2F16%2F1989&amp;GameType=all&amp;PlayedFor=0&amp;PlayedVs=0&amp;Park=0" xr:uid="{7066D793-4FDA-C547-B144-634CBFAD86A5}"/>
    <hyperlink ref="A460" r:id="rId438" display="https://www.baseballmusings.com/cgi-bin/PlayerInfo.py?PlayerID=100563&amp;StartDate=04%2F10%2F1989&amp;EndDate=04%2F16%2F1989&amp;GameType=all&amp;PlayedFor=0&amp;PlayedVs=0&amp;Park=0" xr:uid="{386D7A97-C733-8449-BFF6-E6CC48FCE142}"/>
    <hyperlink ref="A461" r:id="rId439" display="https://www.baseballmusings.com/cgi-bin/PlayerInfo.py?PlayerID=100570&amp;StartDate=04%2F10%2F1989&amp;EndDate=04%2F16%2F1989&amp;GameType=all&amp;PlayedFor=0&amp;PlayedVs=0&amp;Park=0" xr:uid="{5B7C0D68-5572-B84A-B202-C43E82313BE7}"/>
    <hyperlink ref="A462" r:id="rId440" display="https://www.baseballmusings.com/cgi-bin/PlayerInfo.py?PlayerID=101249&amp;StartDate=04%2F10%2F1989&amp;EndDate=04%2F16%2F1989&amp;GameType=all&amp;PlayedFor=0&amp;PlayedVs=0&amp;Park=0" xr:uid="{00392FDC-3A26-1C49-BB2B-B597F993779A}"/>
    <hyperlink ref="A464" r:id="rId441" display="https://www.baseballmusings.com/cgi-bin/PlayerInfo.py?PlayerID=101250&amp;StartDate=04%2F10%2F1989&amp;EndDate=04%2F16%2F1989&amp;GameType=all&amp;PlayedFor=0&amp;PlayedVs=0&amp;Park=0" xr:uid="{3DD9CC42-B47F-804A-AA7E-9C7F0BF45B84}"/>
    <hyperlink ref="A465" r:id="rId442" display="https://www.baseballmusings.com/cgi-bin/PlayerInfo.py?PlayerID=100573&amp;StartDate=04%2F10%2F1989&amp;EndDate=04%2F16%2F1989&amp;GameType=all&amp;PlayedFor=0&amp;PlayedVs=0&amp;Park=0" xr:uid="{61A41823-4132-9C4E-89F0-8105BD2076B6}"/>
    <hyperlink ref="A466" r:id="rId443" display="https://www.baseballmusings.com/cgi-bin/PlayerInfo.py?PlayerID=100001&amp;StartDate=04%2F10%2F1989&amp;EndDate=04%2F16%2F1989&amp;GameType=all&amp;PlayedFor=0&amp;PlayedVs=0&amp;Park=0" xr:uid="{8039B0C9-A74D-234C-A1B0-C6F2059CCCD1}"/>
    <hyperlink ref="A467" r:id="rId444" display="https://www.baseballmusings.com/cgi-bin/PlayerInfo.py?PlayerID=101258&amp;StartDate=04%2F10%2F1989&amp;EndDate=04%2F16%2F1989&amp;GameType=all&amp;PlayedFor=0&amp;PlayedVs=0&amp;Park=0" xr:uid="{522F0D88-0E63-2A41-8679-4D8E5AC96ACB}"/>
    <hyperlink ref="A468" r:id="rId445" display="https://www.baseballmusings.com/cgi-bin/PlayerInfo.py?PlayerID=100002&amp;StartDate=04%2F10%2F1989&amp;EndDate=04%2F16%2F1989&amp;GameType=all&amp;PlayedFor=0&amp;PlayedVs=0&amp;Park=0" xr:uid="{8F1B55AB-D197-074A-94DC-B89AEF2FCA11}"/>
    <hyperlink ref="A469" r:id="rId446" display="https://www.baseballmusings.com/cgi-bin/PlayerInfo.py?PlayerID=101262&amp;StartDate=04%2F10%2F1989&amp;EndDate=04%2F16%2F1989&amp;GameType=all&amp;PlayedFor=0&amp;PlayedVs=0&amp;Park=0" xr:uid="{78A11FA4-EE21-2F4F-AEF1-BF44F1C91385}"/>
    <hyperlink ref="A470" r:id="rId447" display="https://www.baseballmusings.com/cgi-bin/PlayerInfo.py?PlayerID=100003&amp;StartDate=04%2F10%2F1989&amp;EndDate=04%2F16%2F1989&amp;GameType=all&amp;PlayedFor=0&amp;PlayedVs=0&amp;Park=0" xr:uid="{623B8497-ED29-0744-9AAD-3F8CA8076245}"/>
    <hyperlink ref="A471" r:id="rId448" display="https://www.baseballmusings.com/cgi-bin/PlayerInfo.py?PlayerID=101269&amp;StartDate=04%2F10%2F1989&amp;EndDate=04%2F16%2F1989&amp;GameType=all&amp;PlayedFor=0&amp;PlayedVs=0&amp;Park=0" xr:uid="{D9448D04-E690-D146-AE27-D967E6C5BACA}"/>
    <hyperlink ref="A472" r:id="rId449" display="https://www.baseballmusings.com/cgi-bin/PlayerInfo.py?PlayerID=100006&amp;StartDate=04%2F10%2F1989&amp;EndDate=04%2F16%2F1989&amp;GameType=all&amp;PlayedFor=0&amp;PlayedVs=0&amp;Park=0" xr:uid="{76F0EE8B-8A59-7C49-9D87-CD83B9540B30}"/>
    <hyperlink ref="A473" r:id="rId450" display="https://www.baseballmusings.com/cgi-bin/PlayerInfo.py?PlayerID=101273&amp;StartDate=04%2F10%2F1989&amp;EndDate=04%2F16%2F1989&amp;GameType=all&amp;PlayedFor=0&amp;PlayedVs=0&amp;Park=0" xr:uid="{EACF4797-33BD-D342-BAB1-EA6252615DFF}"/>
    <hyperlink ref="A474" r:id="rId451" display="https://www.baseballmusings.com/cgi-bin/PlayerInfo.py?PlayerID=100584&amp;StartDate=04%2F10%2F1989&amp;EndDate=04%2F16%2F1989&amp;GameType=all&amp;PlayedFor=0&amp;PlayedVs=0&amp;Park=0" xr:uid="{34133162-092C-2B41-9DDA-DC7A361DADEA}"/>
    <hyperlink ref="A475" r:id="rId452" display="https://www.baseballmusings.com/cgi-bin/PlayerInfo.py?PlayerID=100011&amp;StartDate=04%2F10%2F1989&amp;EndDate=04%2F16%2F1989&amp;GameType=all&amp;PlayedFor=0&amp;PlayedVs=0&amp;Park=0" xr:uid="{1DE559BE-3454-A64C-8AB2-4C065151863E}"/>
    <hyperlink ref="A476" r:id="rId453" display="https://www.baseballmusings.com/cgi-bin/PlayerInfo.py?PlayerID=101279&amp;StartDate=04%2F10%2F1989&amp;EndDate=04%2F16%2F1989&amp;GameType=all&amp;PlayedFor=0&amp;PlayedVs=0&amp;Park=0" xr:uid="{16AF1982-C83B-CA45-8573-1F226BD3150B}"/>
    <hyperlink ref="A477" r:id="rId454" display="https://www.baseballmusings.com/cgi-bin/PlayerInfo.py?PlayerID=101281&amp;StartDate=04%2F10%2F1989&amp;EndDate=04%2F16%2F1989&amp;GameType=all&amp;PlayedFor=0&amp;PlayedVs=0&amp;Park=0" xr:uid="{E4435D88-3AE9-1F4B-8EDE-59118DAC35CE}"/>
    <hyperlink ref="A478" r:id="rId455" display="https://www.baseballmusings.com/cgi-bin/PlayerInfo.py?PlayerID=101287&amp;StartDate=04%2F10%2F1989&amp;EndDate=04%2F16%2F1989&amp;GameType=all&amp;PlayedFor=0&amp;PlayedVs=0&amp;Park=0" xr:uid="{9381E6BD-2615-3249-9AC6-A39FC8AB13C8}"/>
    <hyperlink ref="A479" r:id="rId456" display="https://www.baseballmusings.com/cgi-bin/PlayerInfo.py?PlayerID=100020&amp;StartDate=04%2F10%2F1989&amp;EndDate=04%2F16%2F1989&amp;GameType=all&amp;PlayedFor=0&amp;PlayedVs=0&amp;Park=0" xr:uid="{07149CAB-F6E0-094E-957B-ADC6F3B1E943}"/>
    <hyperlink ref="A480" r:id="rId457" display="https://www.baseballmusings.com/cgi-bin/PlayerInfo.py?PlayerID=101291&amp;StartDate=04%2F10%2F1989&amp;EndDate=04%2F16%2F1989&amp;GameType=all&amp;PlayedFor=0&amp;PlayedVs=0&amp;Park=0" xr:uid="{40A4CFF9-51CF-6042-8B80-A1501047E9BE}"/>
    <hyperlink ref="A481" r:id="rId458" display="https://www.baseballmusings.com/cgi-bin/PlayerInfo.py?PlayerID=100023&amp;StartDate=04%2F10%2F1989&amp;EndDate=04%2F16%2F1989&amp;GameType=all&amp;PlayedFor=0&amp;PlayedVs=0&amp;Park=0" xr:uid="{4D562152-28E7-5F41-93B7-DE8F97F85BD9}"/>
    <hyperlink ref="A482" r:id="rId459" display="https://www.baseballmusings.com/cgi-bin/PlayerInfo.py?PlayerID=101293&amp;StartDate=04%2F10%2F1989&amp;EndDate=04%2F16%2F1989&amp;GameType=all&amp;PlayedFor=0&amp;PlayedVs=0&amp;Park=0" xr:uid="{E64056C9-6A6A-A04F-8F64-C9824682D509}"/>
    <hyperlink ref="A483" r:id="rId460" display="https://www.baseballmusings.com/cgi-bin/PlayerInfo.py?PlayerID=100603&amp;StartDate=04%2F10%2F1989&amp;EndDate=04%2F16%2F1989&amp;GameType=all&amp;PlayedFor=0&amp;PlayedVs=0&amp;Park=0" xr:uid="{E6FC8E00-7A57-EE4F-B1B1-EA0977AF16E6}"/>
    <hyperlink ref="A485" r:id="rId461" display="https://www.baseballmusings.com/cgi-bin/PlayerInfo.py?PlayerID=101295&amp;StartDate=04%2F10%2F1989&amp;EndDate=04%2F16%2F1989&amp;GameType=all&amp;PlayedFor=0&amp;PlayedVs=0&amp;Park=0" xr:uid="{2406670E-176B-1E4A-9C5C-EF7A779C72AA}"/>
    <hyperlink ref="A486" r:id="rId462" display="https://www.baseballmusings.com/cgi-bin/PlayerInfo.py?PlayerID=101302&amp;StartDate=04%2F10%2F1989&amp;EndDate=04%2F16%2F1989&amp;GameType=all&amp;PlayedFor=0&amp;PlayedVs=0&amp;Park=0" xr:uid="{838DA0B1-972D-BD4E-BE92-701ED8F508E4}"/>
    <hyperlink ref="A487" r:id="rId463" display="https://www.baseballmusings.com/cgi-bin/PlayerInfo.py?PlayerID=100621&amp;StartDate=04%2F10%2F1989&amp;EndDate=04%2F16%2F1989&amp;GameType=all&amp;PlayedFor=0&amp;PlayedVs=0&amp;Park=0" xr:uid="{B4BE1350-9193-E143-A86E-4C936EF91FAF}"/>
    <hyperlink ref="A488" r:id="rId464" display="https://www.baseballmusings.com/cgi-bin/PlayerInfo.py?PlayerID=100039&amp;StartDate=04%2F10%2F1989&amp;EndDate=04%2F16%2F1989&amp;GameType=all&amp;PlayedFor=0&amp;PlayedVs=0&amp;Park=0" xr:uid="{CF4C53DE-1555-BC47-AFA2-1E4A3F4C6B57}"/>
    <hyperlink ref="A489" r:id="rId465" display="https://www.baseballmusings.com/cgi-bin/PlayerInfo.py?PlayerID=101320&amp;StartDate=04%2F10%2F1989&amp;EndDate=04%2F16%2F1989&amp;GameType=all&amp;PlayedFor=0&amp;PlayedVs=0&amp;Park=0" xr:uid="{FC51AE0B-7418-334D-B099-3A5B1838AEEF}"/>
    <hyperlink ref="A490" r:id="rId466" display="https://www.baseballmusings.com/cgi-bin/PlayerInfo.py?PlayerID=100042&amp;StartDate=04%2F10%2F1989&amp;EndDate=04%2F16%2F1989&amp;GameType=all&amp;PlayedFor=0&amp;PlayedVs=0&amp;Park=0" xr:uid="{7910BB83-7598-034B-9DB8-4F40D6E9E642}"/>
    <hyperlink ref="A491" r:id="rId467" display="https://www.baseballmusings.com/cgi-bin/PlayerInfo.py?PlayerID=100043&amp;StartDate=04%2F10%2F1989&amp;EndDate=04%2F16%2F1989&amp;GameType=all&amp;PlayedFor=0&amp;PlayedVs=0&amp;Park=0" xr:uid="{A2185911-6B58-7549-A3DD-B89B34E2113F}"/>
    <hyperlink ref="A492" r:id="rId468" display="https://www.baseballmusings.com/cgi-bin/PlayerInfo.py?PlayerID=100637&amp;StartDate=04%2F10%2F1989&amp;EndDate=04%2F16%2F1989&amp;GameType=all&amp;PlayedFor=0&amp;PlayedVs=0&amp;Park=0" xr:uid="{01E71B7D-791A-C84F-9495-FFE1AD17F1AF}"/>
    <hyperlink ref="A493" r:id="rId469" display="https://www.baseballmusings.com/cgi-bin/PlayerInfo.py?PlayerID=100053&amp;StartDate=04%2F10%2F1989&amp;EndDate=04%2F16%2F1989&amp;GameType=all&amp;PlayedFor=0&amp;PlayedVs=0&amp;Park=0" xr:uid="{AB6C825F-ED2E-6B4C-B2BC-72695CA541C8}"/>
    <hyperlink ref="A494" r:id="rId470" display="https://www.baseballmusings.com/cgi-bin/PlayerInfo.py?PlayerID=100056&amp;StartDate=04%2F10%2F1989&amp;EndDate=04%2F16%2F1989&amp;GameType=all&amp;PlayedFor=0&amp;PlayedVs=0&amp;Park=0" xr:uid="{52909230-63DA-114B-A70D-6FF30FD5DCD7}"/>
    <hyperlink ref="A495" r:id="rId471" display="https://www.baseballmusings.com/cgi-bin/PlayerInfo.py?PlayerID=101345&amp;StartDate=04%2F10%2F1989&amp;EndDate=04%2F16%2F1989&amp;GameType=all&amp;PlayedFor=0&amp;PlayedVs=0&amp;Park=0" xr:uid="{EDD4118B-F17D-7945-8D97-41C1F612446A}"/>
    <hyperlink ref="A496" r:id="rId472" display="https://www.baseballmusings.com/cgi-bin/PlayerInfo.py?PlayerID=100060&amp;StartDate=04%2F10%2F1989&amp;EndDate=04%2F16%2F1989&amp;GameType=all&amp;PlayedFor=0&amp;PlayedVs=0&amp;Park=0" xr:uid="{F9F5F2DF-741C-644D-B5AC-5C6F937FC3A1}"/>
    <hyperlink ref="A497" r:id="rId473" display="https://www.baseballmusings.com/cgi-bin/PlayerInfo.py?PlayerID=100647&amp;StartDate=04%2F10%2F1989&amp;EndDate=04%2F16%2F1989&amp;GameType=all&amp;PlayedFor=0&amp;PlayedVs=0&amp;Park=0" xr:uid="{4B9223E3-42A5-DC48-AD29-1CC3217739B7}"/>
    <hyperlink ref="A498" r:id="rId474" display="https://www.baseballmusings.com/cgi-bin/PlayerInfo.py?PlayerID=100067&amp;StartDate=04%2F10%2F1989&amp;EndDate=04%2F16%2F1989&amp;GameType=all&amp;PlayedFor=0&amp;PlayedVs=0&amp;Park=0" xr:uid="{15A803CA-06A2-DE48-A247-0B4FA5608539}"/>
    <hyperlink ref="A499" r:id="rId475" display="https://www.baseballmusings.com/cgi-bin/PlayerInfo.py?PlayerID=100653&amp;StartDate=04%2F10%2F1989&amp;EndDate=04%2F16%2F1989&amp;GameType=all&amp;PlayedFor=0&amp;PlayedVs=0&amp;Park=0" xr:uid="{C6880705-1B8D-4C48-AEF0-54ABBD693D05}"/>
    <hyperlink ref="A500" r:id="rId476" display="https://www.baseballmusings.com/cgi-bin/PlayerInfo.py?PlayerID=100071&amp;StartDate=04%2F10%2F1989&amp;EndDate=04%2F16%2F1989&amp;GameType=all&amp;PlayedFor=0&amp;PlayedVs=0&amp;Park=0" xr:uid="{1C429755-2AB3-E744-927D-019FBA5F7FD4}"/>
    <hyperlink ref="A501" r:id="rId477" display="https://www.baseballmusings.com/cgi-bin/PlayerInfo.py?PlayerID=101359&amp;StartDate=04%2F10%2F1989&amp;EndDate=04%2F16%2F1989&amp;GameType=all&amp;PlayedFor=0&amp;PlayedVs=0&amp;Park=0" xr:uid="{89FD5FFC-52C5-1D47-8F72-E0966A0AC12E}"/>
    <hyperlink ref="A502" r:id="rId478" display="https://www.baseballmusings.com/cgi-bin/PlayerInfo.py?PlayerID=100076&amp;StartDate=04%2F10%2F1989&amp;EndDate=04%2F16%2F1989&amp;GameType=all&amp;PlayedFor=0&amp;PlayedVs=0&amp;Park=0" xr:uid="{D161AA0F-62EB-834F-9014-4AA1694FDE88}"/>
    <hyperlink ref="A503" r:id="rId479" display="https://www.baseballmusings.com/cgi-bin/PlayerInfo.py?PlayerID=100662&amp;StartDate=04%2F10%2F1989&amp;EndDate=04%2F16%2F1989&amp;GameType=all&amp;PlayedFor=0&amp;PlayedVs=0&amp;Park=0" xr:uid="{FFAB35B9-236C-CE4F-B188-673AE50A806E}"/>
    <hyperlink ref="A504" r:id="rId480" display="https://www.baseballmusings.com/cgi-bin/PlayerInfo.py?PlayerID=100080&amp;StartDate=04%2F10%2F1989&amp;EndDate=04%2F16%2F1989&amp;GameType=all&amp;PlayedFor=0&amp;PlayedVs=0&amp;Park=0" xr:uid="{3FEAB548-9D19-8046-A228-D53CBA23E3DD}"/>
    <hyperlink ref="A506" r:id="rId481" display="https://www.baseballmusings.com/cgi-bin/PlayerInfo.py?PlayerID=100082&amp;StartDate=04%2F10%2F1989&amp;EndDate=04%2F16%2F1989&amp;GameType=all&amp;PlayedFor=0&amp;PlayedVs=0&amp;Park=0" xr:uid="{BE85F4FB-CBED-5848-BFE6-5A1D07FC2DB3}"/>
    <hyperlink ref="A507" r:id="rId482" display="https://www.baseballmusings.com/cgi-bin/PlayerInfo.py?PlayerID=100090&amp;StartDate=04%2F10%2F1989&amp;EndDate=04%2F16%2F1989&amp;GameType=all&amp;PlayedFor=0&amp;PlayedVs=0&amp;Park=0" xr:uid="{73B3A692-6613-D647-AEFF-3FF77F1E6A1B}"/>
    <hyperlink ref="A508" r:id="rId483" display="https://www.baseballmusings.com/cgi-bin/PlayerInfo.py?PlayerID=100095&amp;StartDate=04%2F10%2F1989&amp;EndDate=04%2F16%2F1989&amp;GameType=all&amp;PlayedFor=0&amp;PlayedVs=0&amp;Park=0" xr:uid="{5A69E2BF-FDC1-114C-856E-9C3DF148E4FA}"/>
    <hyperlink ref="A509" r:id="rId484" display="https://www.baseballmusings.com/cgi-bin/PlayerInfo.py?PlayerID=101389&amp;StartDate=04%2F10%2F1989&amp;EndDate=04%2F16%2F1989&amp;GameType=all&amp;PlayedFor=0&amp;PlayedVs=0&amp;Park=0" xr:uid="{A1B273C4-08E0-DC4F-BC3D-8FE470B207E7}"/>
    <hyperlink ref="A510" r:id="rId485" display="https://www.baseballmusings.com/cgi-bin/PlayerInfo.py?PlayerID=100704&amp;StartDate=04%2F10%2F1989&amp;EndDate=04%2F16%2F1989&amp;GameType=all&amp;PlayedFor=0&amp;PlayedVs=0&amp;Park=0" xr:uid="{B80750C1-8DF2-8542-8577-C6E9E1A273E8}"/>
    <hyperlink ref="A511" r:id="rId486" display="https://www.baseballmusings.com/cgi-bin/PlayerInfo.py?PlayerID=100113&amp;StartDate=04%2F10%2F1989&amp;EndDate=04%2F16%2F1989&amp;GameType=all&amp;PlayedFor=0&amp;PlayedVs=0&amp;Park=0" xr:uid="{A67A9FC0-0657-DD40-BA56-FDD6881C904F}"/>
    <hyperlink ref="A512" r:id="rId487" display="https://www.baseballmusings.com/cgi-bin/PlayerInfo.py?PlayerID=100118&amp;StartDate=04%2F10%2F1989&amp;EndDate=04%2F16%2F1989&amp;GameType=all&amp;PlayedFor=0&amp;PlayedVs=0&amp;Park=0" xr:uid="{9206154B-423F-B64F-BA12-CA629B7B9C80}"/>
    <hyperlink ref="A513" r:id="rId488" display="https://www.baseballmusings.com/cgi-bin/PlayerInfo.py?PlayerID=100713&amp;StartDate=04%2F10%2F1989&amp;EndDate=04%2F16%2F1989&amp;GameType=all&amp;PlayedFor=0&amp;PlayedVs=0&amp;Park=0" xr:uid="{314E894E-94C7-F048-B93A-3C6EC784C9C1}"/>
    <hyperlink ref="A514" r:id="rId489" display="https://www.baseballmusings.com/cgi-bin/PlayerInfo.py?PlayerID=100119&amp;StartDate=04%2F10%2F1989&amp;EndDate=04%2F16%2F1989&amp;GameType=all&amp;PlayedFor=0&amp;PlayedVs=0&amp;Park=0" xr:uid="{0B2D3968-ED15-9744-9DE4-254C77063191}"/>
    <hyperlink ref="A515" r:id="rId490" display="https://www.baseballmusings.com/cgi-bin/PlayerInfo.py?PlayerID=100715&amp;StartDate=04%2F10%2F1989&amp;EndDate=04%2F16%2F1989&amp;GameType=all&amp;PlayedFor=0&amp;PlayedVs=0&amp;Park=0" xr:uid="{B738B1E1-8A24-6140-8FBF-DC6F889E4173}"/>
    <hyperlink ref="A516" r:id="rId491" display="https://www.baseballmusings.com/cgi-bin/PlayerInfo.py?PlayerID=100123&amp;StartDate=04%2F10%2F1989&amp;EndDate=04%2F16%2F1989&amp;GameType=all&amp;PlayedFor=0&amp;PlayedVs=0&amp;Park=0" xr:uid="{006861BB-4F05-E849-9DDA-1A3749F75DFC}"/>
    <hyperlink ref="A517" r:id="rId492" display="https://www.baseballmusings.com/cgi-bin/PlayerInfo.py?PlayerID=100129&amp;StartDate=04%2F10%2F1989&amp;EndDate=04%2F16%2F1989&amp;GameType=all&amp;PlayedFor=0&amp;PlayedVs=0&amp;Park=0" xr:uid="{1953223B-69F5-CF4E-870E-602CC074F005}"/>
    <hyperlink ref="A518" r:id="rId493" display="https://www.baseballmusings.com/cgi-bin/PlayerInfo.py?PlayerID=100131&amp;StartDate=04%2F10%2F1989&amp;EndDate=04%2F16%2F1989&amp;GameType=all&amp;PlayedFor=0&amp;PlayedVs=0&amp;Park=0" xr:uid="{00B3D1EB-2D80-EB40-A0DF-52444D48AA6C}"/>
    <hyperlink ref="A519" r:id="rId494" display="https://www.baseballmusings.com/cgi-bin/PlayerInfo.py?PlayerID=100739&amp;StartDate=04%2F10%2F1989&amp;EndDate=04%2F16%2F1989&amp;GameType=all&amp;PlayedFor=0&amp;PlayedVs=0&amp;Park=0" xr:uid="{E71D752D-F04C-B64F-B99C-B582829646B7}"/>
    <hyperlink ref="A520" r:id="rId495" display="https://www.baseballmusings.com/cgi-bin/PlayerInfo.py?PlayerID=100154&amp;StartDate=04%2F10%2F1989&amp;EndDate=04%2F16%2F1989&amp;GameType=all&amp;PlayedFor=0&amp;PlayedVs=0&amp;Park=0" xr:uid="{EEE9944D-C9D2-3145-9A3E-D77FBA1BC353}"/>
    <hyperlink ref="A521" r:id="rId496" display="https://www.baseballmusings.com/cgi-bin/PlayerInfo.py?PlayerID=100747&amp;StartDate=04%2F10%2F1989&amp;EndDate=04%2F16%2F1989&amp;GameType=all&amp;PlayedFor=0&amp;PlayedVs=0&amp;Park=0" xr:uid="{8BD82C31-C83D-034D-AF50-6AB842B727F2}"/>
    <hyperlink ref="A522" r:id="rId497" display="https://www.baseballmusings.com/cgi-bin/PlayerInfo.py?PlayerID=100177&amp;StartDate=04%2F10%2F1989&amp;EndDate=04%2F16%2F1989&amp;GameType=all&amp;PlayedFor=0&amp;PlayedVs=0&amp;Park=0" xr:uid="{09B96A17-589E-114F-BDD2-36FB444D82B4}"/>
    <hyperlink ref="A523" r:id="rId498" display="https://www.baseballmusings.com/cgi-bin/PlayerInfo.py?PlayerID=100179&amp;StartDate=04%2F10%2F1989&amp;EndDate=04%2F16%2F1989&amp;GameType=all&amp;PlayedFor=0&amp;PlayedVs=0&amp;Park=0" xr:uid="{04416A4A-C9B1-124E-9B2B-ED8FBAA297BC}"/>
    <hyperlink ref="A524" r:id="rId499" display="https://www.baseballmusings.com/cgi-bin/PlayerInfo.py?PlayerID=100189&amp;StartDate=04%2F10%2F1989&amp;EndDate=04%2F16%2F1989&amp;GameType=all&amp;PlayedFor=0&amp;PlayedVs=0&amp;Park=0" xr:uid="{FE8DB01F-B350-4246-97E9-C99D765CEDFF}"/>
    <hyperlink ref="A525" r:id="rId500" display="https://www.baseballmusings.com/cgi-bin/PlayerInfo.py?PlayerID=100762&amp;StartDate=04%2F10%2F1989&amp;EndDate=04%2F16%2F1989&amp;GameType=all&amp;PlayedFor=0&amp;PlayedVs=0&amp;Park=0" xr:uid="{C61E2D2A-35D8-7D40-B9C4-2B968A691BBE}"/>
    <hyperlink ref="A527" r:id="rId501" display="https://www.baseballmusings.com/cgi-bin/PlayerInfo.py?PlayerID=100763&amp;StartDate=04%2F10%2F1989&amp;EndDate=04%2F16%2F1989&amp;GameType=all&amp;PlayedFor=0&amp;PlayedVs=0&amp;Park=0" xr:uid="{BAA92004-89D0-2A46-9E4D-E8BACE1BA82B}"/>
    <hyperlink ref="A528" r:id="rId502" display="https://www.baseballmusings.com/cgi-bin/PlayerInfo.py?PlayerID=100194&amp;StartDate=04%2F10%2F1989&amp;EndDate=04%2F16%2F1989&amp;GameType=all&amp;PlayedFor=0&amp;PlayedVs=0&amp;Park=0" xr:uid="{3D42F383-3442-A548-9BB0-9FA202873117}"/>
    <hyperlink ref="A529" r:id="rId503" display="https://www.baseballmusings.com/cgi-bin/PlayerInfo.py?PlayerID=100195&amp;StartDate=04%2F10%2F1989&amp;EndDate=04%2F16%2F1989&amp;GameType=all&amp;PlayedFor=0&amp;PlayedVs=0&amp;Park=0" xr:uid="{76564090-EB35-C846-8907-09A1C733F31B}"/>
    <hyperlink ref="A530" r:id="rId504" display="https://www.baseballmusings.com/cgi-bin/PlayerInfo.py?PlayerID=100774&amp;StartDate=04%2F10%2F1989&amp;EndDate=04%2F16%2F1989&amp;GameType=all&amp;PlayedFor=0&amp;PlayedVs=0&amp;Park=0" xr:uid="{31890C47-F21C-8A4D-B7C3-947BA9DD9B22}"/>
    <hyperlink ref="A531" r:id="rId505" display="https://www.baseballmusings.com/cgi-bin/PlayerInfo.py?PlayerID=100196&amp;StartDate=04%2F10%2F1989&amp;EndDate=04%2F16%2F1989&amp;GameType=all&amp;PlayedFor=0&amp;PlayedVs=0&amp;Park=0" xr:uid="{27859EAD-C317-EA48-97AF-BBFD3BEACE30}"/>
    <hyperlink ref="A532" r:id="rId506" display="https://www.baseballmusings.com/cgi-bin/PlayerInfo.py?PlayerID=100778&amp;StartDate=04%2F10%2F1989&amp;EndDate=04%2F16%2F1989&amp;GameType=all&amp;PlayedFor=0&amp;PlayedVs=0&amp;Park=0" xr:uid="{61761EDB-D421-7849-85E1-E1334659B003}"/>
    <hyperlink ref="A533" r:id="rId507" display="https://www.baseballmusings.com/cgi-bin/PlayerInfo.py?PlayerID=100780&amp;StartDate=04%2F10%2F1989&amp;EndDate=04%2F16%2F1989&amp;GameType=all&amp;PlayedFor=0&amp;PlayedVs=0&amp;Park=0" xr:uid="{8BBF6ABC-9D71-EE4E-941B-90ADFFDBBAFC}"/>
    <hyperlink ref="A534" r:id="rId508" display="https://www.baseballmusings.com/cgi-bin/PlayerInfo.py?PlayerID=100785&amp;StartDate=04%2F10%2F1989&amp;EndDate=04%2F16%2F1989&amp;GameType=all&amp;PlayedFor=0&amp;PlayedVs=0&amp;Park=0" xr:uid="{D9CBC747-2246-D340-9DBD-D67AE4FC97D7}"/>
    <hyperlink ref="A535" r:id="rId509" display="https://www.baseballmusings.com/cgi-bin/PlayerInfo.py?PlayerID=100200&amp;StartDate=04%2F10%2F1989&amp;EndDate=04%2F16%2F1989&amp;GameType=all&amp;PlayedFor=0&amp;PlayedVs=0&amp;Park=0" xr:uid="{0D22A429-0BAE-E544-ADDD-B8B38B5306D8}"/>
    <hyperlink ref="A536" r:id="rId510" display="https://www.baseballmusings.com/cgi-bin/PlayerInfo.py?PlayerID=100793&amp;StartDate=04%2F10%2F1989&amp;EndDate=04%2F16%2F1989&amp;GameType=all&amp;PlayedFor=0&amp;PlayedVs=0&amp;Park=0" xr:uid="{B8E0292C-87A8-0540-BF38-E769D6425531}"/>
    <hyperlink ref="A537" r:id="rId511" display="https://www.baseballmusings.com/cgi-bin/PlayerInfo.py?PlayerID=100794&amp;StartDate=04%2F10%2F1989&amp;EndDate=04%2F16%2F1989&amp;GameType=all&amp;PlayedFor=0&amp;PlayedVs=0&amp;Park=0" xr:uid="{CF9A2D77-9279-1A49-84DC-88FCD8A13D33}"/>
    <hyperlink ref="A538" r:id="rId512" display="https://www.baseballmusings.com/cgi-bin/PlayerInfo.py?PlayerID=100215&amp;StartDate=04%2F10%2F1989&amp;EndDate=04%2F16%2F1989&amp;GameType=all&amp;PlayedFor=0&amp;PlayedVs=0&amp;Park=0" xr:uid="{AD5179F4-F5C8-3F48-8F6F-CE4B938D807B}"/>
    <hyperlink ref="A539" r:id="rId513" display="https://www.baseballmusings.com/cgi-bin/PlayerInfo.py?PlayerID=100812&amp;StartDate=04%2F10%2F1989&amp;EndDate=04%2F16%2F1989&amp;GameType=all&amp;PlayedFor=0&amp;PlayedVs=0&amp;Park=0" xr:uid="{481B8794-3636-F349-903A-C8323A2C667C}"/>
    <hyperlink ref="A540" r:id="rId514" display="https://www.baseballmusings.com/cgi-bin/PlayerInfo.py?PlayerID=100226&amp;StartDate=04%2F10%2F1989&amp;EndDate=04%2F16%2F1989&amp;GameType=all&amp;PlayedFor=0&amp;PlayedVs=0&amp;Park=0" xr:uid="{E7CF950E-08A0-074E-9270-8E912B4B6250}"/>
    <hyperlink ref="A541" r:id="rId515" display="https://www.baseballmusings.com/cgi-bin/PlayerInfo.py?PlayerID=100227&amp;StartDate=04%2F10%2F1989&amp;EndDate=04%2F16%2F1989&amp;GameType=all&amp;PlayedFor=0&amp;PlayedVs=0&amp;Park=0" xr:uid="{40842387-8CA8-CC42-839D-03D56D6BE633}"/>
    <hyperlink ref="A542" r:id="rId516" display="https://www.baseballmusings.com/cgi-bin/PlayerInfo.py?PlayerID=100830&amp;StartDate=04%2F10%2F1989&amp;EndDate=04%2F16%2F1989&amp;GameType=all&amp;PlayedFor=0&amp;PlayedVs=0&amp;Park=0" xr:uid="{555DC54F-DBC5-044F-99BE-9A9042DAD4B4}"/>
    <hyperlink ref="A543" r:id="rId517" display="https://www.baseballmusings.com/cgi-bin/PlayerInfo.py?PlayerID=100831&amp;StartDate=04%2F10%2F1989&amp;EndDate=04%2F16%2F1989&amp;GameType=all&amp;PlayedFor=0&amp;PlayedVs=0&amp;Park=0" xr:uid="{48D1C8C6-44D7-7648-87BA-5F7F9465E373}"/>
    <hyperlink ref="A544" r:id="rId518" display="https://www.baseballmusings.com/cgi-bin/PlayerInfo.py?PlayerID=100834&amp;StartDate=04%2F10%2F1989&amp;EndDate=04%2F16%2F1989&amp;GameType=all&amp;PlayedFor=0&amp;PlayedVs=0&amp;Park=0" xr:uid="{A4BDFC22-AA16-A74F-B083-6AED3CCD3701}"/>
    <hyperlink ref="A545" r:id="rId519" display="https://www.baseballmusings.com/cgi-bin/PlayerInfo.py?PlayerID=100254&amp;StartDate=04%2F10%2F1989&amp;EndDate=04%2F16%2F1989&amp;GameType=all&amp;PlayedFor=0&amp;PlayedVs=0&amp;Park=0" xr:uid="{6D08262E-BF76-544E-B823-B0BF2C7D2D40}"/>
    <hyperlink ref="A546" r:id="rId520" display="https://www.baseballmusings.com/cgi-bin/PlayerInfo.py?PlayerID=100845&amp;StartDate=04%2F10%2F1989&amp;EndDate=04%2F16%2F1989&amp;GameType=all&amp;PlayedFor=0&amp;PlayedVs=0&amp;Park=0" xr:uid="{D269D99D-2258-5946-9692-BCB229ADB585}"/>
    <hyperlink ref="A548" r:id="rId521" display="https://www.baseballmusings.com/cgi-bin/PlayerInfo.py?PlayerID=100259&amp;StartDate=04%2F10%2F1989&amp;EndDate=04%2F16%2F1989&amp;GameType=all&amp;PlayedFor=0&amp;PlayedVs=0&amp;Park=0" xr:uid="{8E350E67-862B-CE4C-9201-7EEDE7E36714}"/>
    <hyperlink ref="A549" r:id="rId522" display="https://www.baseballmusings.com/cgi-bin/PlayerInfo.py?PlayerID=100260&amp;StartDate=04%2F10%2F1989&amp;EndDate=04%2F16%2F1989&amp;GameType=all&amp;PlayedFor=0&amp;PlayedVs=0&amp;Park=0" xr:uid="{297F2BF6-BDD8-1547-AE67-C10B91088A4B}"/>
    <hyperlink ref="A550" r:id="rId523" display="https://www.baseballmusings.com/cgi-bin/PlayerInfo.py?PlayerID=100261&amp;StartDate=04%2F10%2F1989&amp;EndDate=04%2F16%2F1989&amp;GameType=all&amp;PlayedFor=0&amp;PlayedVs=0&amp;Park=0" xr:uid="{9BDB31BA-51F4-CD48-BA67-76819C09C06D}"/>
    <hyperlink ref="A551" r:id="rId524" display="https://www.baseballmusings.com/cgi-bin/PlayerInfo.py?PlayerID=100263&amp;StartDate=04%2F10%2F1989&amp;EndDate=04%2F16%2F1989&amp;GameType=all&amp;PlayedFor=0&amp;PlayedVs=0&amp;Park=0" xr:uid="{30CAC08B-BE48-764C-B08C-EF2F06F381EE}"/>
    <hyperlink ref="A552" r:id="rId525" display="https://www.baseballmusings.com/cgi-bin/PlayerInfo.py?PlayerID=100872&amp;StartDate=04%2F10%2F1989&amp;EndDate=04%2F16%2F1989&amp;GameType=all&amp;PlayedFor=0&amp;PlayedVs=0&amp;Park=0" xr:uid="{27210B59-C6E5-0C4F-8274-E55B7C44CBAA}"/>
    <hyperlink ref="A553" r:id="rId526" display="https://www.baseballmusings.com/cgi-bin/PlayerInfo.py?PlayerID=100267&amp;StartDate=04%2F10%2F1989&amp;EndDate=04%2F16%2F1989&amp;GameType=all&amp;PlayedFor=0&amp;PlayedVs=0&amp;Park=0" xr:uid="{AC493CCE-7E94-7841-9BAF-12ABEDA1C365}"/>
    <hyperlink ref="A554" r:id="rId527" display="https://www.baseballmusings.com/cgi-bin/PlayerInfo.py?PlayerID=100885&amp;StartDate=04%2F10%2F1989&amp;EndDate=04%2F16%2F1989&amp;GameType=all&amp;PlayedFor=0&amp;PlayedVs=0&amp;Park=0" xr:uid="{7EB18B36-ACBF-4F46-984B-BA8A35324D3D}"/>
    <hyperlink ref="A555" r:id="rId528" display="https://www.baseballmusings.com/cgi-bin/PlayerInfo.py?PlayerID=100889&amp;StartDate=04%2F10%2F1989&amp;EndDate=04%2F16%2F1989&amp;GameType=all&amp;PlayedFor=0&amp;PlayedVs=0&amp;Park=0" xr:uid="{36F092EC-73B0-4D45-A419-0614AE17D159}"/>
    <hyperlink ref="A556" r:id="rId529" display="https://www.baseballmusings.com/cgi-bin/PlayerInfo.py?PlayerID=100284&amp;StartDate=04%2F10%2F1989&amp;EndDate=04%2F16%2F1989&amp;GameType=all&amp;PlayedFor=0&amp;PlayedVs=0&amp;Park=0" xr:uid="{A3E1EF31-F45B-9A41-9BBB-E3914E8979DC}"/>
    <hyperlink ref="A557" r:id="rId530" display="https://www.baseballmusings.com/cgi-bin/PlayerInfo.py?PlayerID=100897&amp;StartDate=04%2F10%2F1989&amp;EndDate=04%2F16%2F1989&amp;GameType=all&amp;PlayedFor=0&amp;PlayedVs=0&amp;Park=0" xr:uid="{B57A1DF0-FDCA-D44F-8EC3-A50486736E3B}"/>
    <hyperlink ref="A558" r:id="rId531" display="https://www.baseballmusings.com/cgi-bin/PlayerInfo.py?PlayerID=100898&amp;StartDate=04%2F10%2F1989&amp;EndDate=04%2F16%2F1989&amp;GameType=all&amp;PlayedFor=0&amp;PlayedVs=0&amp;Park=0" xr:uid="{C0A932C9-36B4-0148-8337-456A68FE3C7F}"/>
    <hyperlink ref="A559" r:id="rId532" display="https://www.baseballmusings.com/cgi-bin/PlayerInfo.py?PlayerID=100903&amp;StartDate=04%2F10%2F1989&amp;EndDate=04%2F16%2F1989&amp;GameType=all&amp;PlayedFor=0&amp;PlayedVs=0&amp;Park=0" xr:uid="{C9108BBA-BA04-F045-94E3-D1375AE915B5}"/>
    <hyperlink ref="A560" r:id="rId533" display="https://www.baseballmusings.com/cgi-bin/PlayerInfo.py?PlayerID=100292&amp;StartDate=04%2F10%2F1989&amp;EndDate=04%2F16%2F1989&amp;GameType=all&amp;PlayedFor=0&amp;PlayedVs=0&amp;Park=0" xr:uid="{E351C07F-AD6C-354C-A5D3-F9FC912F023D}"/>
    <hyperlink ref="A561" r:id="rId534" display="https://www.baseballmusings.com/cgi-bin/PlayerInfo.py?PlayerID=100911&amp;StartDate=04%2F10%2F1989&amp;EndDate=04%2F16%2F1989&amp;GameType=all&amp;PlayedFor=0&amp;PlayedVs=0&amp;Park=0" xr:uid="{95AF614B-1DE9-E44B-B66A-D7A8EA542861}"/>
    <hyperlink ref="A562" r:id="rId535" display="https://www.baseballmusings.com/cgi-bin/PlayerInfo.py?PlayerID=100301&amp;StartDate=04%2F10%2F1989&amp;EndDate=04%2F16%2F1989&amp;GameType=all&amp;PlayedFor=0&amp;PlayedVs=0&amp;Park=0" xr:uid="{F53E4BAE-244B-1649-A50C-E06371FDB615}"/>
    <hyperlink ref="A563" r:id="rId536" display="https://www.baseballmusings.com/cgi-bin/PlayerInfo.py?PlayerID=100303&amp;StartDate=04%2F10%2F1989&amp;EndDate=04%2F16%2F1989&amp;GameType=all&amp;PlayedFor=0&amp;PlayedVs=0&amp;Park=0" xr:uid="{4D777585-D3E8-F949-9E25-CD92C98D2555}"/>
    <hyperlink ref="A564" r:id="rId537" display="https://www.baseballmusings.com/cgi-bin/PlayerInfo.py?PlayerID=100306&amp;StartDate=04%2F10%2F1989&amp;EndDate=04%2F16%2F1989&amp;GameType=all&amp;PlayedFor=0&amp;PlayedVs=0&amp;Park=0" xr:uid="{535DDA5D-6275-ED44-A975-C06C03F1B045}"/>
    <hyperlink ref="A565" r:id="rId538" display="https://www.baseballmusings.com/cgi-bin/PlayerInfo.py?PlayerID=100313&amp;StartDate=04%2F10%2F1989&amp;EndDate=04%2F16%2F1989&amp;GameType=all&amp;PlayedFor=0&amp;PlayedVs=0&amp;Park=0" xr:uid="{F02B2825-6551-6D43-BDAF-FBADB5EEF7E7}"/>
    <hyperlink ref="A566" r:id="rId539" display="https://www.baseballmusings.com/cgi-bin/PlayerInfo.py?PlayerID=100933&amp;StartDate=04%2F10%2F1989&amp;EndDate=04%2F16%2F1989&amp;GameType=all&amp;PlayedFor=0&amp;PlayedVs=0&amp;Park=0" xr:uid="{B74ABA2A-2C3E-C74A-9BDC-D60F11E78535}"/>
    <hyperlink ref="A567" r:id="rId540" display="https://www.baseballmusings.com/cgi-bin/PlayerInfo.py?PlayerID=100316&amp;StartDate=04%2F10%2F1989&amp;EndDate=04%2F16%2F1989&amp;GameType=all&amp;PlayedFor=0&amp;PlayedVs=0&amp;Park=0" xr:uid="{79C2AE2E-2BD6-4B47-8A43-CAF0C249141D}"/>
    <hyperlink ref="A569" r:id="rId541" display="https://www.baseballmusings.com/cgi-bin/PlayerInfo.py?PlayerID=100940&amp;StartDate=04%2F10%2F1989&amp;EndDate=04%2F16%2F1989&amp;GameType=all&amp;PlayedFor=0&amp;PlayedVs=0&amp;Park=0" xr:uid="{EDA3D695-6865-FF4F-A761-A4BFFDEE96A4}"/>
    <hyperlink ref="A570" r:id="rId542" display="https://www.baseballmusings.com/cgi-bin/PlayerInfo.py?PlayerID=100941&amp;StartDate=04%2F10%2F1989&amp;EndDate=04%2F16%2F1989&amp;GameType=all&amp;PlayedFor=0&amp;PlayedVs=0&amp;Park=0" xr:uid="{EB06A4DC-6BB0-0A49-A903-4D4CD0888F54}"/>
    <hyperlink ref="A571" r:id="rId543" display="https://www.baseballmusings.com/cgi-bin/PlayerInfo.py?PlayerID=100321&amp;StartDate=04%2F10%2F1989&amp;EndDate=04%2F16%2F1989&amp;GameType=all&amp;PlayedFor=0&amp;PlayedVs=0&amp;Park=0" xr:uid="{1B071855-6D1E-6A4D-B41D-DC2B43B82A39}"/>
    <hyperlink ref="A572" r:id="rId544" display="https://www.baseballmusings.com/cgi-bin/PlayerInfo.py?PlayerID=100324&amp;StartDate=04%2F10%2F1989&amp;EndDate=04%2F16%2F1989&amp;GameType=all&amp;PlayedFor=0&amp;PlayedVs=0&amp;Park=0" xr:uid="{8C1BEB16-3C6B-F744-81A9-A13DB93E937F}"/>
    <hyperlink ref="A573" r:id="rId545" display="https://www.baseballmusings.com/cgi-bin/PlayerInfo.py?PlayerID=100947&amp;StartDate=04%2F10%2F1989&amp;EndDate=04%2F16%2F1989&amp;GameType=all&amp;PlayedFor=0&amp;PlayedVs=0&amp;Park=0" xr:uid="{48477108-8320-1C4D-AA5A-94EBA9FE37F6}"/>
    <hyperlink ref="A574" r:id="rId546" display="https://www.baseballmusings.com/cgi-bin/PlayerInfo.py?PlayerID=100327&amp;StartDate=04%2F10%2F1989&amp;EndDate=04%2F16%2F1989&amp;GameType=all&amp;PlayedFor=0&amp;PlayedVs=0&amp;Park=0" xr:uid="{C96585F1-016E-1548-9589-8FD8FE0BDEB8}"/>
    <hyperlink ref="A575" r:id="rId547" display="https://www.baseballmusings.com/cgi-bin/PlayerInfo.py?PlayerID=100329&amp;StartDate=04%2F10%2F1989&amp;EndDate=04%2F16%2F1989&amp;GameType=all&amp;PlayedFor=0&amp;PlayedVs=0&amp;Park=0" xr:uid="{C785E325-9024-4248-B252-F6690654F082}"/>
    <hyperlink ref="A576" r:id="rId548" display="https://www.baseballmusings.com/cgi-bin/PlayerInfo.py?PlayerID=100959&amp;StartDate=04%2F10%2F1989&amp;EndDate=04%2F16%2F1989&amp;GameType=all&amp;PlayedFor=0&amp;PlayedVs=0&amp;Park=0" xr:uid="{0DEAA8F1-8B7F-314C-9ED4-8BF24DA54E8E}"/>
    <hyperlink ref="A577" r:id="rId549" display="https://www.baseballmusings.com/cgi-bin/PlayerInfo.py?PlayerID=100331&amp;StartDate=04%2F10%2F1989&amp;EndDate=04%2F16%2F1989&amp;GameType=all&amp;PlayedFor=0&amp;PlayedVs=0&amp;Park=0" xr:uid="{45498C66-BB38-A247-A2BB-229CF3F0D367}"/>
    <hyperlink ref="A578" r:id="rId550" display="https://www.baseballmusings.com/cgi-bin/PlayerInfo.py?PlayerID=100981&amp;StartDate=04%2F10%2F1989&amp;EndDate=04%2F16%2F1989&amp;GameType=all&amp;PlayedFor=0&amp;PlayedVs=0&amp;Park=0" xr:uid="{FAF84947-125E-B146-B36C-C8C25ABDF2ED}"/>
    <hyperlink ref="A579" r:id="rId551" display="https://www.baseballmusings.com/cgi-bin/PlayerInfo.py?PlayerID=100989&amp;StartDate=04%2F10%2F1989&amp;EndDate=04%2F16%2F1989&amp;GameType=all&amp;PlayedFor=0&amp;PlayedVs=0&amp;Park=0" xr:uid="{93B524BD-54ED-4047-83DC-B166A801B093}"/>
    <hyperlink ref="A580" r:id="rId552" display="https://www.baseballmusings.com/cgi-bin/PlayerInfo.py?PlayerID=100344&amp;StartDate=04%2F10%2F1989&amp;EndDate=04%2F16%2F1989&amp;GameType=all&amp;PlayedFor=0&amp;PlayedVs=0&amp;Park=0" xr:uid="{94C20639-D4F2-CA4F-9243-3E8402E74B79}"/>
    <hyperlink ref="A581" r:id="rId553" display="https://www.baseballmusings.com/cgi-bin/PlayerInfo.py?PlayerID=100346&amp;StartDate=04%2F10%2F1989&amp;EndDate=04%2F16%2F1989&amp;GameType=all&amp;PlayedFor=0&amp;PlayedVs=0&amp;Park=0" xr:uid="{E6E36FCB-167A-AE41-895C-DB90D90BFD9F}"/>
    <hyperlink ref="A582" r:id="rId554" display="https://www.baseballmusings.com/cgi-bin/PlayerInfo.py?PlayerID=100994&amp;StartDate=04%2F10%2F1989&amp;EndDate=04%2F16%2F1989&amp;GameType=all&amp;PlayedFor=0&amp;PlayedVs=0&amp;Park=0" xr:uid="{FDEA360C-BA0F-A344-B8FC-F842D8520502}"/>
    <hyperlink ref="A583" r:id="rId555" display="https://www.baseballmusings.com/cgi-bin/PlayerInfo.py?PlayerID=100347&amp;StartDate=04%2F10%2F1989&amp;EndDate=04%2F16%2F1989&amp;GameType=all&amp;PlayedFor=0&amp;PlayedVs=0&amp;Park=0" xr:uid="{CC7AAEAC-5A55-5441-87F6-4F32F5C60859}"/>
    <hyperlink ref="A584" r:id="rId556" display="https://www.baseballmusings.com/cgi-bin/PlayerInfo.py?PlayerID=100356&amp;StartDate=04%2F10%2F1989&amp;EndDate=04%2F16%2F1989&amp;GameType=all&amp;PlayedFor=0&amp;PlayedVs=0&amp;Park=0" xr:uid="{FD38C03A-9A72-754A-9C98-FB4EF78B28F3}"/>
    <hyperlink ref="A585" r:id="rId557" display="https://www.baseballmusings.com/cgi-bin/PlayerInfo.py?PlayerID=101011&amp;StartDate=04%2F10%2F1989&amp;EndDate=04%2F16%2F1989&amp;GameType=all&amp;PlayedFor=0&amp;PlayedVs=0&amp;Park=0" xr:uid="{90FF9C96-7CAC-2846-BF80-5AD9CFBFA772}"/>
    <hyperlink ref="A586" r:id="rId558" display="https://www.baseballmusings.com/cgi-bin/PlayerInfo.py?PlayerID=101014&amp;StartDate=04%2F10%2F1989&amp;EndDate=04%2F16%2F1989&amp;GameType=all&amp;PlayedFor=0&amp;PlayedVs=0&amp;Park=0" xr:uid="{278253B4-5BA8-E545-8A82-32609835E1E0}"/>
    <hyperlink ref="A587" r:id="rId559" display="https://www.baseballmusings.com/cgi-bin/PlayerInfo.py?PlayerID=100359&amp;StartDate=04%2F10%2F1989&amp;EndDate=04%2F16%2F1989&amp;GameType=all&amp;PlayedFor=0&amp;PlayedVs=0&amp;Park=0" xr:uid="{3A4D1F3C-5120-3E40-B3F9-D5FEC206541D}"/>
    <hyperlink ref="A588" r:id="rId560" display="https://www.baseballmusings.com/cgi-bin/PlayerInfo.py?PlayerID=100360&amp;StartDate=04%2F10%2F1989&amp;EndDate=04%2F16%2F1989&amp;GameType=all&amp;PlayedFor=0&amp;PlayedVs=0&amp;Park=0" xr:uid="{73C04146-FEB4-2E44-A1A6-595A9A992A6B}"/>
    <hyperlink ref="A590" r:id="rId561" display="https://www.baseballmusings.com/cgi-bin/PlayerInfo.py?PlayerID=101027&amp;StartDate=04%2F10%2F1989&amp;EndDate=04%2F16%2F1989&amp;GameType=all&amp;PlayedFor=0&amp;PlayedVs=0&amp;Park=0" xr:uid="{CD805B24-C621-9C4B-9DCC-CEA89ACB24B8}"/>
    <hyperlink ref="A591" r:id="rId562" display="https://www.baseballmusings.com/cgi-bin/PlayerInfo.py?PlayerID=100368&amp;StartDate=04%2F10%2F1989&amp;EndDate=04%2F16%2F1989&amp;GameType=all&amp;PlayedFor=0&amp;PlayedVs=0&amp;Park=0" xr:uid="{ACB3CC77-6EC6-B548-B916-13979ECAEABB}"/>
    <hyperlink ref="A592" r:id="rId563" display="https://www.baseballmusings.com/cgi-bin/PlayerInfo.py?PlayerID=100370&amp;StartDate=04%2F10%2F1989&amp;EndDate=04%2F16%2F1989&amp;GameType=all&amp;PlayedFor=0&amp;PlayedVs=0&amp;Park=0" xr:uid="{70922FEA-5CCB-2F48-88EA-64AA89C25E01}"/>
    <hyperlink ref="A593" r:id="rId564" display="https://www.baseballmusings.com/cgi-bin/PlayerInfo.py?PlayerID=101034&amp;StartDate=04%2F10%2F1989&amp;EndDate=04%2F16%2F1989&amp;GameType=all&amp;PlayedFor=0&amp;PlayedVs=0&amp;Park=0" xr:uid="{0445EE03-B03F-5D49-9057-77E407663C2A}"/>
    <hyperlink ref="A594" r:id="rId565" display="https://www.baseballmusings.com/cgi-bin/PlayerInfo.py?PlayerID=100371&amp;StartDate=04%2F10%2F1989&amp;EndDate=04%2F16%2F1989&amp;GameType=all&amp;PlayedFor=0&amp;PlayedVs=0&amp;Park=0" xr:uid="{FF10FBF2-5F67-B946-AFF6-08E2B35CF591}"/>
    <hyperlink ref="A595" r:id="rId566" display="https://www.baseballmusings.com/cgi-bin/PlayerInfo.py?PlayerID=100378&amp;StartDate=04%2F10%2F1989&amp;EndDate=04%2F16%2F1989&amp;GameType=all&amp;PlayedFor=0&amp;PlayedVs=0&amp;Park=0" xr:uid="{3810843F-BCBE-E247-9059-1B4C9981FA01}"/>
    <hyperlink ref="A596" r:id="rId567" display="https://www.baseballmusings.com/cgi-bin/PlayerInfo.py?PlayerID=101038&amp;StartDate=04%2F10%2F1989&amp;EndDate=04%2F16%2F1989&amp;GameType=all&amp;PlayedFor=0&amp;PlayedVs=0&amp;Park=0" xr:uid="{2078D993-7D54-174C-8840-688089DF890B}"/>
    <hyperlink ref="A597" r:id="rId568" display="https://www.baseballmusings.com/cgi-bin/PlayerInfo.py?PlayerID=100392&amp;StartDate=04%2F10%2F1989&amp;EndDate=04%2F16%2F1989&amp;GameType=all&amp;PlayedFor=0&amp;PlayedVs=0&amp;Park=0" xr:uid="{AF5EDC57-4FBB-A845-98B4-34B0D29FF60E}"/>
    <hyperlink ref="A598" r:id="rId569" display="https://www.baseballmusings.com/cgi-bin/PlayerInfo.py?PlayerID=101047&amp;StartDate=04%2F10%2F1989&amp;EndDate=04%2F16%2F1989&amp;GameType=all&amp;PlayedFor=0&amp;PlayedVs=0&amp;Park=0" xr:uid="{8EC5E326-C395-1D48-8E18-EAF48317BABB}"/>
    <hyperlink ref="A599" r:id="rId570" display="https://www.baseballmusings.com/cgi-bin/PlayerInfo.py?PlayerID=100400&amp;StartDate=04%2F10%2F1989&amp;EndDate=04%2F16%2F1989&amp;GameType=all&amp;PlayedFor=0&amp;PlayedVs=0&amp;Park=0" xr:uid="{07BAC415-E23E-AA41-8C33-D75D0BBC26BD}"/>
    <hyperlink ref="A600" r:id="rId571" display="https://www.baseballmusings.com/cgi-bin/PlayerInfo.py?PlayerID=100403&amp;StartDate=04%2F10%2F1989&amp;EndDate=04%2F16%2F1989&amp;GameType=all&amp;PlayedFor=0&amp;PlayedVs=0&amp;Park=0" xr:uid="{60AFF261-5FF1-1144-B3C1-6CD1873CFEB5}"/>
    <hyperlink ref="A601" r:id="rId572" display="https://www.baseballmusings.com/cgi-bin/PlayerInfo.py?PlayerID=101056&amp;StartDate=04%2F10%2F1989&amp;EndDate=04%2F16%2F1989&amp;GameType=all&amp;PlayedFor=0&amp;PlayedVs=0&amp;Park=0" xr:uid="{1B4E8A1B-2270-8D4A-BE19-BCF1BD9F314D}"/>
    <hyperlink ref="A602" r:id="rId573" display="https://www.baseballmusings.com/cgi-bin/PlayerInfo.py?PlayerID=101061&amp;StartDate=04%2F10%2F1989&amp;EndDate=04%2F16%2F1989&amp;GameType=all&amp;PlayedFor=0&amp;PlayedVs=0&amp;Park=0" xr:uid="{A58EF8E7-DB87-934D-8808-FE5CF316E9C7}"/>
    <hyperlink ref="A603" r:id="rId574" display="https://www.baseballmusings.com/cgi-bin/PlayerInfo.py?PlayerID=100413&amp;StartDate=04%2F10%2F1989&amp;EndDate=04%2F16%2F1989&amp;GameType=all&amp;PlayedFor=0&amp;PlayedVs=0&amp;Park=0" xr:uid="{9FF8FE50-3D96-9A40-976F-B5B8C701643C}"/>
    <hyperlink ref="A604" r:id="rId575" display="https://www.baseballmusings.com/cgi-bin/PlayerInfo.py?PlayerID=100414&amp;StartDate=04%2F10%2F1989&amp;EndDate=04%2F16%2F1989&amp;GameType=all&amp;PlayedFor=0&amp;PlayedVs=0&amp;Park=0" xr:uid="{496A5CB8-3AE9-1E42-8AF4-73F5B28DAF7E}"/>
    <hyperlink ref="A605" r:id="rId576" display="https://www.baseballmusings.com/cgi-bin/PlayerInfo.py?PlayerID=101066&amp;StartDate=04%2F10%2F1989&amp;EndDate=04%2F16%2F1989&amp;GameType=all&amp;PlayedFor=0&amp;PlayedVs=0&amp;Park=0" xr:uid="{94826D80-A23E-274F-98C0-7CD2B329C3B2}"/>
    <hyperlink ref="A606" r:id="rId577" display="https://www.baseballmusings.com/cgi-bin/PlayerInfo.py?PlayerID=101070&amp;StartDate=04%2F10%2F1989&amp;EndDate=04%2F16%2F1989&amp;GameType=all&amp;PlayedFor=0&amp;PlayedVs=0&amp;Park=0" xr:uid="{17CED68C-62E7-2742-B152-512171C6C2E6}"/>
    <hyperlink ref="A607" r:id="rId578" display="https://www.baseballmusings.com/cgi-bin/PlayerInfo.py?PlayerID=100421&amp;StartDate=04%2F10%2F1989&amp;EndDate=04%2F16%2F1989&amp;GameType=all&amp;PlayedFor=0&amp;PlayedVs=0&amp;Park=0" xr:uid="{C9A77CBA-4C4A-4141-A901-E01C3CA39778}"/>
    <hyperlink ref="A608" r:id="rId579" display="https://www.baseballmusings.com/cgi-bin/PlayerInfo.py?PlayerID=100425&amp;StartDate=04%2F10%2F1989&amp;EndDate=04%2F16%2F1989&amp;GameType=all&amp;PlayedFor=0&amp;PlayedVs=0&amp;Park=0" xr:uid="{B0C432D3-8CE0-294F-B0D1-04B3C64D7BAE}"/>
    <hyperlink ref="A609" r:id="rId580" display="https://www.baseballmusings.com/cgi-bin/PlayerInfo.py?PlayerID=101078&amp;StartDate=04%2F10%2F1989&amp;EndDate=04%2F16%2F1989&amp;GameType=all&amp;PlayedFor=0&amp;PlayedVs=0&amp;Park=0" xr:uid="{821A5302-A69A-8042-B455-CC2F0989437A}"/>
    <hyperlink ref="A611" r:id="rId581" display="https://www.baseballmusings.com/cgi-bin/PlayerInfo.py?PlayerID=101079&amp;StartDate=04%2F10%2F1989&amp;EndDate=04%2F16%2F1989&amp;GameType=all&amp;PlayedFor=0&amp;PlayedVs=0&amp;Park=0" xr:uid="{D13B4298-F8E9-EB46-8F51-B98CF90E1945}"/>
    <hyperlink ref="A612" r:id="rId582" display="https://www.baseballmusings.com/cgi-bin/PlayerInfo.py?PlayerID=100428&amp;StartDate=04%2F10%2F1989&amp;EndDate=04%2F16%2F1989&amp;GameType=all&amp;PlayedFor=0&amp;PlayedVs=0&amp;Park=0" xr:uid="{ADC3AB9E-8BD4-194D-9EBA-CBA41BB9A62F}"/>
    <hyperlink ref="A613" r:id="rId583" display="https://www.baseballmusings.com/cgi-bin/PlayerInfo.py?PlayerID=100445&amp;StartDate=04%2F10%2F1989&amp;EndDate=04%2F16%2F1989&amp;GameType=all&amp;PlayedFor=0&amp;PlayedVs=0&amp;Park=0" xr:uid="{7306175A-8FAE-0649-AD78-1B9EED0F0229}"/>
    <hyperlink ref="A614" r:id="rId584" display="https://www.baseballmusings.com/cgi-bin/PlayerInfo.py?PlayerID=100452&amp;StartDate=04%2F10%2F1989&amp;EndDate=04%2F16%2F1989&amp;GameType=all&amp;PlayedFor=0&amp;PlayedVs=0&amp;Park=0" xr:uid="{A32F010E-C47C-B24A-9725-5CE1629523F4}"/>
    <hyperlink ref="A615" r:id="rId585" display="https://www.baseballmusings.com/cgi-bin/PlayerInfo.py?PlayerID=101101&amp;StartDate=04%2F10%2F1989&amp;EndDate=04%2F16%2F1989&amp;GameType=all&amp;PlayedFor=0&amp;PlayedVs=0&amp;Park=0" xr:uid="{F372295A-7BDF-7941-952F-9E13D7EE9811}"/>
    <hyperlink ref="A616" r:id="rId586" display="https://www.baseballmusings.com/cgi-bin/PlayerInfo.py?PlayerID=101112&amp;StartDate=04%2F10%2F1989&amp;EndDate=04%2F16%2F1989&amp;GameType=all&amp;PlayedFor=0&amp;PlayedVs=0&amp;Park=0" xr:uid="{902EEBF0-ADA5-4F4B-8818-837499E433C3}"/>
    <hyperlink ref="A617" r:id="rId587" display="https://www.baseballmusings.com/cgi-bin/PlayerInfo.py?PlayerID=100461&amp;StartDate=04%2F10%2F1989&amp;EndDate=04%2F16%2F1989&amp;GameType=all&amp;PlayedFor=0&amp;PlayedVs=0&amp;Park=0" xr:uid="{D08C3B69-1728-C243-A271-D125BD3B6B58}"/>
    <hyperlink ref="A618" r:id="rId588" display="https://www.baseballmusings.com/cgi-bin/PlayerInfo.py?PlayerID=101125&amp;StartDate=04%2F10%2F1989&amp;EndDate=04%2F16%2F1989&amp;GameType=all&amp;PlayedFor=0&amp;PlayedVs=0&amp;Park=0" xr:uid="{954A10F6-32AE-B043-A313-C7D5BFA432D6}"/>
    <hyperlink ref="A619" r:id="rId589" display="https://www.baseballmusings.com/cgi-bin/PlayerInfo.py?PlayerID=75&amp;StartDate=04%2F10%2F1989&amp;EndDate=04%2F16%2F1989&amp;GameType=all&amp;PlayedFor=0&amp;PlayedVs=0&amp;Park=0" xr:uid="{C72B33C0-E14A-6A4F-9F53-568387A8875E}"/>
    <hyperlink ref="A620" r:id="rId590" display="https://www.baseballmusings.com/cgi-bin/PlayerInfo.py?PlayerID=101130&amp;StartDate=04%2F10%2F1989&amp;EndDate=04%2F16%2F1989&amp;GameType=all&amp;PlayedFor=0&amp;PlayedVs=0&amp;Park=0" xr:uid="{A4796453-A316-F24B-B9E4-CF8D25240595}"/>
    <hyperlink ref="A621" r:id="rId591" display="https://www.baseballmusings.com/cgi-bin/PlayerInfo.py?PlayerID=76&amp;StartDate=04%2F10%2F1989&amp;EndDate=04%2F16%2F1989&amp;GameType=all&amp;PlayedFor=0&amp;PlayedVs=0&amp;Park=0" xr:uid="{B30CA681-BE8E-5445-AB44-ABA011A3ED72}"/>
    <hyperlink ref="A622" r:id="rId592" display="https://www.baseballmusings.com/cgi-bin/PlayerInfo.py?PlayerID=100475&amp;StartDate=04%2F10%2F1989&amp;EndDate=04%2F16%2F1989&amp;GameType=all&amp;PlayedFor=0&amp;PlayedVs=0&amp;Park=0" xr:uid="{E0AEADD3-237E-E246-86A6-C5B4A05231C4}"/>
    <hyperlink ref="A623" r:id="rId593" display="https://www.baseballmusings.com/cgi-bin/PlayerInfo.py?PlayerID=100478&amp;StartDate=04%2F10%2F1989&amp;EndDate=04%2F16%2F1989&amp;GameType=all&amp;PlayedFor=0&amp;PlayedVs=0&amp;Park=0" xr:uid="{921141E9-D02C-FE48-A808-F2B775480B66}"/>
    <hyperlink ref="A624" r:id="rId594" display="https://www.baseballmusings.com/cgi-bin/PlayerInfo.py?PlayerID=100484&amp;StartDate=04%2F10%2F1989&amp;EndDate=04%2F16%2F1989&amp;GameType=all&amp;PlayedFor=0&amp;PlayedVs=0&amp;Park=0" xr:uid="{2D313287-3407-694A-A3F7-AD438865E179}"/>
    <hyperlink ref="A625" r:id="rId595" display="https://www.baseballmusings.com/cgi-bin/PlayerInfo.py?PlayerID=100493&amp;StartDate=04%2F10%2F1989&amp;EndDate=04%2F16%2F1989&amp;GameType=all&amp;PlayedFor=0&amp;PlayedVs=0&amp;Park=0" xr:uid="{6872B8F6-8AD6-0043-8133-41B5468455FB}"/>
    <hyperlink ref="A626" r:id="rId596" display="https://www.baseballmusings.com/cgi-bin/PlayerInfo.py?PlayerID=282&amp;StartDate=04%2F10%2F1989&amp;EndDate=04%2F16%2F1989&amp;GameType=all&amp;PlayedFor=0&amp;PlayedVs=0&amp;Park=0" xr:uid="{B73FA27F-1304-0544-88C7-2D77BB6625F6}"/>
    <hyperlink ref="A627" r:id="rId597" display="https://www.baseballmusings.com/cgi-bin/PlayerInfo.py?PlayerID=101173&amp;StartDate=04%2F10%2F1989&amp;EndDate=04%2F16%2F1989&amp;GameType=all&amp;PlayedFor=0&amp;PlayedVs=0&amp;Park=0" xr:uid="{96BBC682-FF2A-994E-AAE6-6DAA1946B4FF}"/>
    <hyperlink ref="A628" r:id="rId598" display="https://www.baseballmusings.com/cgi-bin/PlayerInfo.py?PlayerID=101177&amp;StartDate=04%2F10%2F1989&amp;EndDate=04%2F16%2F1989&amp;GameType=all&amp;PlayedFor=0&amp;PlayedVs=0&amp;Park=0" xr:uid="{42F2244C-816A-9246-BACD-15BABDDA57B8}"/>
    <hyperlink ref="A629" r:id="rId599" display="https://www.baseballmusings.com/cgi-bin/PlayerInfo.py?PlayerID=100502&amp;StartDate=04%2F10%2F1989&amp;EndDate=04%2F16%2F1989&amp;GameType=all&amp;PlayedFor=0&amp;PlayedVs=0&amp;Park=0" xr:uid="{01B1559A-AD06-2C47-BFB9-635A3E06228A}"/>
    <hyperlink ref="A630" r:id="rId600" display="https://www.baseballmusings.com/cgi-bin/PlayerInfo.py?PlayerID=101184&amp;StartDate=04%2F10%2F1989&amp;EndDate=04%2F16%2F1989&amp;GameType=all&amp;PlayedFor=0&amp;PlayedVs=0&amp;Park=0" xr:uid="{38BCE84A-42FD-924E-B933-8FF46B28DE10}"/>
    <hyperlink ref="A632" r:id="rId601" display="https://www.baseballmusings.com/cgi-bin/PlayerInfo.py?PlayerID=384&amp;StartDate=04%2F10%2F1989&amp;EndDate=04%2F16%2F1989&amp;GameType=all&amp;PlayedFor=0&amp;PlayedVs=0&amp;Park=0" xr:uid="{1DB6B22F-F1B8-D948-A253-C06F92393F67}"/>
    <hyperlink ref="A633" r:id="rId602" display="https://www.baseballmusings.com/cgi-bin/PlayerInfo.py?PlayerID=101195&amp;StartDate=04%2F10%2F1989&amp;EndDate=04%2F16%2F1989&amp;GameType=all&amp;PlayedFor=0&amp;PlayedVs=0&amp;Park=0" xr:uid="{68BEBFFF-DEF9-5846-AE2A-C3939F591C4A}"/>
    <hyperlink ref="A634" r:id="rId603" display="https://www.baseballmusings.com/cgi-bin/PlayerInfo.py?PlayerID=101200&amp;StartDate=04%2F10%2F1989&amp;EndDate=04%2F16%2F1989&amp;GameType=all&amp;PlayedFor=0&amp;PlayedVs=0&amp;Park=0" xr:uid="{D86F0C0F-B9CA-EB48-840A-9890DCA315C3}"/>
    <hyperlink ref="A635" r:id="rId604" display="https://www.baseballmusings.com/cgi-bin/PlayerInfo.py?PlayerID=642&amp;StartDate=04%2F10%2F1989&amp;EndDate=04%2F16%2F1989&amp;GameType=all&amp;PlayedFor=0&amp;PlayedVs=0&amp;Park=0" xr:uid="{9F93406F-664C-3E46-9C87-A954C4E0CF55}"/>
    <hyperlink ref="A636" r:id="rId605" display="https://www.baseballmusings.com/cgi-bin/PlayerInfo.py?PlayerID=101204&amp;StartDate=04%2F10%2F1989&amp;EndDate=04%2F16%2F1989&amp;GameType=all&amp;PlayedFor=0&amp;PlayedVs=0&amp;Park=0" xr:uid="{A0FA6788-0A95-9248-B994-18833A1B5A68}"/>
    <hyperlink ref="A637" r:id="rId606" display="https://www.baseballmusings.com/cgi-bin/PlayerInfo.py?PlayerID=667&amp;StartDate=04%2F10%2F1989&amp;EndDate=04%2F16%2F1989&amp;GameType=all&amp;PlayedFor=0&amp;PlayedVs=0&amp;Park=0" xr:uid="{57081C80-7B67-ED4C-9D23-0BC19CBED806}"/>
    <hyperlink ref="A638" r:id="rId607" display="https://www.baseballmusings.com/cgi-bin/PlayerInfo.py?PlayerID=732&amp;StartDate=04%2F10%2F1989&amp;EndDate=04%2F16%2F1989&amp;GameType=all&amp;PlayedFor=0&amp;PlayedVs=0&amp;Park=0" xr:uid="{2860B6E3-2C43-054A-8743-F3D34847E398}"/>
    <hyperlink ref="A639" r:id="rId608" display="https://www.baseballmusings.com/cgi-bin/PlayerInfo.py?PlayerID=815&amp;StartDate=04%2F10%2F1989&amp;EndDate=04%2F16%2F1989&amp;GameType=all&amp;PlayedFor=0&amp;PlayedVs=0&amp;Park=0" xr:uid="{A7270931-54CB-A740-BA19-65CB9704BD06}"/>
    <hyperlink ref="A640" r:id="rId609" display="https://www.baseballmusings.com/cgi-bin/PlayerInfo.py?PlayerID=100526&amp;StartDate=04%2F10%2F1989&amp;EndDate=04%2F16%2F1989&amp;GameType=all&amp;PlayedFor=0&amp;PlayedVs=0&amp;Park=0" xr:uid="{15C94494-624C-BE43-A7EF-324812329CB2}"/>
    <hyperlink ref="A641" r:id="rId610" display="https://www.baseballmusings.com/cgi-bin/PlayerInfo.py?PlayerID=101212&amp;StartDate=04%2F10%2F1989&amp;EndDate=04%2F16%2F1989&amp;GameType=all&amp;PlayedFor=0&amp;PlayedVs=0&amp;Park=0" xr:uid="{C93F82E6-3D7E-0D48-B91A-5C32ACD928BB}"/>
    <hyperlink ref="A642" r:id="rId611" display="https://www.baseballmusings.com/cgi-bin/PlayerInfo.py?PlayerID=855&amp;StartDate=04%2F10%2F1989&amp;EndDate=04%2F16%2F1989&amp;GameType=all&amp;PlayedFor=0&amp;PlayedVs=0&amp;Park=0" xr:uid="{088CA50D-7A54-994A-BFC6-4DDD4E39D5CB}"/>
    <hyperlink ref="A643" r:id="rId612" display="https://www.baseballmusings.com/cgi-bin/PlayerInfo.py?PlayerID=100533&amp;StartDate=04%2F10%2F1989&amp;EndDate=04%2F16%2F1989&amp;GameType=all&amp;PlayedFor=0&amp;PlayedVs=0&amp;Park=0" xr:uid="{3486BD3A-B69C-2742-A439-31D79012DAD8}"/>
    <hyperlink ref="A644" r:id="rId613" display="https://www.baseballmusings.com/cgi-bin/PlayerInfo.py?PlayerID=874&amp;StartDate=04%2F10%2F1989&amp;EndDate=04%2F16%2F1989&amp;GameType=all&amp;PlayedFor=0&amp;PlayedVs=0&amp;Park=0" xr:uid="{8A402580-8167-1A4D-A118-2CEEEE11FB51}"/>
    <hyperlink ref="A645" r:id="rId614" display="https://www.baseballmusings.com/cgi-bin/PlayerInfo.py?PlayerID=883&amp;StartDate=04%2F10%2F1989&amp;EndDate=04%2F16%2F1989&amp;GameType=all&amp;PlayedFor=0&amp;PlayedVs=0&amp;Park=0" xr:uid="{BE3B2E5A-93BC-4543-983D-463880F258A3}"/>
    <hyperlink ref="A646" r:id="rId615" display="https://www.baseballmusings.com/cgi-bin/PlayerInfo.py?PlayerID=100541&amp;StartDate=04%2F10%2F1989&amp;EndDate=04%2F16%2F1989&amp;GameType=all&amp;PlayedFor=0&amp;PlayedVs=0&amp;Park=0" xr:uid="{EDE7B317-4649-8B4A-AF29-0B54A41231B9}"/>
    <hyperlink ref="A647" r:id="rId616" display="https://www.baseballmusings.com/cgi-bin/PlayerInfo.py?PlayerID=101221&amp;StartDate=04%2F10%2F1989&amp;EndDate=04%2F16%2F1989&amp;GameType=all&amp;PlayedFor=0&amp;PlayedVs=0&amp;Park=0" xr:uid="{1652212A-0055-4B48-AE90-609C04254469}"/>
    <hyperlink ref="A648" r:id="rId617" display="https://www.baseballmusings.com/cgi-bin/PlayerInfo.py?PlayerID=101222&amp;StartDate=04%2F10%2F1989&amp;EndDate=04%2F16%2F1989&amp;GameType=all&amp;PlayedFor=0&amp;PlayedVs=0&amp;Park=0" xr:uid="{A7A3F1AE-D328-9640-96C4-E19BB44BB25C}"/>
  </hyperlinks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648"/>
  <sheetViews>
    <sheetView topLeftCell="A84" zoomScale="125" workbookViewId="0">
      <selection activeCell="A100" sqref="A100"/>
    </sheetView>
  </sheetViews>
  <sheetFormatPr baseColWidth="10" defaultRowHeight="16" x14ac:dyDescent="0.2"/>
  <sheetData>
    <row r="1" spans="1:26" ht="17" x14ac:dyDescent="0.2">
      <c r="A1" s="62" t="s">
        <v>24</v>
      </c>
      <c r="B1" s="62" t="s">
        <v>25</v>
      </c>
      <c r="C1" s="62" t="s">
        <v>26</v>
      </c>
      <c r="D1" s="62" t="s">
        <v>40</v>
      </c>
      <c r="E1" s="62" t="s">
        <v>41</v>
      </c>
      <c r="F1" s="62" t="s">
        <v>42</v>
      </c>
      <c r="G1" s="62" t="s">
        <v>43</v>
      </c>
      <c r="H1" s="62" t="s">
        <v>44</v>
      </c>
      <c r="I1" s="62" t="s">
        <v>45</v>
      </c>
      <c r="J1" s="62" t="s">
        <v>46</v>
      </c>
      <c r="K1" s="62" t="s">
        <v>23</v>
      </c>
      <c r="L1" s="62" t="s">
        <v>21</v>
      </c>
      <c r="M1" s="62" t="s">
        <v>47</v>
      </c>
      <c r="N1" s="62" t="s">
        <v>48</v>
      </c>
      <c r="O1" s="62" t="s">
        <v>1</v>
      </c>
      <c r="P1" s="62" t="s">
        <v>28</v>
      </c>
      <c r="Q1" s="62" t="s">
        <v>31</v>
      </c>
      <c r="R1" s="62" t="s">
        <v>30</v>
      </c>
      <c r="S1" s="62" t="s">
        <v>49</v>
      </c>
      <c r="T1" s="62" t="s">
        <v>50</v>
      </c>
      <c r="U1" s="62" t="s">
        <v>4</v>
      </c>
      <c r="V1" s="62" t="s">
        <v>51</v>
      </c>
      <c r="W1" s="62" t="s">
        <v>52</v>
      </c>
      <c r="X1" s="62" t="s">
        <v>53</v>
      </c>
      <c r="Y1" s="62" t="s">
        <v>54</v>
      </c>
      <c r="Z1" s="62" t="s">
        <v>5</v>
      </c>
    </row>
    <row r="2" spans="1:26" ht="17" x14ac:dyDescent="0.2">
      <c r="A2" s="13" t="s">
        <v>265</v>
      </c>
      <c r="B2" s="63">
        <v>2</v>
      </c>
      <c r="C2" s="63">
        <v>2</v>
      </c>
      <c r="D2" s="63">
        <v>1</v>
      </c>
      <c r="E2" s="63">
        <v>0</v>
      </c>
      <c r="F2" s="63">
        <v>1</v>
      </c>
      <c r="G2" s="63">
        <v>1</v>
      </c>
      <c r="H2" s="63">
        <v>0.5</v>
      </c>
      <c r="I2" s="63">
        <v>0</v>
      </c>
      <c r="J2" s="63">
        <v>1</v>
      </c>
      <c r="K2" s="63" t="s">
        <v>360</v>
      </c>
      <c r="L2" s="63">
        <v>9</v>
      </c>
      <c r="M2" s="63">
        <v>4</v>
      </c>
      <c r="N2" s="63">
        <v>0</v>
      </c>
      <c r="O2" s="63">
        <v>0</v>
      </c>
      <c r="P2" s="63">
        <v>4</v>
      </c>
      <c r="Q2" s="63">
        <v>4</v>
      </c>
      <c r="R2" s="63">
        <v>0</v>
      </c>
      <c r="S2" s="63">
        <v>2</v>
      </c>
      <c r="T2" s="63">
        <v>1</v>
      </c>
      <c r="U2" s="63">
        <v>0</v>
      </c>
      <c r="V2" s="63">
        <v>2.4</v>
      </c>
      <c r="W2" s="63">
        <v>2.4</v>
      </c>
      <c r="X2" s="63">
        <v>0</v>
      </c>
      <c r="Y2" s="63">
        <v>8.9</v>
      </c>
      <c r="Z2" s="63">
        <v>0.87</v>
      </c>
    </row>
    <row r="3" spans="1:26" ht="17" x14ac:dyDescent="0.2">
      <c r="A3" s="13" t="s">
        <v>290</v>
      </c>
      <c r="B3" s="63">
        <v>2</v>
      </c>
      <c r="C3" s="63">
        <v>2</v>
      </c>
      <c r="D3" s="63">
        <v>0</v>
      </c>
      <c r="E3" s="63">
        <v>0</v>
      </c>
      <c r="F3" s="63">
        <v>1</v>
      </c>
      <c r="G3" s="63">
        <v>1</v>
      </c>
      <c r="H3" s="63">
        <v>0.5</v>
      </c>
      <c r="I3" s="63">
        <v>0</v>
      </c>
      <c r="J3" s="63">
        <v>0</v>
      </c>
      <c r="K3" s="70">
        <v>15.666666666666666</v>
      </c>
      <c r="L3" s="63">
        <v>13</v>
      </c>
      <c r="M3" s="63">
        <v>6</v>
      </c>
      <c r="N3" s="63">
        <v>6</v>
      </c>
      <c r="O3" s="63">
        <v>3</v>
      </c>
      <c r="P3" s="63">
        <v>6</v>
      </c>
      <c r="Q3" s="63">
        <v>9</v>
      </c>
      <c r="R3" s="63">
        <v>2</v>
      </c>
      <c r="S3" s="63">
        <v>1</v>
      </c>
      <c r="T3" s="63">
        <v>0</v>
      </c>
      <c r="U3" s="63">
        <v>3.45</v>
      </c>
      <c r="V3" s="63">
        <v>5.17</v>
      </c>
      <c r="W3" s="63">
        <v>3.45</v>
      </c>
      <c r="X3" s="63">
        <v>1.72</v>
      </c>
      <c r="Y3" s="63">
        <v>3.7</v>
      </c>
      <c r="Z3" s="63">
        <v>1.21</v>
      </c>
    </row>
    <row r="4" spans="1:26" ht="17" x14ac:dyDescent="0.2">
      <c r="A4" s="13" t="s">
        <v>367</v>
      </c>
      <c r="B4" s="63">
        <v>2</v>
      </c>
      <c r="C4" s="63">
        <v>2</v>
      </c>
      <c r="D4" s="63">
        <v>0</v>
      </c>
      <c r="E4" s="63">
        <v>0</v>
      </c>
      <c r="F4" s="63">
        <v>1</v>
      </c>
      <c r="G4" s="63">
        <v>0</v>
      </c>
      <c r="H4" s="63">
        <v>1</v>
      </c>
      <c r="I4" s="63">
        <v>0</v>
      </c>
      <c r="J4" s="63">
        <v>0</v>
      </c>
      <c r="K4" s="70">
        <v>15.333333333333334</v>
      </c>
      <c r="L4" s="63">
        <v>13</v>
      </c>
      <c r="M4" s="63">
        <v>5</v>
      </c>
      <c r="N4" s="63">
        <v>5</v>
      </c>
      <c r="O4" s="63">
        <v>2</v>
      </c>
      <c r="P4" s="63">
        <v>1</v>
      </c>
      <c r="Q4" s="63">
        <v>13</v>
      </c>
      <c r="R4" s="63">
        <v>1</v>
      </c>
      <c r="S4" s="63">
        <v>1</v>
      </c>
      <c r="T4" s="63">
        <v>1</v>
      </c>
      <c r="U4" s="63">
        <v>2.93</v>
      </c>
      <c r="V4" s="63">
        <v>7.63</v>
      </c>
      <c r="W4" s="63">
        <v>0.59</v>
      </c>
      <c r="X4" s="63">
        <v>1.17</v>
      </c>
      <c r="Y4" s="63">
        <v>5</v>
      </c>
      <c r="Z4" s="63">
        <v>0.91</v>
      </c>
    </row>
    <row r="5" spans="1:26" ht="17" x14ac:dyDescent="0.2">
      <c r="A5" s="13" t="s">
        <v>450</v>
      </c>
      <c r="B5" s="63">
        <v>2</v>
      </c>
      <c r="C5" s="63">
        <v>2</v>
      </c>
      <c r="D5" s="63">
        <v>0</v>
      </c>
      <c r="E5" s="63">
        <v>0</v>
      </c>
      <c r="F5" s="63">
        <v>1</v>
      </c>
      <c r="G5" s="63">
        <v>0</v>
      </c>
      <c r="H5" s="63">
        <v>1</v>
      </c>
      <c r="I5" s="63">
        <v>0</v>
      </c>
      <c r="J5" s="63">
        <v>0</v>
      </c>
      <c r="K5" s="70">
        <v>14.333333333333334</v>
      </c>
      <c r="L5" s="63">
        <v>12</v>
      </c>
      <c r="M5" s="63">
        <v>5</v>
      </c>
      <c r="N5" s="63">
        <v>4</v>
      </c>
      <c r="O5" s="63">
        <v>1</v>
      </c>
      <c r="P5" s="63">
        <v>2</v>
      </c>
      <c r="Q5" s="63">
        <v>7</v>
      </c>
      <c r="R5" s="63">
        <v>0</v>
      </c>
      <c r="S5" s="63">
        <v>1</v>
      </c>
      <c r="T5" s="63">
        <v>0</v>
      </c>
      <c r="U5" s="63">
        <v>2.5099999999999998</v>
      </c>
      <c r="V5" s="63">
        <v>4.4000000000000004</v>
      </c>
      <c r="W5" s="63">
        <v>1.26</v>
      </c>
      <c r="X5" s="63">
        <v>0.63</v>
      </c>
      <c r="Y5" s="63">
        <v>4.9000000000000004</v>
      </c>
      <c r="Z5" s="63">
        <v>0.98</v>
      </c>
    </row>
    <row r="6" spans="1:26" ht="17" x14ac:dyDescent="0.2">
      <c r="A6" s="13" t="s">
        <v>639</v>
      </c>
      <c r="B6" s="63">
        <v>2</v>
      </c>
      <c r="C6" s="63">
        <v>2</v>
      </c>
      <c r="D6" s="63">
        <v>1</v>
      </c>
      <c r="E6" s="63">
        <v>0</v>
      </c>
      <c r="F6" s="63">
        <v>0</v>
      </c>
      <c r="G6" s="63">
        <v>2</v>
      </c>
      <c r="H6" s="63">
        <v>0</v>
      </c>
      <c r="I6" s="63">
        <v>0</v>
      </c>
      <c r="J6" s="63">
        <v>0</v>
      </c>
      <c r="K6" s="70">
        <v>13.333333333333334</v>
      </c>
      <c r="L6" s="63">
        <v>11</v>
      </c>
      <c r="M6" s="63">
        <v>6</v>
      </c>
      <c r="N6" s="63">
        <v>5</v>
      </c>
      <c r="O6" s="63">
        <v>3</v>
      </c>
      <c r="P6" s="63">
        <v>3</v>
      </c>
      <c r="Q6" s="63">
        <v>20</v>
      </c>
      <c r="R6" s="63">
        <v>0</v>
      </c>
      <c r="S6" s="63">
        <v>1</v>
      </c>
      <c r="T6" s="63">
        <v>0</v>
      </c>
      <c r="U6" s="63">
        <v>3.38</v>
      </c>
      <c r="V6" s="63">
        <v>13.5</v>
      </c>
      <c r="W6" s="63">
        <v>2.02</v>
      </c>
      <c r="X6" s="63">
        <v>2.02</v>
      </c>
      <c r="Y6" s="63">
        <v>3.7</v>
      </c>
      <c r="Z6" s="63">
        <v>1.05</v>
      </c>
    </row>
    <row r="7" spans="1:26" ht="17" x14ac:dyDescent="0.2">
      <c r="A7" s="13" t="s">
        <v>87</v>
      </c>
      <c r="B7" s="63">
        <v>2</v>
      </c>
      <c r="C7" s="63">
        <v>2</v>
      </c>
      <c r="D7" s="63">
        <v>0</v>
      </c>
      <c r="E7" s="63">
        <v>0</v>
      </c>
      <c r="F7" s="63">
        <v>1</v>
      </c>
      <c r="G7" s="63">
        <v>1</v>
      </c>
      <c r="H7" s="63">
        <v>0.5</v>
      </c>
      <c r="I7" s="63">
        <v>0</v>
      </c>
      <c r="J7" s="63">
        <v>0</v>
      </c>
      <c r="K7" s="70">
        <v>11.666666666666666</v>
      </c>
      <c r="L7" s="63">
        <v>16</v>
      </c>
      <c r="M7" s="63">
        <v>10</v>
      </c>
      <c r="N7" s="63">
        <v>8</v>
      </c>
      <c r="O7" s="63">
        <v>1</v>
      </c>
      <c r="P7" s="63">
        <v>4</v>
      </c>
      <c r="Q7" s="63">
        <v>5</v>
      </c>
      <c r="R7" s="63">
        <v>1</v>
      </c>
      <c r="S7" s="63">
        <v>1</v>
      </c>
      <c r="T7" s="63">
        <v>0</v>
      </c>
      <c r="U7" s="63">
        <v>6.17</v>
      </c>
      <c r="V7" s="63">
        <v>3.86</v>
      </c>
      <c r="W7" s="63">
        <v>3.09</v>
      </c>
      <c r="X7" s="63">
        <v>0.77</v>
      </c>
      <c r="Y7" s="63">
        <v>-0.7</v>
      </c>
      <c r="Z7" s="63">
        <v>1.71</v>
      </c>
    </row>
    <row r="8" spans="1:26" ht="17" x14ac:dyDescent="0.2">
      <c r="A8" s="13" t="s">
        <v>288</v>
      </c>
      <c r="B8" s="63">
        <v>2</v>
      </c>
      <c r="C8" s="63">
        <v>2</v>
      </c>
      <c r="D8" s="63">
        <v>0</v>
      </c>
      <c r="E8" s="63">
        <v>0</v>
      </c>
      <c r="F8" s="63">
        <v>0</v>
      </c>
      <c r="G8" s="63">
        <v>2</v>
      </c>
      <c r="H8" s="63">
        <v>0</v>
      </c>
      <c r="I8" s="63">
        <v>0</v>
      </c>
      <c r="J8" s="63">
        <v>0</v>
      </c>
      <c r="K8" s="63" t="s">
        <v>352</v>
      </c>
      <c r="L8" s="63">
        <v>14</v>
      </c>
      <c r="M8" s="63">
        <v>7</v>
      </c>
      <c r="N8" s="63">
        <v>7</v>
      </c>
      <c r="O8" s="63">
        <v>2</v>
      </c>
      <c r="P8" s="63">
        <v>4</v>
      </c>
      <c r="Q8" s="63">
        <v>3</v>
      </c>
      <c r="R8" s="63">
        <v>0</v>
      </c>
      <c r="S8" s="63">
        <v>1</v>
      </c>
      <c r="T8" s="63">
        <v>0</v>
      </c>
      <c r="U8" s="63">
        <v>5.73</v>
      </c>
      <c r="V8" s="63">
        <v>2.4500000000000002</v>
      </c>
      <c r="W8" s="63">
        <v>3.27</v>
      </c>
      <c r="X8" s="63">
        <v>1.64</v>
      </c>
      <c r="Y8" s="63">
        <v>-1.2</v>
      </c>
      <c r="Z8" s="63">
        <v>1.64</v>
      </c>
    </row>
    <row r="9" spans="1:26" ht="17" x14ac:dyDescent="0.2">
      <c r="A9" s="13" t="s">
        <v>123</v>
      </c>
      <c r="B9" s="63">
        <v>4</v>
      </c>
      <c r="C9" s="63">
        <v>0</v>
      </c>
      <c r="D9" s="63">
        <v>0</v>
      </c>
      <c r="E9" s="63">
        <v>1</v>
      </c>
      <c r="F9" s="63">
        <v>0</v>
      </c>
      <c r="G9" s="63">
        <v>0</v>
      </c>
      <c r="H9" s="63" t="s">
        <v>39</v>
      </c>
      <c r="I9" s="63">
        <v>0</v>
      </c>
      <c r="J9" s="63">
        <v>0</v>
      </c>
      <c r="K9" s="63" t="s">
        <v>339</v>
      </c>
      <c r="L9" s="63">
        <v>4</v>
      </c>
      <c r="M9" s="63">
        <v>1</v>
      </c>
      <c r="N9" s="63">
        <v>0</v>
      </c>
      <c r="O9" s="63">
        <v>0</v>
      </c>
      <c r="P9" s="63">
        <v>1</v>
      </c>
      <c r="Q9" s="63">
        <v>2</v>
      </c>
      <c r="R9" s="63">
        <v>0</v>
      </c>
      <c r="S9" s="63">
        <v>1</v>
      </c>
      <c r="T9" s="63">
        <v>0</v>
      </c>
      <c r="U9" s="63">
        <v>0</v>
      </c>
      <c r="V9" s="63">
        <v>2.25</v>
      </c>
      <c r="W9" s="63">
        <v>1.1200000000000001</v>
      </c>
      <c r="X9" s="63">
        <v>0</v>
      </c>
      <c r="Y9" s="63">
        <v>4.2</v>
      </c>
      <c r="Z9" s="63">
        <v>0.62</v>
      </c>
    </row>
    <row r="10" spans="1:26" ht="17" x14ac:dyDescent="0.2">
      <c r="A10" s="13" t="s">
        <v>713</v>
      </c>
      <c r="B10" s="63">
        <v>1</v>
      </c>
      <c r="C10" s="63">
        <v>1</v>
      </c>
      <c r="D10" s="63">
        <v>0</v>
      </c>
      <c r="E10" s="63">
        <v>0</v>
      </c>
      <c r="F10" s="63">
        <v>0</v>
      </c>
      <c r="G10" s="63">
        <v>1</v>
      </c>
      <c r="H10" s="63">
        <v>0</v>
      </c>
      <c r="I10" s="63">
        <v>0</v>
      </c>
      <c r="J10" s="63">
        <v>0</v>
      </c>
      <c r="K10" s="70">
        <v>7.666666666666667</v>
      </c>
      <c r="L10" s="63">
        <v>7</v>
      </c>
      <c r="M10" s="63">
        <v>3</v>
      </c>
      <c r="N10" s="63">
        <v>3</v>
      </c>
      <c r="O10" s="63">
        <v>0</v>
      </c>
      <c r="P10" s="63">
        <v>5</v>
      </c>
      <c r="Q10" s="63">
        <v>3</v>
      </c>
      <c r="R10" s="63">
        <v>0</v>
      </c>
      <c r="S10" s="63">
        <v>1</v>
      </c>
      <c r="T10" s="63">
        <v>1</v>
      </c>
      <c r="U10" s="63">
        <v>3.52</v>
      </c>
      <c r="V10" s="63">
        <v>3.52</v>
      </c>
      <c r="W10" s="63">
        <v>5.87</v>
      </c>
      <c r="X10" s="63">
        <v>0</v>
      </c>
      <c r="Y10" s="63">
        <v>1.1000000000000001</v>
      </c>
      <c r="Z10" s="63">
        <v>1.57</v>
      </c>
    </row>
    <row r="11" spans="1:26" ht="17" x14ac:dyDescent="0.2">
      <c r="A11" s="13" t="s">
        <v>439</v>
      </c>
      <c r="B11" s="63">
        <v>1</v>
      </c>
      <c r="C11" s="63">
        <v>1</v>
      </c>
      <c r="D11" s="63">
        <v>0</v>
      </c>
      <c r="E11" s="63">
        <v>0</v>
      </c>
      <c r="F11" s="63">
        <v>0</v>
      </c>
      <c r="G11" s="63">
        <v>0</v>
      </c>
      <c r="H11" s="63" t="s">
        <v>39</v>
      </c>
      <c r="I11" s="63">
        <v>0</v>
      </c>
      <c r="J11" s="63">
        <v>0</v>
      </c>
      <c r="K11" s="63" t="s">
        <v>335</v>
      </c>
      <c r="L11" s="63">
        <v>6</v>
      </c>
      <c r="M11" s="63">
        <v>1</v>
      </c>
      <c r="N11" s="63">
        <v>1</v>
      </c>
      <c r="O11" s="63">
        <v>0</v>
      </c>
      <c r="P11" s="63">
        <v>1</v>
      </c>
      <c r="Q11" s="63">
        <v>4</v>
      </c>
      <c r="R11" s="63">
        <v>0</v>
      </c>
      <c r="S11" s="63">
        <v>1</v>
      </c>
      <c r="T11" s="63">
        <v>0</v>
      </c>
      <c r="U11" s="63">
        <v>1.29</v>
      </c>
      <c r="V11" s="63">
        <v>5.14</v>
      </c>
      <c r="W11" s="63">
        <v>1.29</v>
      </c>
      <c r="X11" s="63">
        <v>0</v>
      </c>
      <c r="Y11" s="63">
        <v>2.9</v>
      </c>
      <c r="Z11" s="63">
        <v>1</v>
      </c>
    </row>
    <row r="12" spans="1:26" ht="17" x14ac:dyDescent="0.2">
      <c r="A12" s="13" t="s">
        <v>361</v>
      </c>
      <c r="B12" s="63">
        <v>1</v>
      </c>
      <c r="C12" s="63">
        <v>1</v>
      </c>
      <c r="D12" s="63">
        <v>0</v>
      </c>
      <c r="E12" s="63">
        <v>0</v>
      </c>
      <c r="F12" s="63">
        <v>0</v>
      </c>
      <c r="G12" s="63">
        <v>1</v>
      </c>
      <c r="H12" s="63">
        <v>0</v>
      </c>
      <c r="I12" s="63">
        <v>0</v>
      </c>
      <c r="J12" s="63">
        <v>0</v>
      </c>
      <c r="K12" s="63" t="s">
        <v>331</v>
      </c>
      <c r="L12" s="63">
        <v>7</v>
      </c>
      <c r="M12" s="63">
        <v>6</v>
      </c>
      <c r="N12" s="63">
        <v>6</v>
      </c>
      <c r="O12" s="63">
        <v>2</v>
      </c>
      <c r="P12" s="63">
        <v>3</v>
      </c>
      <c r="Q12" s="63">
        <v>3</v>
      </c>
      <c r="R12" s="63">
        <v>0</v>
      </c>
      <c r="S12" s="63">
        <v>1</v>
      </c>
      <c r="T12" s="63">
        <v>0</v>
      </c>
      <c r="U12" s="63">
        <v>9</v>
      </c>
      <c r="V12" s="63">
        <v>4.5</v>
      </c>
      <c r="W12" s="63">
        <v>4.5</v>
      </c>
      <c r="X12" s="63">
        <v>3</v>
      </c>
      <c r="Y12" s="63">
        <v>-2.7</v>
      </c>
      <c r="Z12" s="63">
        <v>1.67</v>
      </c>
    </row>
    <row r="13" spans="1:26" ht="17" x14ac:dyDescent="0.2">
      <c r="A13" s="13" t="s">
        <v>551</v>
      </c>
      <c r="B13" s="63">
        <v>2</v>
      </c>
      <c r="C13" s="63">
        <v>0</v>
      </c>
      <c r="D13" s="63">
        <v>0</v>
      </c>
      <c r="E13" s="63">
        <v>2</v>
      </c>
      <c r="F13" s="63">
        <v>0</v>
      </c>
      <c r="G13" s="63">
        <v>0</v>
      </c>
      <c r="H13" s="63" t="s">
        <v>39</v>
      </c>
      <c r="I13" s="63">
        <v>1</v>
      </c>
      <c r="J13" s="63">
        <v>0</v>
      </c>
      <c r="K13" s="63" t="s">
        <v>331</v>
      </c>
      <c r="L13" s="63">
        <v>2</v>
      </c>
      <c r="M13" s="63">
        <v>0</v>
      </c>
      <c r="N13" s="63">
        <v>0</v>
      </c>
      <c r="O13" s="63">
        <v>0</v>
      </c>
      <c r="P13" s="63">
        <v>2</v>
      </c>
      <c r="Q13" s="63">
        <v>5</v>
      </c>
      <c r="R13" s="63">
        <v>0</v>
      </c>
      <c r="S13" s="63">
        <v>1</v>
      </c>
      <c r="T13" s="63">
        <v>0</v>
      </c>
      <c r="U13" s="63">
        <v>0</v>
      </c>
      <c r="V13" s="63">
        <v>7.5</v>
      </c>
      <c r="W13" s="63">
        <v>3</v>
      </c>
      <c r="X13" s="63">
        <v>0</v>
      </c>
      <c r="Y13" s="63">
        <v>3.5</v>
      </c>
      <c r="Z13" s="63">
        <v>0.67</v>
      </c>
    </row>
    <row r="14" spans="1:26" ht="17" x14ac:dyDescent="0.2">
      <c r="A14" s="13" t="s">
        <v>476</v>
      </c>
      <c r="B14" s="63">
        <v>1</v>
      </c>
      <c r="C14" s="63">
        <v>1</v>
      </c>
      <c r="D14" s="63">
        <v>0</v>
      </c>
      <c r="E14" s="63">
        <v>0</v>
      </c>
      <c r="F14" s="63">
        <v>0</v>
      </c>
      <c r="G14" s="63">
        <v>0</v>
      </c>
      <c r="H14" s="63" t="s">
        <v>39</v>
      </c>
      <c r="I14" s="63">
        <v>0</v>
      </c>
      <c r="J14" s="63">
        <v>0</v>
      </c>
      <c r="K14" s="70">
        <v>5.666666666666667</v>
      </c>
      <c r="L14" s="63">
        <v>6</v>
      </c>
      <c r="M14" s="63">
        <v>5</v>
      </c>
      <c r="N14" s="63">
        <v>5</v>
      </c>
      <c r="O14" s="63">
        <v>2</v>
      </c>
      <c r="P14" s="63">
        <v>7</v>
      </c>
      <c r="Q14" s="63">
        <v>3</v>
      </c>
      <c r="R14" s="63">
        <v>0</v>
      </c>
      <c r="S14" s="63">
        <v>1</v>
      </c>
      <c r="T14" s="63">
        <v>0</v>
      </c>
      <c r="U14" s="63">
        <v>7.94</v>
      </c>
      <c r="V14" s="63">
        <v>4.76</v>
      </c>
      <c r="W14" s="63">
        <v>11.12</v>
      </c>
      <c r="X14" s="63">
        <v>3.18</v>
      </c>
      <c r="Y14" s="63">
        <v>-1.9</v>
      </c>
      <c r="Z14" s="63">
        <v>2.29</v>
      </c>
    </row>
    <row r="15" spans="1:26" ht="17" x14ac:dyDescent="0.2">
      <c r="A15" s="13" t="s">
        <v>300</v>
      </c>
      <c r="B15" s="63">
        <v>3</v>
      </c>
      <c r="C15" s="63">
        <v>0</v>
      </c>
      <c r="D15" s="63">
        <v>0</v>
      </c>
      <c r="E15" s="63">
        <v>2</v>
      </c>
      <c r="F15" s="63">
        <v>0</v>
      </c>
      <c r="G15" s="63">
        <v>0</v>
      </c>
      <c r="H15" s="63" t="s">
        <v>39</v>
      </c>
      <c r="I15" s="63">
        <v>2</v>
      </c>
      <c r="J15" s="63">
        <v>0</v>
      </c>
      <c r="K15" s="63" t="s">
        <v>328</v>
      </c>
      <c r="L15" s="63">
        <v>1</v>
      </c>
      <c r="M15" s="63">
        <v>0</v>
      </c>
      <c r="N15" s="63">
        <v>0</v>
      </c>
      <c r="O15" s="63">
        <v>0</v>
      </c>
      <c r="P15" s="63">
        <v>1</v>
      </c>
      <c r="Q15" s="63">
        <v>3</v>
      </c>
      <c r="R15" s="63">
        <v>0</v>
      </c>
      <c r="S15" s="63">
        <v>1</v>
      </c>
      <c r="T15" s="63">
        <v>0</v>
      </c>
      <c r="U15" s="63">
        <v>0</v>
      </c>
      <c r="V15" s="63">
        <v>5.4</v>
      </c>
      <c r="W15" s="63">
        <v>1.8</v>
      </c>
      <c r="X15" s="63">
        <v>0</v>
      </c>
      <c r="Y15" s="63">
        <v>2.8</v>
      </c>
      <c r="Z15" s="63">
        <v>0.4</v>
      </c>
    </row>
    <row r="16" spans="1:26" ht="17" x14ac:dyDescent="0.2">
      <c r="A16" s="13" t="s">
        <v>560</v>
      </c>
      <c r="B16" s="63">
        <v>2</v>
      </c>
      <c r="C16" s="63">
        <v>2</v>
      </c>
      <c r="D16" s="63">
        <v>0</v>
      </c>
      <c r="E16" s="63">
        <v>0</v>
      </c>
      <c r="F16" s="63">
        <v>0</v>
      </c>
      <c r="G16" s="63">
        <v>1</v>
      </c>
      <c r="H16" s="63">
        <v>0</v>
      </c>
      <c r="I16" s="63">
        <v>0</v>
      </c>
      <c r="J16" s="63">
        <v>0</v>
      </c>
      <c r="K16" s="70">
        <v>4.666666666666667</v>
      </c>
      <c r="L16" s="63">
        <v>11</v>
      </c>
      <c r="M16" s="63">
        <v>9</v>
      </c>
      <c r="N16" s="63">
        <v>9</v>
      </c>
      <c r="O16" s="63">
        <v>2</v>
      </c>
      <c r="P16" s="63">
        <v>4</v>
      </c>
      <c r="Q16" s="63">
        <v>0</v>
      </c>
      <c r="R16" s="63">
        <v>0</v>
      </c>
      <c r="S16" s="63">
        <v>1</v>
      </c>
      <c r="T16" s="63">
        <v>0</v>
      </c>
      <c r="U16" s="63">
        <v>17.36</v>
      </c>
      <c r="V16" s="63">
        <v>0</v>
      </c>
      <c r="W16" s="63">
        <v>7.71</v>
      </c>
      <c r="X16" s="63">
        <v>3.86</v>
      </c>
      <c r="Y16" s="63">
        <v>-6.7</v>
      </c>
      <c r="Z16" s="63">
        <v>3.21</v>
      </c>
    </row>
    <row r="17" spans="1:26" ht="17" x14ac:dyDescent="0.2">
      <c r="A17" s="13" t="s">
        <v>518</v>
      </c>
      <c r="B17" s="63">
        <v>3</v>
      </c>
      <c r="C17" s="63">
        <v>0</v>
      </c>
      <c r="D17" s="63">
        <v>0</v>
      </c>
      <c r="E17" s="63">
        <v>0</v>
      </c>
      <c r="F17" s="63">
        <v>1</v>
      </c>
      <c r="G17" s="63">
        <v>1</v>
      </c>
      <c r="H17" s="63">
        <v>0.5</v>
      </c>
      <c r="I17" s="63">
        <v>0</v>
      </c>
      <c r="J17" s="63">
        <v>0</v>
      </c>
      <c r="K17" s="70">
        <v>3.3333333333333335</v>
      </c>
      <c r="L17" s="63">
        <v>6</v>
      </c>
      <c r="M17" s="63">
        <v>4</v>
      </c>
      <c r="N17" s="63">
        <v>1</v>
      </c>
      <c r="O17" s="63">
        <v>0</v>
      </c>
      <c r="P17" s="63">
        <v>1</v>
      </c>
      <c r="Q17" s="63">
        <v>3</v>
      </c>
      <c r="R17" s="63">
        <v>0</v>
      </c>
      <c r="S17" s="63">
        <v>1</v>
      </c>
      <c r="T17" s="63">
        <v>0</v>
      </c>
      <c r="U17" s="63">
        <v>2.7</v>
      </c>
      <c r="V17" s="63">
        <v>8.1</v>
      </c>
      <c r="W17" s="63">
        <v>2.7</v>
      </c>
      <c r="X17" s="63">
        <v>0</v>
      </c>
      <c r="Y17" s="63">
        <v>2</v>
      </c>
      <c r="Z17" s="63">
        <v>2.1</v>
      </c>
    </row>
    <row r="18" spans="1:26" ht="17" x14ac:dyDescent="0.2">
      <c r="A18" s="13" t="s">
        <v>623</v>
      </c>
      <c r="B18" s="63">
        <v>2</v>
      </c>
      <c r="C18" s="63">
        <v>0</v>
      </c>
      <c r="D18" s="63">
        <v>0</v>
      </c>
      <c r="E18" s="63">
        <v>0</v>
      </c>
      <c r="F18" s="63">
        <v>0</v>
      </c>
      <c r="G18" s="63">
        <v>0</v>
      </c>
      <c r="H18" s="63" t="s">
        <v>39</v>
      </c>
      <c r="I18" s="63">
        <v>0</v>
      </c>
      <c r="J18" s="63">
        <v>0</v>
      </c>
      <c r="K18" s="63" t="s">
        <v>318</v>
      </c>
      <c r="L18" s="63">
        <v>2</v>
      </c>
      <c r="M18" s="63">
        <v>1</v>
      </c>
      <c r="N18" s="63">
        <v>1</v>
      </c>
      <c r="O18" s="63">
        <v>0</v>
      </c>
      <c r="P18" s="63">
        <v>0</v>
      </c>
      <c r="Q18" s="63">
        <v>3</v>
      </c>
      <c r="R18" s="63">
        <v>0</v>
      </c>
      <c r="S18" s="63">
        <v>1</v>
      </c>
      <c r="T18" s="63">
        <v>0</v>
      </c>
      <c r="U18" s="63">
        <v>4.5</v>
      </c>
      <c r="V18" s="63">
        <v>13.5</v>
      </c>
      <c r="W18" s="63">
        <v>0</v>
      </c>
      <c r="X18" s="63">
        <v>0</v>
      </c>
      <c r="Y18" s="63">
        <v>0.3</v>
      </c>
      <c r="Z18" s="63">
        <v>1</v>
      </c>
    </row>
    <row r="19" spans="1:26" ht="17" x14ac:dyDescent="0.2">
      <c r="A19" s="13" t="s">
        <v>371</v>
      </c>
      <c r="B19" s="63">
        <v>2</v>
      </c>
      <c r="C19" s="63">
        <v>2</v>
      </c>
      <c r="D19" s="63">
        <v>2</v>
      </c>
      <c r="E19" s="63">
        <v>0</v>
      </c>
      <c r="F19" s="63">
        <v>2</v>
      </c>
      <c r="G19" s="63">
        <v>0</v>
      </c>
      <c r="H19" s="63">
        <v>1</v>
      </c>
      <c r="I19" s="63">
        <v>0</v>
      </c>
      <c r="J19" s="63">
        <v>1</v>
      </c>
      <c r="K19" s="63" t="s">
        <v>714</v>
      </c>
      <c r="L19" s="63">
        <v>8</v>
      </c>
      <c r="M19" s="63">
        <v>1</v>
      </c>
      <c r="N19" s="63">
        <v>1</v>
      </c>
      <c r="O19" s="63">
        <v>0</v>
      </c>
      <c r="P19" s="63">
        <v>3</v>
      </c>
      <c r="Q19" s="63">
        <v>11</v>
      </c>
      <c r="R19" s="63">
        <v>0</v>
      </c>
      <c r="S19" s="63">
        <v>0</v>
      </c>
      <c r="T19" s="63">
        <v>0</v>
      </c>
      <c r="U19" s="63">
        <v>0.5</v>
      </c>
      <c r="V19" s="63">
        <v>5.5</v>
      </c>
      <c r="W19" s="63">
        <v>1.5</v>
      </c>
      <c r="X19" s="63">
        <v>0</v>
      </c>
      <c r="Y19" s="63">
        <v>11.1</v>
      </c>
      <c r="Z19" s="63">
        <v>0.61</v>
      </c>
    </row>
    <row r="20" spans="1:26" ht="17" x14ac:dyDescent="0.2">
      <c r="A20" s="13" t="s">
        <v>359</v>
      </c>
      <c r="B20" s="63">
        <v>2</v>
      </c>
      <c r="C20" s="63">
        <v>2</v>
      </c>
      <c r="D20" s="63">
        <v>1</v>
      </c>
      <c r="E20" s="63">
        <v>0</v>
      </c>
      <c r="F20" s="63">
        <v>1</v>
      </c>
      <c r="G20" s="63">
        <v>1</v>
      </c>
      <c r="H20" s="63">
        <v>0.5</v>
      </c>
      <c r="I20" s="63">
        <v>0</v>
      </c>
      <c r="J20" s="63">
        <v>0</v>
      </c>
      <c r="K20" s="63" t="s">
        <v>715</v>
      </c>
      <c r="L20" s="63">
        <v>9</v>
      </c>
      <c r="M20" s="63">
        <v>8</v>
      </c>
      <c r="N20" s="63">
        <v>7</v>
      </c>
      <c r="O20" s="63">
        <v>4</v>
      </c>
      <c r="P20" s="63">
        <v>7</v>
      </c>
      <c r="Q20" s="63">
        <v>14</v>
      </c>
      <c r="R20" s="63">
        <v>0</v>
      </c>
      <c r="S20" s="63">
        <v>0</v>
      </c>
      <c r="T20" s="63">
        <v>0</v>
      </c>
      <c r="U20" s="63">
        <v>3.94</v>
      </c>
      <c r="V20" s="63">
        <v>7.88</v>
      </c>
      <c r="W20" s="63">
        <v>3.94</v>
      </c>
      <c r="X20" s="63">
        <v>2.25</v>
      </c>
      <c r="Y20" s="63">
        <v>3.4</v>
      </c>
      <c r="Z20" s="63">
        <v>1</v>
      </c>
    </row>
    <row r="21" spans="1:26" ht="17" x14ac:dyDescent="0.2">
      <c r="A21" s="13" t="s">
        <v>362</v>
      </c>
      <c r="B21" s="63">
        <v>2</v>
      </c>
      <c r="C21" s="63">
        <v>2</v>
      </c>
      <c r="D21" s="63">
        <v>1</v>
      </c>
      <c r="E21" s="63">
        <v>0</v>
      </c>
      <c r="F21" s="63">
        <v>1</v>
      </c>
      <c r="G21" s="63">
        <v>0</v>
      </c>
      <c r="H21" s="63">
        <v>1</v>
      </c>
      <c r="I21" s="63">
        <v>0</v>
      </c>
      <c r="J21" s="63">
        <v>0</v>
      </c>
      <c r="K21" s="63" t="s">
        <v>715</v>
      </c>
      <c r="L21" s="63">
        <v>5</v>
      </c>
      <c r="M21" s="63">
        <v>4</v>
      </c>
      <c r="N21" s="63">
        <v>4</v>
      </c>
      <c r="O21" s="63">
        <v>2</v>
      </c>
      <c r="P21" s="63">
        <v>3</v>
      </c>
      <c r="Q21" s="63">
        <v>22</v>
      </c>
      <c r="R21" s="63">
        <v>0</v>
      </c>
      <c r="S21" s="63">
        <v>0</v>
      </c>
      <c r="T21" s="63">
        <v>0</v>
      </c>
      <c r="U21" s="63">
        <v>2.25</v>
      </c>
      <c r="V21" s="63">
        <v>12.38</v>
      </c>
      <c r="W21" s="63">
        <v>1.69</v>
      </c>
      <c r="X21" s="63">
        <v>1.1200000000000001</v>
      </c>
      <c r="Y21" s="63">
        <v>7.2</v>
      </c>
      <c r="Z21" s="63">
        <v>0.5</v>
      </c>
    </row>
    <row r="22" spans="1:26" ht="17" x14ac:dyDescent="0.2">
      <c r="A22" s="62" t="s">
        <v>24</v>
      </c>
      <c r="B22" s="62" t="s">
        <v>25</v>
      </c>
      <c r="C22" s="62" t="s">
        <v>26</v>
      </c>
      <c r="D22" s="62" t="s">
        <v>40</v>
      </c>
      <c r="E22" s="62" t="s">
        <v>41</v>
      </c>
      <c r="F22" s="62" t="s">
        <v>42</v>
      </c>
      <c r="G22" s="62" t="s">
        <v>43</v>
      </c>
      <c r="H22" s="62" t="s">
        <v>44</v>
      </c>
      <c r="I22" s="62" t="s">
        <v>45</v>
      </c>
      <c r="J22" s="62" t="s">
        <v>46</v>
      </c>
      <c r="K22" s="62" t="s">
        <v>23</v>
      </c>
      <c r="L22" s="62" t="s">
        <v>21</v>
      </c>
      <c r="M22" s="62" t="s">
        <v>47</v>
      </c>
      <c r="N22" s="62" t="s">
        <v>48</v>
      </c>
      <c r="O22" s="62" t="s">
        <v>1</v>
      </c>
      <c r="P22" s="62" t="s">
        <v>28</v>
      </c>
      <c r="Q22" s="62" t="s">
        <v>31</v>
      </c>
      <c r="R22" s="62" t="s">
        <v>30</v>
      </c>
      <c r="S22" s="62" t="s">
        <v>49</v>
      </c>
      <c r="T22" s="62" t="s">
        <v>50</v>
      </c>
      <c r="U22" s="62" t="s">
        <v>4</v>
      </c>
      <c r="V22" s="62" t="s">
        <v>51</v>
      </c>
      <c r="W22" s="62" t="s">
        <v>52</v>
      </c>
      <c r="X22" s="62" t="s">
        <v>53</v>
      </c>
      <c r="Y22" s="62" t="s">
        <v>54</v>
      </c>
      <c r="Z22" s="62" t="s">
        <v>5</v>
      </c>
    </row>
    <row r="23" spans="1:26" ht="17" x14ac:dyDescent="0.2">
      <c r="A23" s="13" t="s">
        <v>81</v>
      </c>
      <c r="B23" s="63">
        <v>2</v>
      </c>
      <c r="C23" s="63">
        <v>2</v>
      </c>
      <c r="D23" s="63">
        <v>0</v>
      </c>
      <c r="E23" s="63">
        <v>0</v>
      </c>
      <c r="F23" s="63">
        <v>2</v>
      </c>
      <c r="G23" s="63">
        <v>0</v>
      </c>
      <c r="H23" s="63">
        <v>1</v>
      </c>
      <c r="I23" s="63">
        <v>0</v>
      </c>
      <c r="J23" s="63">
        <v>0</v>
      </c>
      <c r="K23" s="70">
        <v>15.666666666666666</v>
      </c>
      <c r="L23" s="63">
        <v>13</v>
      </c>
      <c r="M23" s="63">
        <v>4</v>
      </c>
      <c r="N23" s="63">
        <v>3</v>
      </c>
      <c r="O23" s="63">
        <v>0</v>
      </c>
      <c r="P23" s="63">
        <v>6</v>
      </c>
      <c r="Q23" s="63">
        <v>12</v>
      </c>
      <c r="R23" s="63">
        <v>0</v>
      </c>
      <c r="S23" s="63">
        <v>0</v>
      </c>
      <c r="T23" s="63">
        <v>0</v>
      </c>
      <c r="U23" s="63">
        <v>1.72</v>
      </c>
      <c r="V23" s="63">
        <v>6.89</v>
      </c>
      <c r="W23" s="63">
        <v>3.45</v>
      </c>
      <c r="X23" s="63">
        <v>0</v>
      </c>
      <c r="Y23" s="63">
        <v>8</v>
      </c>
      <c r="Z23" s="63">
        <v>1.21</v>
      </c>
    </row>
    <row r="24" spans="1:26" ht="17" x14ac:dyDescent="0.2">
      <c r="A24" s="13" t="s">
        <v>325</v>
      </c>
      <c r="B24" s="63">
        <v>2</v>
      </c>
      <c r="C24" s="63">
        <v>2</v>
      </c>
      <c r="D24" s="63">
        <v>1</v>
      </c>
      <c r="E24" s="63">
        <v>0</v>
      </c>
      <c r="F24" s="63">
        <v>1</v>
      </c>
      <c r="G24" s="63">
        <v>1</v>
      </c>
      <c r="H24" s="63">
        <v>0.5</v>
      </c>
      <c r="I24" s="63">
        <v>0</v>
      </c>
      <c r="J24" s="63">
        <v>0</v>
      </c>
      <c r="K24" s="70">
        <v>15.666666666666666</v>
      </c>
      <c r="L24" s="63">
        <v>19</v>
      </c>
      <c r="M24" s="63">
        <v>6</v>
      </c>
      <c r="N24" s="63">
        <v>6</v>
      </c>
      <c r="O24" s="63">
        <v>1</v>
      </c>
      <c r="P24" s="63">
        <v>4</v>
      </c>
      <c r="Q24" s="63">
        <v>5</v>
      </c>
      <c r="R24" s="63">
        <v>1</v>
      </c>
      <c r="S24" s="63">
        <v>0</v>
      </c>
      <c r="T24" s="63">
        <v>0</v>
      </c>
      <c r="U24" s="63">
        <v>3.45</v>
      </c>
      <c r="V24" s="63">
        <v>2.87</v>
      </c>
      <c r="W24" s="63">
        <v>2.2999999999999998</v>
      </c>
      <c r="X24" s="63">
        <v>0.56999999999999995</v>
      </c>
      <c r="Y24" s="63">
        <v>3.3</v>
      </c>
      <c r="Z24" s="63">
        <v>1.47</v>
      </c>
    </row>
    <row r="25" spans="1:26" ht="17" x14ac:dyDescent="0.2">
      <c r="A25" s="13" t="s">
        <v>115</v>
      </c>
      <c r="B25" s="63">
        <v>2</v>
      </c>
      <c r="C25" s="63">
        <v>2</v>
      </c>
      <c r="D25" s="63">
        <v>1</v>
      </c>
      <c r="E25" s="63">
        <v>0</v>
      </c>
      <c r="F25" s="63">
        <v>1</v>
      </c>
      <c r="G25" s="63">
        <v>1</v>
      </c>
      <c r="H25" s="63">
        <v>0.5</v>
      </c>
      <c r="I25" s="63">
        <v>0</v>
      </c>
      <c r="J25" s="63">
        <v>0</v>
      </c>
      <c r="K25" s="63" t="s">
        <v>360</v>
      </c>
      <c r="L25" s="63">
        <v>12</v>
      </c>
      <c r="M25" s="63">
        <v>5</v>
      </c>
      <c r="N25" s="63">
        <v>5</v>
      </c>
      <c r="O25" s="63">
        <v>1</v>
      </c>
      <c r="P25" s="63">
        <v>1</v>
      </c>
      <c r="Q25" s="63">
        <v>9</v>
      </c>
      <c r="R25" s="63">
        <v>0</v>
      </c>
      <c r="S25" s="63">
        <v>0</v>
      </c>
      <c r="T25" s="63">
        <v>1</v>
      </c>
      <c r="U25" s="63">
        <v>3</v>
      </c>
      <c r="V25" s="63">
        <v>5.4</v>
      </c>
      <c r="W25" s="63">
        <v>0.6</v>
      </c>
      <c r="X25" s="63">
        <v>0.6</v>
      </c>
      <c r="Y25" s="63">
        <v>4.4000000000000004</v>
      </c>
      <c r="Z25" s="63">
        <v>0.87</v>
      </c>
    </row>
    <row r="26" spans="1:26" ht="17" x14ac:dyDescent="0.2">
      <c r="A26" s="13" t="s">
        <v>327</v>
      </c>
      <c r="B26" s="63">
        <v>2</v>
      </c>
      <c r="C26" s="63">
        <v>2</v>
      </c>
      <c r="D26" s="63">
        <v>0</v>
      </c>
      <c r="E26" s="63">
        <v>0</v>
      </c>
      <c r="F26" s="63">
        <v>0</v>
      </c>
      <c r="G26" s="63">
        <v>2</v>
      </c>
      <c r="H26" s="63">
        <v>0</v>
      </c>
      <c r="I26" s="63">
        <v>0</v>
      </c>
      <c r="J26" s="63">
        <v>0</v>
      </c>
      <c r="K26" s="70">
        <v>14.666666666666666</v>
      </c>
      <c r="L26" s="63">
        <v>16</v>
      </c>
      <c r="M26" s="63">
        <v>7</v>
      </c>
      <c r="N26" s="63">
        <v>7</v>
      </c>
      <c r="O26" s="63">
        <v>2</v>
      </c>
      <c r="P26" s="63">
        <v>2</v>
      </c>
      <c r="Q26" s="63">
        <v>7</v>
      </c>
      <c r="R26" s="63">
        <v>0</v>
      </c>
      <c r="S26" s="63">
        <v>0</v>
      </c>
      <c r="T26" s="63">
        <v>0</v>
      </c>
      <c r="U26" s="63">
        <v>4.3</v>
      </c>
      <c r="V26" s="63">
        <v>4.3</v>
      </c>
      <c r="W26" s="63">
        <v>1.23</v>
      </c>
      <c r="X26" s="63">
        <v>1.23</v>
      </c>
      <c r="Y26" s="63">
        <v>1</v>
      </c>
      <c r="Z26" s="63">
        <v>1.23</v>
      </c>
    </row>
    <row r="27" spans="1:26" ht="17" x14ac:dyDescent="0.2">
      <c r="A27" s="13" t="s">
        <v>274</v>
      </c>
      <c r="B27" s="63">
        <v>2</v>
      </c>
      <c r="C27" s="63">
        <v>2</v>
      </c>
      <c r="D27" s="63">
        <v>0</v>
      </c>
      <c r="E27" s="63">
        <v>0</v>
      </c>
      <c r="F27" s="63">
        <v>1</v>
      </c>
      <c r="G27" s="63">
        <v>1</v>
      </c>
      <c r="H27" s="63">
        <v>0.5</v>
      </c>
      <c r="I27" s="63">
        <v>0</v>
      </c>
      <c r="J27" s="63">
        <v>0</v>
      </c>
      <c r="K27" s="70">
        <v>14.333333333333334</v>
      </c>
      <c r="L27" s="63">
        <v>9</v>
      </c>
      <c r="M27" s="63">
        <v>7</v>
      </c>
      <c r="N27" s="63">
        <v>2</v>
      </c>
      <c r="O27" s="63">
        <v>1</v>
      </c>
      <c r="P27" s="63">
        <v>7</v>
      </c>
      <c r="Q27" s="63">
        <v>9</v>
      </c>
      <c r="R27" s="63">
        <v>0</v>
      </c>
      <c r="S27" s="63">
        <v>0</v>
      </c>
      <c r="T27" s="63">
        <v>0</v>
      </c>
      <c r="U27" s="63">
        <v>1.26</v>
      </c>
      <c r="V27" s="63">
        <v>5.65</v>
      </c>
      <c r="W27" s="63">
        <v>4.4000000000000004</v>
      </c>
      <c r="X27" s="63">
        <v>0.63</v>
      </c>
      <c r="Y27" s="63">
        <v>7.1</v>
      </c>
      <c r="Z27" s="63">
        <v>1.1200000000000001</v>
      </c>
    </row>
    <row r="28" spans="1:26" ht="17" x14ac:dyDescent="0.2">
      <c r="A28" s="13" t="s">
        <v>557</v>
      </c>
      <c r="B28" s="63">
        <v>2</v>
      </c>
      <c r="C28" s="63">
        <v>2</v>
      </c>
      <c r="D28" s="63">
        <v>0</v>
      </c>
      <c r="E28" s="63">
        <v>0</v>
      </c>
      <c r="F28" s="63">
        <v>2</v>
      </c>
      <c r="G28" s="63">
        <v>0</v>
      </c>
      <c r="H28" s="63">
        <v>1</v>
      </c>
      <c r="I28" s="63">
        <v>0</v>
      </c>
      <c r="J28" s="63">
        <v>0</v>
      </c>
      <c r="K28" s="63" t="s">
        <v>357</v>
      </c>
      <c r="L28" s="63">
        <v>14</v>
      </c>
      <c r="M28" s="63">
        <v>3</v>
      </c>
      <c r="N28" s="63">
        <v>1</v>
      </c>
      <c r="O28" s="63">
        <v>1</v>
      </c>
      <c r="P28" s="63">
        <v>2</v>
      </c>
      <c r="Q28" s="63">
        <v>3</v>
      </c>
      <c r="R28" s="63">
        <v>0</v>
      </c>
      <c r="S28" s="63">
        <v>0</v>
      </c>
      <c r="T28" s="63">
        <v>0</v>
      </c>
      <c r="U28" s="63">
        <v>0.64</v>
      </c>
      <c r="V28" s="63">
        <v>1.93</v>
      </c>
      <c r="W28" s="63">
        <v>1.29</v>
      </c>
      <c r="X28" s="63">
        <v>0.64</v>
      </c>
      <c r="Y28" s="63">
        <v>8.3000000000000007</v>
      </c>
      <c r="Z28" s="63">
        <v>1.1399999999999999</v>
      </c>
    </row>
    <row r="29" spans="1:26" ht="17" x14ac:dyDescent="0.2">
      <c r="A29" s="13" t="s">
        <v>410</v>
      </c>
      <c r="B29" s="63">
        <v>2</v>
      </c>
      <c r="C29" s="63">
        <v>2</v>
      </c>
      <c r="D29" s="63">
        <v>0</v>
      </c>
      <c r="E29" s="63">
        <v>0</v>
      </c>
      <c r="F29" s="63">
        <v>0</v>
      </c>
      <c r="G29" s="63">
        <v>0</v>
      </c>
      <c r="H29" s="63" t="s">
        <v>39</v>
      </c>
      <c r="I29" s="63">
        <v>0</v>
      </c>
      <c r="J29" s="63">
        <v>0</v>
      </c>
      <c r="K29" s="70">
        <v>13.333333333333334</v>
      </c>
      <c r="L29" s="63">
        <v>10</v>
      </c>
      <c r="M29" s="63">
        <v>5</v>
      </c>
      <c r="N29" s="63">
        <v>5</v>
      </c>
      <c r="O29" s="63">
        <v>0</v>
      </c>
      <c r="P29" s="63">
        <v>7</v>
      </c>
      <c r="Q29" s="63">
        <v>5</v>
      </c>
      <c r="R29" s="63">
        <v>0</v>
      </c>
      <c r="S29" s="63">
        <v>0</v>
      </c>
      <c r="T29" s="63">
        <v>0</v>
      </c>
      <c r="U29" s="63">
        <v>3.38</v>
      </c>
      <c r="V29" s="63">
        <v>3.38</v>
      </c>
      <c r="W29" s="63">
        <v>4.72</v>
      </c>
      <c r="X29" s="63">
        <v>0</v>
      </c>
      <c r="Y29" s="63">
        <v>2.2000000000000002</v>
      </c>
      <c r="Z29" s="63">
        <v>1.27</v>
      </c>
    </row>
    <row r="30" spans="1:26" ht="17" x14ac:dyDescent="0.2">
      <c r="A30" s="13" t="s">
        <v>18</v>
      </c>
      <c r="B30" s="63">
        <v>3</v>
      </c>
      <c r="C30" s="63">
        <v>2</v>
      </c>
      <c r="D30" s="63">
        <v>1</v>
      </c>
      <c r="E30" s="63">
        <v>0</v>
      </c>
      <c r="F30" s="63">
        <v>1</v>
      </c>
      <c r="G30" s="63">
        <v>1</v>
      </c>
      <c r="H30" s="63">
        <v>0.5</v>
      </c>
      <c r="I30" s="63">
        <v>0</v>
      </c>
      <c r="J30" s="63">
        <v>1</v>
      </c>
      <c r="K30" s="63" t="s">
        <v>353</v>
      </c>
      <c r="L30" s="63">
        <v>11</v>
      </c>
      <c r="M30" s="63">
        <v>8</v>
      </c>
      <c r="N30" s="63">
        <v>8</v>
      </c>
      <c r="O30" s="63">
        <v>1</v>
      </c>
      <c r="P30" s="63">
        <v>3</v>
      </c>
      <c r="Q30" s="63">
        <v>9</v>
      </c>
      <c r="R30" s="63">
        <v>0</v>
      </c>
      <c r="S30" s="63">
        <v>0</v>
      </c>
      <c r="T30" s="63">
        <v>0</v>
      </c>
      <c r="U30" s="63">
        <v>6</v>
      </c>
      <c r="V30" s="63">
        <v>6.75</v>
      </c>
      <c r="W30" s="63">
        <v>2.25</v>
      </c>
      <c r="X30" s="63">
        <v>0.75</v>
      </c>
      <c r="Y30" s="63">
        <v>-0.1</v>
      </c>
      <c r="Z30" s="63">
        <v>1.17</v>
      </c>
    </row>
    <row r="31" spans="1:26" ht="17" x14ac:dyDescent="0.2">
      <c r="A31" s="13" t="s">
        <v>640</v>
      </c>
      <c r="B31" s="63">
        <v>2</v>
      </c>
      <c r="C31" s="63">
        <v>2</v>
      </c>
      <c r="D31" s="63">
        <v>0</v>
      </c>
      <c r="E31" s="63">
        <v>0</v>
      </c>
      <c r="F31" s="63">
        <v>1</v>
      </c>
      <c r="G31" s="63">
        <v>1</v>
      </c>
      <c r="H31" s="63">
        <v>0.5</v>
      </c>
      <c r="I31" s="63">
        <v>0</v>
      </c>
      <c r="J31" s="63">
        <v>0</v>
      </c>
      <c r="K31" s="63" t="s">
        <v>352</v>
      </c>
      <c r="L31" s="63">
        <v>14</v>
      </c>
      <c r="M31" s="63">
        <v>5</v>
      </c>
      <c r="N31" s="63">
        <v>5</v>
      </c>
      <c r="O31" s="63">
        <v>2</v>
      </c>
      <c r="P31" s="63">
        <v>3</v>
      </c>
      <c r="Q31" s="63">
        <v>8</v>
      </c>
      <c r="R31" s="63">
        <v>0</v>
      </c>
      <c r="S31" s="63">
        <v>0</v>
      </c>
      <c r="T31" s="63">
        <v>0</v>
      </c>
      <c r="U31" s="63">
        <v>4.09</v>
      </c>
      <c r="V31" s="63">
        <v>6.55</v>
      </c>
      <c r="W31" s="63">
        <v>2.4500000000000002</v>
      </c>
      <c r="X31" s="63">
        <v>1.64</v>
      </c>
      <c r="Y31" s="63">
        <v>2.2999999999999998</v>
      </c>
      <c r="Z31" s="63">
        <v>1.55</v>
      </c>
    </row>
    <row r="32" spans="1:26" ht="17" x14ac:dyDescent="0.2">
      <c r="A32" s="13" t="s">
        <v>346</v>
      </c>
      <c r="B32" s="63">
        <v>2</v>
      </c>
      <c r="C32" s="63">
        <v>2</v>
      </c>
      <c r="D32" s="63">
        <v>0</v>
      </c>
      <c r="E32" s="63">
        <v>0</v>
      </c>
      <c r="F32" s="63">
        <v>0</v>
      </c>
      <c r="G32" s="63">
        <v>0</v>
      </c>
      <c r="H32" s="63" t="s">
        <v>39</v>
      </c>
      <c r="I32" s="63">
        <v>0</v>
      </c>
      <c r="J32" s="63">
        <v>0</v>
      </c>
      <c r="K32" s="63" t="s">
        <v>352</v>
      </c>
      <c r="L32" s="63">
        <v>9</v>
      </c>
      <c r="M32" s="63">
        <v>2</v>
      </c>
      <c r="N32" s="63">
        <v>2</v>
      </c>
      <c r="O32" s="63">
        <v>2</v>
      </c>
      <c r="P32" s="63">
        <v>2</v>
      </c>
      <c r="Q32" s="63">
        <v>8</v>
      </c>
      <c r="R32" s="63">
        <v>0</v>
      </c>
      <c r="S32" s="63">
        <v>0</v>
      </c>
      <c r="T32" s="63">
        <v>0</v>
      </c>
      <c r="U32" s="63">
        <v>1.64</v>
      </c>
      <c r="V32" s="63">
        <v>6.55</v>
      </c>
      <c r="W32" s="63">
        <v>1.64</v>
      </c>
      <c r="X32" s="63">
        <v>1.64</v>
      </c>
      <c r="Y32" s="63">
        <v>4.3</v>
      </c>
      <c r="Z32" s="63">
        <v>1</v>
      </c>
    </row>
    <row r="33" spans="1:26" ht="17" x14ac:dyDescent="0.2">
      <c r="A33" s="13" t="s">
        <v>466</v>
      </c>
      <c r="B33" s="63">
        <v>2</v>
      </c>
      <c r="C33" s="63">
        <v>2</v>
      </c>
      <c r="D33" s="63">
        <v>0</v>
      </c>
      <c r="E33" s="63">
        <v>0</v>
      </c>
      <c r="F33" s="63">
        <v>0</v>
      </c>
      <c r="G33" s="63">
        <v>0</v>
      </c>
      <c r="H33" s="63" t="s">
        <v>39</v>
      </c>
      <c r="I33" s="63">
        <v>0</v>
      </c>
      <c r="J33" s="63">
        <v>0</v>
      </c>
      <c r="K33" s="63" t="s">
        <v>352</v>
      </c>
      <c r="L33" s="63">
        <v>15</v>
      </c>
      <c r="M33" s="63">
        <v>5</v>
      </c>
      <c r="N33" s="63">
        <v>4</v>
      </c>
      <c r="O33" s="63">
        <v>1</v>
      </c>
      <c r="P33" s="63">
        <v>4</v>
      </c>
      <c r="Q33" s="63">
        <v>4</v>
      </c>
      <c r="R33" s="63">
        <v>0</v>
      </c>
      <c r="S33" s="63">
        <v>0</v>
      </c>
      <c r="T33" s="63">
        <v>0</v>
      </c>
      <c r="U33" s="63">
        <v>3.27</v>
      </c>
      <c r="V33" s="63">
        <v>3.27</v>
      </c>
      <c r="W33" s="63">
        <v>3.27</v>
      </c>
      <c r="X33" s="63">
        <v>0.82</v>
      </c>
      <c r="Y33" s="63">
        <v>1.9</v>
      </c>
      <c r="Z33" s="63">
        <v>1.73</v>
      </c>
    </row>
    <row r="34" spans="1:26" ht="17" x14ac:dyDescent="0.2">
      <c r="A34" s="13" t="s">
        <v>483</v>
      </c>
      <c r="B34" s="63">
        <v>2</v>
      </c>
      <c r="C34" s="63">
        <v>2</v>
      </c>
      <c r="D34" s="63">
        <v>0</v>
      </c>
      <c r="E34" s="63">
        <v>0</v>
      </c>
      <c r="F34" s="63">
        <v>1</v>
      </c>
      <c r="G34" s="63">
        <v>1</v>
      </c>
      <c r="H34" s="63">
        <v>0.5</v>
      </c>
      <c r="I34" s="63">
        <v>0</v>
      </c>
      <c r="J34" s="63">
        <v>0</v>
      </c>
      <c r="K34" s="63" t="s">
        <v>352</v>
      </c>
      <c r="L34" s="63">
        <v>13</v>
      </c>
      <c r="M34" s="63">
        <v>5</v>
      </c>
      <c r="N34" s="63">
        <v>5</v>
      </c>
      <c r="O34" s="63">
        <v>2</v>
      </c>
      <c r="P34" s="63">
        <v>3</v>
      </c>
      <c r="Q34" s="63">
        <v>5</v>
      </c>
      <c r="R34" s="63">
        <v>0</v>
      </c>
      <c r="S34" s="63">
        <v>0</v>
      </c>
      <c r="T34" s="63">
        <v>1</v>
      </c>
      <c r="U34" s="63">
        <v>4.09</v>
      </c>
      <c r="V34" s="63">
        <v>4.09</v>
      </c>
      <c r="W34" s="63">
        <v>2.4500000000000002</v>
      </c>
      <c r="X34" s="63">
        <v>1.64</v>
      </c>
      <c r="Y34" s="63">
        <v>2</v>
      </c>
      <c r="Z34" s="63">
        <v>1.45</v>
      </c>
    </row>
    <row r="35" spans="1:26" ht="17" x14ac:dyDescent="0.2">
      <c r="A35" s="13" t="s">
        <v>347</v>
      </c>
      <c r="B35" s="63">
        <v>2</v>
      </c>
      <c r="C35" s="63">
        <v>2</v>
      </c>
      <c r="D35" s="63">
        <v>0</v>
      </c>
      <c r="E35" s="63">
        <v>0</v>
      </c>
      <c r="F35" s="63">
        <v>1</v>
      </c>
      <c r="G35" s="63">
        <v>1</v>
      </c>
      <c r="H35" s="63">
        <v>0.5</v>
      </c>
      <c r="I35" s="63">
        <v>0</v>
      </c>
      <c r="J35" s="63">
        <v>0</v>
      </c>
      <c r="K35" s="63" t="s">
        <v>352</v>
      </c>
      <c r="L35" s="63">
        <v>12</v>
      </c>
      <c r="M35" s="63">
        <v>7</v>
      </c>
      <c r="N35" s="63">
        <v>7</v>
      </c>
      <c r="O35" s="63">
        <v>1</v>
      </c>
      <c r="P35" s="63">
        <v>5</v>
      </c>
      <c r="Q35" s="63">
        <v>9</v>
      </c>
      <c r="R35" s="63">
        <v>1</v>
      </c>
      <c r="S35" s="63">
        <v>0</v>
      </c>
      <c r="T35" s="63">
        <v>1</v>
      </c>
      <c r="U35" s="63">
        <v>5.73</v>
      </c>
      <c r="V35" s="63">
        <v>7.36</v>
      </c>
      <c r="W35" s="63">
        <v>4.09</v>
      </c>
      <c r="X35" s="63">
        <v>0.82</v>
      </c>
      <c r="Y35" s="63">
        <v>0.4</v>
      </c>
      <c r="Z35" s="63">
        <v>1.55</v>
      </c>
    </row>
    <row r="36" spans="1:26" ht="17" x14ac:dyDescent="0.2">
      <c r="A36" s="13" t="s">
        <v>449</v>
      </c>
      <c r="B36" s="63">
        <v>2</v>
      </c>
      <c r="C36" s="63">
        <v>2</v>
      </c>
      <c r="D36" s="63">
        <v>0</v>
      </c>
      <c r="E36" s="63">
        <v>0</v>
      </c>
      <c r="F36" s="63">
        <v>0</v>
      </c>
      <c r="G36" s="63">
        <v>1</v>
      </c>
      <c r="H36" s="63">
        <v>0</v>
      </c>
      <c r="I36" s="63">
        <v>0</v>
      </c>
      <c r="J36" s="63">
        <v>0</v>
      </c>
      <c r="K36" s="70">
        <v>10.333333333333334</v>
      </c>
      <c r="L36" s="63">
        <v>12</v>
      </c>
      <c r="M36" s="63">
        <v>9</v>
      </c>
      <c r="N36" s="63">
        <v>6</v>
      </c>
      <c r="O36" s="63">
        <v>1</v>
      </c>
      <c r="P36" s="63">
        <v>10</v>
      </c>
      <c r="Q36" s="63">
        <v>5</v>
      </c>
      <c r="R36" s="63">
        <v>2</v>
      </c>
      <c r="S36" s="63">
        <v>0</v>
      </c>
      <c r="T36" s="63">
        <v>0</v>
      </c>
      <c r="U36" s="63">
        <v>5.23</v>
      </c>
      <c r="V36" s="63">
        <v>4.3499999999999996</v>
      </c>
      <c r="W36" s="63">
        <v>8.7100000000000009</v>
      </c>
      <c r="X36" s="63">
        <v>0.87</v>
      </c>
      <c r="Y36" s="63">
        <v>-0.3</v>
      </c>
      <c r="Z36" s="63">
        <v>2.13</v>
      </c>
    </row>
    <row r="37" spans="1:26" ht="17" x14ac:dyDescent="0.2">
      <c r="A37" s="13" t="s">
        <v>501</v>
      </c>
      <c r="B37" s="63">
        <v>2</v>
      </c>
      <c r="C37" s="63">
        <v>2</v>
      </c>
      <c r="D37" s="63">
        <v>0</v>
      </c>
      <c r="E37" s="63">
        <v>0</v>
      </c>
      <c r="F37" s="63">
        <v>0</v>
      </c>
      <c r="G37" s="63">
        <v>1</v>
      </c>
      <c r="H37" s="63">
        <v>0</v>
      </c>
      <c r="I37" s="63">
        <v>0</v>
      </c>
      <c r="J37" s="63">
        <v>0</v>
      </c>
      <c r="K37" s="63" t="s">
        <v>350</v>
      </c>
      <c r="L37" s="63">
        <v>14</v>
      </c>
      <c r="M37" s="63">
        <v>10</v>
      </c>
      <c r="N37" s="63">
        <v>7</v>
      </c>
      <c r="O37" s="63">
        <v>0</v>
      </c>
      <c r="P37" s="63">
        <v>5</v>
      </c>
      <c r="Q37" s="63">
        <v>6</v>
      </c>
      <c r="R37" s="63">
        <v>1</v>
      </c>
      <c r="S37" s="63">
        <v>0</v>
      </c>
      <c r="T37" s="63">
        <v>0</v>
      </c>
      <c r="U37" s="63">
        <v>6.3</v>
      </c>
      <c r="V37" s="63">
        <v>5.4</v>
      </c>
      <c r="W37" s="63">
        <v>4.5</v>
      </c>
      <c r="X37" s="63">
        <v>0</v>
      </c>
      <c r="Y37" s="63">
        <v>-1.4</v>
      </c>
      <c r="Z37" s="63">
        <v>1.9</v>
      </c>
    </row>
    <row r="38" spans="1:26" ht="17" x14ac:dyDescent="0.2">
      <c r="A38" s="13" t="s">
        <v>520</v>
      </c>
      <c r="B38" s="63">
        <v>2</v>
      </c>
      <c r="C38" s="63">
        <v>2</v>
      </c>
      <c r="D38" s="63">
        <v>0</v>
      </c>
      <c r="E38" s="63">
        <v>0</v>
      </c>
      <c r="F38" s="63">
        <v>0</v>
      </c>
      <c r="G38" s="63">
        <v>1</v>
      </c>
      <c r="H38" s="63">
        <v>0</v>
      </c>
      <c r="I38" s="63">
        <v>0</v>
      </c>
      <c r="J38" s="63">
        <v>0</v>
      </c>
      <c r="K38" s="70">
        <v>9.6666666666666661</v>
      </c>
      <c r="L38" s="63">
        <v>14</v>
      </c>
      <c r="M38" s="63">
        <v>7</v>
      </c>
      <c r="N38" s="63">
        <v>7</v>
      </c>
      <c r="O38" s="63">
        <v>0</v>
      </c>
      <c r="P38" s="63">
        <v>4</v>
      </c>
      <c r="Q38" s="63">
        <v>3</v>
      </c>
      <c r="R38" s="63">
        <v>0</v>
      </c>
      <c r="S38" s="63">
        <v>0</v>
      </c>
      <c r="T38" s="63">
        <v>0</v>
      </c>
      <c r="U38" s="63">
        <v>6.52</v>
      </c>
      <c r="V38" s="63">
        <v>2.79</v>
      </c>
      <c r="W38" s="63">
        <v>3.72</v>
      </c>
      <c r="X38" s="63">
        <v>0</v>
      </c>
      <c r="Y38" s="63">
        <v>-1.9</v>
      </c>
      <c r="Z38" s="63">
        <v>1.86</v>
      </c>
    </row>
    <row r="39" spans="1:26" ht="17" x14ac:dyDescent="0.2">
      <c r="A39" s="13" t="s">
        <v>61</v>
      </c>
      <c r="B39" s="63">
        <v>2</v>
      </c>
      <c r="C39" s="63">
        <v>2</v>
      </c>
      <c r="D39" s="63">
        <v>1</v>
      </c>
      <c r="E39" s="63">
        <v>0</v>
      </c>
      <c r="F39" s="63">
        <v>1</v>
      </c>
      <c r="G39" s="63">
        <v>0</v>
      </c>
      <c r="H39" s="63">
        <v>1</v>
      </c>
      <c r="I39" s="63">
        <v>0</v>
      </c>
      <c r="J39" s="63">
        <v>1</v>
      </c>
      <c r="K39" s="70">
        <v>9.3333333333333339</v>
      </c>
      <c r="L39" s="63">
        <v>5</v>
      </c>
      <c r="M39" s="63">
        <v>6</v>
      </c>
      <c r="N39" s="63">
        <v>6</v>
      </c>
      <c r="O39" s="63">
        <v>0</v>
      </c>
      <c r="P39" s="63">
        <v>7</v>
      </c>
      <c r="Q39" s="63">
        <v>5</v>
      </c>
      <c r="R39" s="63">
        <v>0</v>
      </c>
      <c r="S39" s="63">
        <v>0</v>
      </c>
      <c r="T39" s="63">
        <v>0</v>
      </c>
      <c r="U39" s="63">
        <v>5.79</v>
      </c>
      <c r="V39" s="63">
        <v>4.82</v>
      </c>
      <c r="W39" s="63">
        <v>6.75</v>
      </c>
      <c r="X39" s="63">
        <v>0</v>
      </c>
      <c r="Y39" s="63">
        <v>0.2</v>
      </c>
      <c r="Z39" s="63">
        <v>1.29</v>
      </c>
    </row>
    <row r="40" spans="1:26" ht="17" x14ac:dyDescent="0.2">
      <c r="A40" s="13" t="s">
        <v>124</v>
      </c>
      <c r="B40" s="63">
        <v>1</v>
      </c>
      <c r="C40" s="63">
        <v>1</v>
      </c>
      <c r="D40" s="63">
        <v>1</v>
      </c>
      <c r="E40" s="63">
        <v>0</v>
      </c>
      <c r="F40" s="63">
        <v>1</v>
      </c>
      <c r="G40" s="63">
        <v>0</v>
      </c>
      <c r="H40" s="63">
        <v>1</v>
      </c>
      <c r="I40" s="63">
        <v>0</v>
      </c>
      <c r="J40" s="63">
        <v>1</v>
      </c>
      <c r="K40" s="63" t="s">
        <v>345</v>
      </c>
      <c r="L40" s="63">
        <v>2</v>
      </c>
      <c r="M40" s="63">
        <v>0</v>
      </c>
      <c r="N40" s="63">
        <v>0</v>
      </c>
      <c r="O40" s="63">
        <v>0</v>
      </c>
      <c r="P40" s="63">
        <v>0</v>
      </c>
      <c r="Q40" s="63">
        <v>8</v>
      </c>
      <c r="R40" s="63">
        <v>0</v>
      </c>
      <c r="S40" s="63">
        <v>0</v>
      </c>
      <c r="T40" s="63">
        <v>1</v>
      </c>
      <c r="U40" s="63">
        <v>0</v>
      </c>
      <c r="V40" s="63">
        <v>8</v>
      </c>
      <c r="W40" s="63">
        <v>0</v>
      </c>
      <c r="X40" s="63">
        <v>0</v>
      </c>
      <c r="Y40" s="63">
        <v>6.3</v>
      </c>
      <c r="Z40" s="63">
        <v>0.22</v>
      </c>
    </row>
    <row r="41" spans="1:26" ht="17" x14ac:dyDescent="0.2">
      <c r="A41" s="13" t="s">
        <v>301</v>
      </c>
      <c r="B41" s="63">
        <v>1</v>
      </c>
      <c r="C41" s="63">
        <v>1</v>
      </c>
      <c r="D41" s="63">
        <v>1</v>
      </c>
      <c r="E41" s="63">
        <v>0</v>
      </c>
      <c r="F41" s="63">
        <v>1</v>
      </c>
      <c r="G41" s="63">
        <v>0</v>
      </c>
      <c r="H41" s="63">
        <v>1</v>
      </c>
      <c r="I41" s="63">
        <v>0</v>
      </c>
      <c r="J41" s="63">
        <v>1</v>
      </c>
      <c r="K41" s="63" t="s">
        <v>345</v>
      </c>
      <c r="L41" s="63">
        <v>4</v>
      </c>
      <c r="M41" s="63">
        <v>0</v>
      </c>
      <c r="N41" s="63">
        <v>0</v>
      </c>
      <c r="O41" s="63">
        <v>0</v>
      </c>
      <c r="P41" s="63">
        <v>4</v>
      </c>
      <c r="Q41" s="63">
        <v>7</v>
      </c>
      <c r="R41" s="63">
        <v>0</v>
      </c>
      <c r="S41" s="63">
        <v>0</v>
      </c>
      <c r="T41" s="63">
        <v>0</v>
      </c>
      <c r="U41" s="63">
        <v>0</v>
      </c>
      <c r="V41" s="63">
        <v>7</v>
      </c>
      <c r="W41" s="63">
        <v>4</v>
      </c>
      <c r="X41" s="63">
        <v>0</v>
      </c>
      <c r="Y41" s="63">
        <v>6.2</v>
      </c>
      <c r="Z41" s="63">
        <v>0.89</v>
      </c>
    </row>
    <row r="42" spans="1:26" ht="17" x14ac:dyDescent="0.2">
      <c r="A42" s="13" t="s">
        <v>522</v>
      </c>
      <c r="B42" s="63">
        <v>1</v>
      </c>
      <c r="C42" s="63">
        <v>1</v>
      </c>
      <c r="D42" s="63">
        <v>0</v>
      </c>
      <c r="E42" s="63">
        <v>0</v>
      </c>
      <c r="F42" s="63">
        <v>0</v>
      </c>
      <c r="G42" s="63">
        <v>0</v>
      </c>
      <c r="H42" s="63" t="s">
        <v>39</v>
      </c>
      <c r="I42" s="63">
        <v>0</v>
      </c>
      <c r="J42" s="63">
        <v>0</v>
      </c>
      <c r="K42" s="63" t="s">
        <v>345</v>
      </c>
      <c r="L42" s="63">
        <v>6</v>
      </c>
      <c r="M42" s="63">
        <v>2</v>
      </c>
      <c r="N42" s="63">
        <v>2</v>
      </c>
      <c r="O42" s="63">
        <v>1</v>
      </c>
      <c r="P42" s="63">
        <v>2</v>
      </c>
      <c r="Q42" s="63">
        <v>7</v>
      </c>
      <c r="R42" s="63">
        <v>1</v>
      </c>
      <c r="S42" s="63">
        <v>0</v>
      </c>
      <c r="T42" s="63">
        <v>0</v>
      </c>
      <c r="U42" s="63">
        <v>2</v>
      </c>
      <c r="V42" s="63">
        <v>7</v>
      </c>
      <c r="W42" s="63">
        <v>2</v>
      </c>
      <c r="X42" s="63">
        <v>1</v>
      </c>
      <c r="Y42" s="63">
        <v>3.2</v>
      </c>
      <c r="Z42" s="63">
        <v>0.89</v>
      </c>
    </row>
    <row r="43" spans="1:26" ht="17" x14ac:dyDescent="0.2">
      <c r="A43" s="62" t="s">
        <v>24</v>
      </c>
      <c r="B43" s="62" t="s">
        <v>25</v>
      </c>
      <c r="C43" s="62" t="s">
        <v>26</v>
      </c>
      <c r="D43" s="62" t="s">
        <v>40</v>
      </c>
      <c r="E43" s="62" t="s">
        <v>41</v>
      </c>
      <c r="F43" s="62" t="s">
        <v>42</v>
      </c>
      <c r="G43" s="62" t="s">
        <v>43</v>
      </c>
      <c r="H43" s="62" t="s">
        <v>44</v>
      </c>
      <c r="I43" s="62" t="s">
        <v>45</v>
      </c>
      <c r="J43" s="62" t="s">
        <v>46</v>
      </c>
      <c r="K43" s="62" t="s">
        <v>23</v>
      </c>
      <c r="L43" s="62" t="s">
        <v>21</v>
      </c>
      <c r="M43" s="62" t="s">
        <v>47</v>
      </c>
      <c r="N43" s="62" t="s">
        <v>48</v>
      </c>
      <c r="O43" s="62" t="s">
        <v>1</v>
      </c>
      <c r="P43" s="62" t="s">
        <v>28</v>
      </c>
      <c r="Q43" s="62" t="s">
        <v>31</v>
      </c>
      <c r="R43" s="62" t="s">
        <v>30</v>
      </c>
      <c r="S43" s="62" t="s">
        <v>49</v>
      </c>
      <c r="T43" s="62" t="s">
        <v>50</v>
      </c>
      <c r="U43" s="62" t="s">
        <v>4</v>
      </c>
      <c r="V43" s="62" t="s">
        <v>51</v>
      </c>
      <c r="W43" s="62" t="s">
        <v>52</v>
      </c>
      <c r="X43" s="62" t="s">
        <v>53</v>
      </c>
      <c r="Y43" s="62" t="s">
        <v>54</v>
      </c>
      <c r="Z43" s="62" t="s">
        <v>5</v>
      </c>
    </row>
    <row r="44" spans="1:26" ht="17" x14ac:dyDescent="0.2">
      <c r="A44" s="13" t="s">
        <v>505</v>
      </c>
      <c r="B44" s="63">
        <v>1</v>
      </c>
      <c r="C44" s="63">
        <v>1</v>
      </c>
      <c r="D44" s="63">
        <v>1</v>
      </c>
      <c r="E44" s="63">
        <v>0</v>
      </c>
      <c r="F44" s="63">
        <v>1</v>
      </c>
      <c r="G44" s="63">
        <v>0</v>
      </c>
      <c r="H44" s="63">
        <v>1</v>
      </c>
      <c r="I44" s="63">
        <v>0</v>
      </c>
      <c r="J44" s="63">
        <v>1</v>
      </c>
      <c r="K44" s="63" t="s">
        <v>345</v>
      </c>
      <c r="L44" s="63">
        <v>6</v>
      </c>
      <c r="M44" s="63">
        <v>0</v>
      </c>
      <c r="N44" s="63">
        <v>0</v>
      </c>
      <c r="O44" s="63">
        <v>0</v>
      </c>
      <c r="P44" s="63">
        <v>1</v>
      </c>
      <c r="Q44" s="63">
        <v>4</v>
      </c>
      <c r="R44" s="63">
        <v>0</v>
      </c>
      <c r="S44" s="63">
        <v>0</v>
      </c>
      <c r="T44" s="63">
        <v>0</v>
      </c>
      <c r="U44" s="63">
        <v>0</v>
      </c>
      <c r="V44" s="63">
        <v>4</v>
      </c>
      <c r="W44" s="63">
        <v>1</v>
      </c>
      <c r="X44" s="63">
        <v>0</v>
      </c>
      <c r="Y44" s="63">
        <v>5.9</v>
      </c>
      <c r="Z44" s="63">
        <v>0.78</v>
      </c>
    </row>
    <row r="45" spans="1:26" ht="17" x14ac:dyDescent="0.2">
      <c r="A45" s="13" t="s">
        <v>500</v>
      </c>
      <c r="B45" s="63">
        <v>1</v>
      </c>
      <c r="C45" s="63">
        <v>1</v>
      </c>
      <c r="D45" s="63">
        <v>1</v>
      </c>
      <c r="E45" s="63">
        <v>0</v>
      </c>
      <c r="F45" s="63">
        <v>1</v>
      </c>
      <c r="G45" s="63">
        <v>0</v>
      </c>
      <c r="H45" s="63">
        <v>1</v>
      </c>
      <c r="I45" s="63">
        <v>0</v>
      </c>
      <c r="J45" s="63">
        <v>0</v>
      </c>
      <c r="K45" s="63" t="s">
        <v>345</v>
      </c>
      <c r="L45" s="63">
        <v>7</v>
      </c>
      <c r="M45" s="63">
        <v>4</v>
      </c>
      <c r="N45" s="63">
        <v>4</v>
      </c>
      <c r="O45" s="63">
        <v>1</v>
      </c>
      <c r="P45" s="63">
        <v>2</v>
      </c>
      <c r="Q45" s="63">
        <v>2</v>
      </c>
      <c r="R45" s="63">
        <v>0</v>
      </c>
      <c r="S45" s="63">
        <v>0</v>
      </c>
      <c r="T45" s="63">
        <v>0</v>
      </c>
      <c r="U45" s="63">
        <v>4</v>
      </c>
      <c r="V45" s="63">
        <v>2</v>
      </c>
      <c r="W45" s="63">
        <v>2</v>
      </c>
      <c r="X45" s="63">
        <v>1</v>
      </c>
      <c r="Y45" s="63">
        <v>1.7</v>
      </c>
      <c r="Z45" s="63">
        <v>1</v>
      </c>
    </row>
    <row r="46" spans="1:26" ht="17" x14ac:dyDescent="0.2">
      <c r="A46" s="13" t="s">
        <v>610</v>
      </c>
      <c r="B46" s="63">
        <v>2</v>
      </c>
      <c r="C46" s="63">
        <v>2</v>
      </c>
      <c r="D46" s="63">
        <v>0</v>
      </c>
      <c r="E46" s="63">
        <v>0</v>
      </c>
      <c r="F46" s="63">
        <v>0</v>
      </c>
      <c r="G46" s="63">
        <v>1</v>
      </c>
      <c r="H46" s="63">
        <v>0</v>
      </c>
      <c r="I46" s="63">
        <v>0</v>
      </c>
      <c r="J46" s="63">
        <v>0</v>
      </c>
      <c r="K46" s="63" t="s">
        <v>345</v>
      </c>
      <c r="L46" s="63">
        <v>16</v>
      </c>
      <c r="M46" s="63">
        <v>5</v>
      </c>
      <c r="N46" s="63">
        <v>5</v>
      </c>
      <c r="O46" s="63">
        <v>1</v>
      </c>
      <c r="P46" s="63">
        <v>6</v>
      </c>
      <c r="Q46" s="63">
        <v>2</v>
      </c>
      <c r="R46" s="63">
        <v>0</v>
      </c>
      <c r="S46" s="63">
        <v>0</v>
      </c>
      <c r="T46" s="63">
        <v>0</v>
      </c>
      <c r="U46" s="63">
        <v>5</v>
      </c>
      <c r="V46" s="63">
        <v>2</v>
      </c>
      <c r="W46" s="63">
        <v>6</v>
      </c>
      <c r="X46" s="63">
        <v>1</v>
      </c>
      <c r="Y46" s="63">
        <v>-0.3</v>
      </c>
      <c r="Z46" s="63">
        <v>2.44</v>
      </c>
    </row>
    <row r="47" spans="1:26" ht="17" x14ac:dyDescent="0.2">
      <c r="A47" s="13" t="s">
        <v>266</v>
      </c>
      <c r="B47" s="63">
        <v>1</v>
      </c>
      <c r="C47" s="63">
        <v>1</v>
      </c>
      <c r="D47" s="63">
        <v>1</v>
      </c>
      <c r="E47" s="63">
        <v>0</v>
      </c>
      <c r="F47" s="63">
        <v>1</v>
      </c>
      <c r="G47" s="63">
        <v>0</v>
      </c>
      <c r="H47" s="63">
        <v>1</v>
      </c>
      <c r="I47" s="63">
        <v>0</v>
      </c>
      <c r="J47" s="63">
        <v>0</v>
      </c>
      <c r="K47" s="63" t="s">
        <v>345</v>
      </c>
      <c r="L47" s="63">
        <v>6</v>
      </c>
      <c r="M47" s="63">
        <v>2</v>
      </c>
      <c r="N47" s="63">
        <v>2</v>
      </c>
      <c r="O47" s="63">
        <v>1</v>
      </c>
      <c r="P47" s="63">
        <v>2</v>
      </c>
      <c r="Q47" s="63">
        <v>9</v>
      </c>
      <c r="R47" s="63">
        <v>0</v>
      </c>
      <c r="S47" s="63">
        <v>0</v>
      </c>
      <c r="T47" s="63">
        <v>0</v>
      </c>
      <c r="U47" s="63">
        <v>2</v>
      </c>
      <c r="V47" s="63">
        <v>9</v>
      </c>
      <c r="W47" s="63">
        <v>2</v>
      </c>
      <c r="X47" s="63">
        <v>1</v>
      </c>
      <c r="Y47" s="63">
        <v>4.4000000000000004</v>
      </c>
      <c r="Z47" s="63">
        <v>0.89</v>
      </c>
    </row>
    <row r="48" spans="1:26" ht="17" x14ac:dyDescent="0.2">
      <c r="A48" s="13" t="s">
        <v>641</v>
      </c>
      <c r="B48" s="63">
        <v>1</v>
      </c>
      <c r="C48" s="63">
        <v>1</v>
      </c>
      <c r="D48" s="63">
        <v>1</v>
      </c>
      <c r="E48" s="63">
        <v>0</v>
      </c>
      <c r="F48" s="63">
        <v>1</v>
      </c>
      <c r="G48" s="63">
        <v>0</v>
      </c>
      <c r="H48" s="63">
        <v>1</v>
      </c>
      <c r="I48" s="63">
        <v>0</v>
      </c>
      <c r="J48" s="63">
        <v>0</v>
      </c>
      <c r="K48" s="63" t="s">
        <v>345</v>
      </c>
      <c r="L48" s="63">
        <v>7</v>
      </c>
      <c r="M48" s="63">
        <v>1</v>
      </c>
      <c r="N48" s="63">
        <v>0</v>
      </c>
      <c r="O48" s="63">
        <v>0</v>
      </c>
      <c r="P48" s="63">
        <v>1</v>
      </c>
      <c r="Q48" s="63">
        <v>5</v>
      </c>
      <c r="R48" s="63">
        <v>0</v>
      </c>
      <c r="S48" s="63">
        <v>0</v>
      </c>
      <c r="T48" s="63">
        <v>0</v>
      </c>
      <c r="U48" s="63">
        <v>0</v>
      </c>
      <c r="V48" s="63">
        <v>5</v>
      </c>
      <c r="W48" s="63">
        <v>1</v>
      </c>
      <c r="X48" s="63">
        <v>0</v>
      </c>
      <c r="Y48" s="63">
        <v>6</v>
      </c>
      <c r="Z48" s="63">
        <v>0.89</v>
      </c>
    </row>
    <row r="49" spans="1:26" ht="17" x14ac:dyDescent="0.2">
      <c r="A49" s="13" t="s">
        <v>107</v>
      </c>
      <c r="B49" s="63">
        <v>2</v>
      </c>
      <c r="C49" s="63">
        <v>2</v>
      </c>
      <c r="D49" s="63">
        <v>0</v>
      </c>
      <c r="E49" s="63">
        <v>0</v>
      </c>
      <c r="F49" s="63">
        <v>1</v>
      </c>
      <c r="G49" s="63">
        <v>0</v>
      </c>
      <c r="H49" s="63">
        <v>1</v>
      </c>
      <c r="I49" s="63">
        <v>0</v>
      </c>
      <c r="J49" s="63">
        <v>0</v>
      </c>
      <c r="K49" s="70">
        <v>8.6666666666666661</v>
      </c>
      <c r="L49" s="63">
        <v>14</v>
      </c>
      <c r="M49" s="63">
        <v>10</v>
      </c>
      <c r="N49" s="63">
        <v>10</v>
      </c>
      <c r="O49" s="63">
        <v>1</v>
      </c>
      <c r="P49" s="63">
        <v>2</v>
      </c>
      <c r="Q49" s="63">
        <v>6</v>
      </c>
      <c r="R49" s="63">
        <v>0</v>
      </c>
      <c r="S49" s="63">
        <v>0</v>
      </c>
      <c r="T49" s="63">
        <v>0</v>
      </c>
      <c r="U49" s="63">
        <v>10.38</v>
      </c>
      <c r="V49" s="63">
        <v>6.23</v>
      </c>
      <c r="W49" s="63">
        <v>2.08</v>
      </c>
      <c r="X49" s="63">
        <v>1.04</v>
      </c>
      <c r="Y49" s="63">
        <v>-4.0999999999999996</v>
      </c>
      <c r="Z49" s="63">
        <v>1.85</v>
      </c>
    </row>
    <row r="50" spans="1:26" ht="17" x14ac:dyDescent="0.2">
      <c r="A50" s="13" t="s">
        <v>426</v>
      </c>
      <c r="B50" s="63">
        <v>1</v>
      </c>
      <c r="C50" s="63">
        <v>1</v>
      </c>
      <c r="D50" s="63">
        <v>0</v>
      </c>
      <c r="E50" s="63">
        <v>0</v>
      </c>
      <c r="F50" s="63">
        <v>1</v>
      </c>
      <c r="G50" s="63">
        <v>0</v>
      </c>
      <c r="H50" s="63">
        <v>1</v>
      </c>
      <c r="I50" s="63">
        <v>0</v>
      </c>
      <c r="J50" s="63">
        <v>0</v>
      </c>
      <c r="K50" s="70">
        <v>8.6666666666666661</v>
      </c>
      <c r="L50" s="63">
        <v>7</v>
      </c>
      <c r="M50" s="63">
        <v>2</v>
      </c>
      <c r="N50" s="63">
        <v>0</v>
      </c>
      <c r="O50" s="63">
        <v>1</v>
      </c>
      <c r="P50" s="63">
        <v>0</v>
      </c>
      <c r="Q50" s="63">
        <v>1</v>
      </c>
      <c r="R50" s="63">
        <v>1</v>
      </c>
      <c r="S50" s="63">
        <v>0</v>
      </c>
      <c r="T50" s="63">
        <v>0</v>
      </c>
      <c r="U50" s="63">
        <v>0</v>
      </c>
      <c r="V50" s="63">
        <v>1.04</v>
      </c>
      <c r="W50" s="63">
        <v>0</v>
      </c>
      <c r="X50" s="63">
        <v>1.04</v>
      </c>
      <c r="Y50" s="63">
        <v>5.4</v>
      </c>
      <c r="Z50" s="63">
        <v>0.81</v>
      </c>
    </row>
    <row r="51" spans="1:26" ht="17" x14ac:dyDescent="0.2">
      <c r="A51" s="13" t="s">
        <v>631</v>
      </c>
      <c r="B51" s="63">
        <v>3</v>
      </c>
      <c r="C51" s="63">
        <v>0</v>
      </c>
      <c r="D51" s="63">
        <v>0</v>
      </c>
      <c r="E51" s="63">
        <v>0</v>
      </c>
      <c r="F51" s="63">
        <v>0</v>
      </c>
      <c r="G51" s="63">
        <v>0</v>
      </c>
      <c r="H51" s="63" t="s">
        <v>39</v>
      </c>
      <c r="I51" s="63">
        <v>0</v>
      </c>
      <c r="J51" s="63">
        <v>0</v>
      </c>
      <c r="K51" s="70">
        <v>8.6666666666666661</v>
      </c>
      <c r="L51" s="63">
        <v>7</v>
      </c>
      <c r="M51" s="63">
        <v>4</v>
      </c>
      <c r="N51" s="63">
        <v>4</v>
      </c>
      <c r="O51" s="63">
        <v>1</v>
      </c>
      <c r="P51" s="63">
        <v>3</v>
      </c>
      <c r="Q51" s="63">
        <v>12</v>
      </c>
      <c r="R51" s="63">
        <v>0</v>
      </c>
      <c r="S51" s="63">
        <v>0</v>
      </c>
      <c r="T51" s="63">
        <v>1</v>
      </c>
      <c r="U51" s="63">
        <v>4.1500000000000004</v>
      </c>
      <c r="V51" s="63">
        <v>12.46</v>
      </c>
      <c r="W51" s="63">
        <v>3.12</v>
      </c>
      <c r="X51" s="63">
        <v>1.04</v>
      </c>
      <c r="Y51" s="63">
        <v>1.5</v>
      </c>
      <c r="Z51" s="63">
        <v>1.1499999999999999</v>
      </c>
    </row>
    <row r="52" spans="1:26" ht="17" x14ac:dyDescent="0.2">
      <c r="A52" s="13" t="s">
        <v>329</v>
      </c>
      <c r="B52" s="63">
        <v>1</v>
      </c>
      <c r="C52" s="63">
        <v>1</v>
      </c>
      <c r="D52" s="63">
        <v>0</v>
      </c>
      <c r="E52" s="63">
        <v>0</v>
      </c>
      <c r="F52" s="63">
        <v>1</v>
      </c>
      <c r="G52" s="63">
        <v>0</v>
      </c>
      <c r="H52" s="63">
        <v>1</v>
      </c>
      <c r="I52" s="63">
        <v>0</v>
      </c>
      <c r="J52" s="63">
        <v>0</v>
      </c>
      <c r="K52" s="70">
        <v>8.6666666666666661</v>
      </c>
      <c r="L52" s="63">
        <v>3</v>
      </c>
      <c r="M52" s="63">
        <v>2</v>
      </c>
      <c r="N52" s="63">
        <v>2</v>
      </c>
      <c r="O52" s="63">
        <v>0</v>
      </c>
      <c r="P52" s="63">
        <v>3</v>
      </c>
      <c r="Q52" s="63">
        <v>4</v>
      </c>
      <c r="R52" s="63">
        <v>0</v>
      </c>
      <c r="S52" s="63">
        <v>0</v>
      </c>
      <c r="T52" s="63">
        <v>0</v>
      </c>
      <c r="U52" s="63">
        <v>2.08</v>
      </c>
      <c r="V52" s="63">
        <v>4.1500000000000004</v>
      </c>
      <c r="W52" s="63">
        <v>3.12</v>
      </c>
      <c r="X52" s="63">
        <v>0</v>
      </c>
      <c r="Y52" s="63">
        <v>3.7</v>
      </c>
      <c r="Z52" s="63">
        <v>0.69</v>
      </c>
    </row>
    <row r="53" spans="1:26" ht="17" x14ac:dyDescent="0.2">
      <c r="A53" s="13" t="s">
        <v>526</v>
      </c>
      <c r="B53" s="63">
        <v>2</v>
      </c>
      <c r="C53" s="63">
        <v>2</v>
      </c>
      <c r="D53" s="63">
        <v>0</v>
      </c>
      <c r="E53" s="63">
        <v>0</v>
      </c>
      <c r="F53" s="63">
        <v>0</v>
      </c>
      <c r="G53" s="63">
        <v>1</v>
      </c>
      <c r="H53" s="63">
        <v>0</v>
      </c>
      <c r="I53" s="63">
        <v>0</v>
      </c>
      <c r="J53" s="63">
        <v>0</v>
      </c>
      <c r="K53" s="70">
        <v>8.6666666666666661</v>
      </c>
      <c r="L53" s="63">
        <v>15</v>
      </c>
      <c r="M53" s="63">
        <v>9</v>
      </c>
      <c r="N53" s="63">
        <v>5</v>
      </c>
      <c r="O53" s="63">
        <v>2</v>
      </c>
      <c r="P53" s="63">
        <v>3</v>
      </c>
      <c r="Q53" s="63">
        <v>3</v>
      </c>
      <c r="R53" s="63">
        <v>0</v>
      </c>
      <c r="S53" s="63">
        <v>0</v>
      </c>
      <c r="T53" s="63">
        <v>0</v>
      </c>
      <c r="U53" s="63">
        <v>5.19</v>
      </c>
      <c r="V53" s="63">
        <v>3.12</v>
      </c>
      <c r="W53" s="63">
        <v>3.12</v>
      </c>
      <c r="X53" s="63">
        <v>2.08</v>
      </c>
      <c r="Y53" s="63">
        <v>-0.4</v>
      </c>
      <c r="Z53" s="63">
        <v>2.08</v>
      </c>
    </row>
    <row r="54" spans="1:26" ht="17" x14ac:dyDescent="0.2">
      <c r="A54" s="13" t="s">
        <v>67</v>
      </c>
      <c r="B54" s="63">
        <v>1</v>
      </c>
      <c r="C54" s="63">
        <v>1</v>
      </c>
      <c r="D54" s="63">
        <v>0</v>
      </c>
      <c r="E54" s="63">
        <v>0</v>
      </c>
      <c r="F54" s="63">
        <v>1</v>
      </c>
      <c r="G54" s="63">
        <v>0</v>
      </c>
      <c r="H54" s="63">
        <v>1</v>
      </c>
      <c r="I54" s="63">
        <v>0</v>
      </c>
      <c r="J54" s="63">
        <v>0</v>
      </c>
      <c r="K54" s="70">
        <v>8.3333333333333339</v>
      </c>
      <c r="L54" s="63">
        <v>7</v>
      </c>
      <c r="M54" s="63">
        <v>5</v>
      </c>
      <c r="N54" s="63">
        <v>5</v>
      </c>
      <c r="O54" s="63">
        <v>0</v>
      </c>
      <c r="P54" s="63">
        <v>2</v>
      </c>
      <c r="Q54" s="63">
        <v>10</v>
      </c>
      <c r="R54" s="63">
        <v>1</v>
      </c>
      <c r="S54" s="63">
        <v>0</v>
      </c>
      <c r="T54" s="63">
        <v>0</v>
      </c>
      <c r="U54" s="63">
        <v>5.4</v>
      </c>
      <c r="V54" s="63">
        <v>10.8</v>
      </c>
      <c r="W54" s="63">
        <v>2.16</v>
      </c>
      <c r="X54" s="63">
        <v>0</v>
      </c>
      <c r="Y54" s="63">
        <v>1.2</v>
      </c>
      <c r="Z54" s="63">
        <v>1.08</v>
      </c>
    </row>
    <row r="55" spans="1:26" ht="17" x14ac:dyDescent="0.2">
      <c r="A55" s="13" t="s">
        <v>276</v>
      </c>
      <c r="B55" s="63">
        <v>1</v>
      </c>
      <c r="C55" s="63">
        <v>1</v>
      </c>
      <c r="D55" s="63">
        <v>0</v>
      </c>
      <c r="E55" s="63">
        <v>0</v>
      </c>
      <c r="F55" s="63">
        <v>1</v>
      </c>
      <c r="G55" s="63">
        <v>0</v>
      </c>
      <c r="H55" s="63">
        <v>1</v>
      </c>
      <c r="I55" s="63">
        <v>0</v>
      </c>
      <c r="J55" s="63">
        <v>0</v>
      </c>
      <c r="K55" s="70">
        <v>8.3333333333333339</v>
      </c>
      <c r="L55" s="63">
        <v>6</v>
      </c>
      <c r="M55" s="63">
        <v>3</v>
      </c>
      <c r="N55" s="63">
        <v>3</v>
      </c>
      <c r="O55" s="63">
        <v>0</v>
      </c>
      <c r="P55" s="63">
        <v>5</v>
      </c>
      <c r="Q55" s="63">
        <v>4</v>
      </c>
      <c r="R55" s="63">
        <v>0</v>
      </c>
      <c r="S55" s="63">
        <v>0</v>
      </c>
      <c r="T55" s="63">
        <v>0</v>
      </c>
      <c r="U55" s="63">
        <v>3.24</v>
      </c>
      <c r="V55" s="63">
        <v>4.32</v>
      </c>
      <c r="W55" s="63">
        <v>5.4</v>
      </c>
      <c r="X55" s="63">
        <v>0</v>
      </c>
      <c r="Y55" s="63">
        <v>2.6</v>
      </c>
      <c r="Z55" s="63">
        <v>1.32</v>
      </c>
    </row>
    <row r="56" spans="1:26" ht="17" x14ac:dyDescent="0.2">
      <c r="A56" s="13" t="s">
        <v>638</v>
      </c>
      <c r="B56" s="63">
        <v>1</v>
      </c>
      <c r="C56" s="63">
        <v>1</v>
      </c>
      <c r="D56" s="63">
        <v>0</v>
      </c>
      <c r="E56" s="63">
        <v>0</v>
      </c>
      <c r="F56" s="63">
        <v>1</v>
      </c>
      <c r="G56" s="63">
        <v>0</v>
      </c>
      <c r="H56" s="63">
        <v>1</v>
      </c>
      <c r="I56" s="63">
        <v>0</v>
      </c>
      <c r="J56" s="63">
        <v>0</v>
      </c>
      <c r="K56" s="63" t="s">
        <v>339</v>
      </c>
      <c r="L56" s="63">
        <v>5</v>
      </c>
      <c r="M56" s="63">
        <v>5</v>
      </c>
      <c r="N56" s="63">
        <v>3</v>
      </c>
      <c r="O56" s="63">
        <v>0</v>
      </c>
      <c r="P56" s="63">
        <v>9</v>
      </c>
      <c r="Q56" s="63">
        <v>10</v>
      </c>
      <c r="R56" s="63">
        <v>1</v>
      </c>
      <c r="S56" s="63">
        <v>0</v>
      </c>
      <c r="T56" s="63">
        <v>1</v>
      </c>
      <c r="U56" s="63">
        <v>3.38</v>
      </c>
      <c r="V56" s="63">
        <v>11.25</v>
      </c>
      <c r="W56" s="63">
        <v>10.119999999999999</v>
      </c>
      <c r="X56" s="63">
        <v>0</v>
      </c>
      <c r="Y56" s="63">
        <v>3</v>
      </c>
      <c r="Z56" s="63">
        <v>1.75</v>
      </c>
    </row>
    <row r="57" spans="1:26" ht="17" x14ac:dyDescent="0.2">
      <c r="A57" s="13" t="s">
        <v>370</v>
      </c>
      <c r="B57" s="63">
        <v>1</v>
      </c>
      <c r="C57" s="63">
        <v>1</v>
      </c>
      <c r="D57" s="63">
        <v>0</v>
      </c>
      <c r="E57" s="63">
        <v>0</v>
      </c>
      <c r="F57" s="63">
        <v>0</v>
      </c>
      <c r="G57" s="63">
        <v>1</v>
      </c>
      <c r="H57" s="63">
        <v>0</v>
      </c>
      <c r="I57" s="63">
        <v>0</v>
      </c>
      <c r="J57" s="63">
        <v>0</v>
      </c>
      <c r="K57" s="63" t="s">
        <v>339</v>
      </c>
      <c r="L57" s="63">
        <v>6</v>
      </c>
      <c r="M57" s="63">
        <v>2</v>
      </c>
      <c r="N57" s="63">
        <v>1</v>
      </c>
      <c r="O57" s="63">
        <v>0</v>
      </c>
      <c r="P57" s="63">
        <v>0</v>
      </c>
      <c r="Q57" s="63">
        <v>6</v>
      </c>
      <c r="R57" s="63">
        <v>0</v>
      </c>
      <c r="S57" s="63">
        <v>0</v>
      </c>
      <c r="T57" s="63">
        <v>1</v>
      </c>
      <c r="U57" s="63">
        <v>1.1200000000000001</v>
      </c>
      <c r="V57" s="63">
        <v>6.75</v>
      </c>
      <c r="W57" s="63">
        <v>0</v>
      </c>
      <c r="X57" s="63">
        <v>0</v>
      </c>
      <c r="Y57" s="63">
        <v>3.6</v>
      </c>
      <c r="Z57" s="63">
        <v>0.75</v>
      </c>
    </row>
    <row r="58" spans="1:26" ht="17" x14ac:dyDescent="0.2">
      <c r="A58" s="13" t="s">
        <v>441</v>
      </c>
      <c r="B58" s="63">
        <v>1</v>
      </c>
      <c r="C58" s="63">
        <v>1</v>
      </c>
      <c r="D58" s="63">
        <v>0</v>
      </c>
      <c r="E58" s="63">
        <v>0</v>
      </c>
      <c r="F58" s="63">
        <v>1</v>
      </c>
      <c r="G58" s="63">
        <v>0</v>
      </c>
      <c r="H58" s="63">
        <v>1</v>
      </c>
      <c r="I58" s="63">
        <v>0</v>
      </c>
      <c r="J58" s="63">
        <v>0</v>
      </c>
      <c r="K58" s="63" t="s">
        <v>339</v>
      </c>
      <c r="L58" s="63">
        <v>7</v>
      </c>
      <c r="M58" s="63">
        <v>1</v>
      </c>
      <c r="N58" s="63">
        <v>1</v>
      </c>
      <c r="O58" s="63">
        <v>0</v>
      </c>
      <c r="P58" s="63">
        <v>2</v>
      </c>
      <c r="Q58" s="63">
        <v>8</v>
      </c>
      <c r="R58" s="63">
        <v>1</v>
      </c>
      <c r="S58" s="63">
        <v>0</v>
      </c>
      <c r="T58" s="63">
        <v>1</v>
      </c>
      <c r="U58" s="63">
        <v>1.1200000000000001</v>
      </c>
      <c r="V58" s="63">
        <v>9</v>
      </c>
      <c r="W58" s="63">
        <v>2.25</v>
      </c>
      <c r="X58" s="63">
        <v>0</v>
      </c>
      <c r="Y58" s="63">
        <v>4.8</v>
      </c>
      <c r="Z58" s="63">
        <v>1.1200000000000001</v>
      </c>
    </row>
    <row r="59" spans="1:26" ht="17" x14ac:dyDescent="0.2">
      <c r="A59" s="13" t="s">
        <v>17</v>
      </c>
      <c r="B59" s="63">
        <v>1</v>
      </c>
      <c r="C59" s="63">
        <v>1</v>
      </c>
      <c r="D59" s="63">
        <v>0</v>
      </c>
      <c r="E59" s="63">
        <v>0</v>
      </c>
      <c r="F59" s="63">
        <v>1</v>
      </c>
      <c r="G59" s="63">
        <v>0</v>
      </c>
      <c r="H59" s="63">
        <v>1</v>
      </c>
      <c r="I59" s="63">
        <v>0</v>
      </c>
      <c r="J59" s="63">
        <v>0</v>
      </c>
      <c r="K59" s="63" t="s">
        <v>339</v>
      </c>
      <c r="L59" s="63">
        <v>1</v>
      </c>
      <c r="M59" s="63">
        <v>0</v>
      </c>
      <c r="N59" s="63">
        <v>0</v>
      </c>
      <c r="O59" s="63">
        <v>0</v>
      </c>
      <c r="P59" s="63">
        <v>2</v>
      </c>
      <c r="Q59" s="63">
        <v>15</v>
      </c>
      <c r="R59" s="63">
        <v>0</v>
      </c>
      <c r="S59" s="63">
        <v>0</v>
      </c>
      <c r="T59" s="63">
        <v>0</v>
      </c>
      <c r="U59" s="63">
        <v>0</v>
      </c>
      <c r="V59" s="63">
        <v>16.88</v>
      </c>
      <c r="W59" s="63">
        <v>2.25</v>
      </c>
      <c r="X59" s="63">
        <v>0</v>
      </c>
      <c r="Y59" s="63">
        <v>6.5</v>
      </c>
      <c r="Z59" s="63">
        <v>0.38</v>
      </c>
    </row>
    <row r="60" spans="1:26" ht="17" x14ac:dyDescent="0.2">
      <c r="A60" s="13" t="s">
        <v>110</v>
      </c>
      <c r="B60" s="63">
        <v>1</v>
      </c>
      <c r="C60" s="63">
        <v>1</v>
      </c>
      <c r="D60" s="63">
        <v>1</v>
      </c>
      <c r="E60" s="63">
        <v>0</v>
      </c>
      <c r="F60" s="63">
        <v>0</v>
      </c>
      <c r="G60" s="63">
        <v>1</v>
      </c>
      <c r="H60" s="63">
        <v>0</v>
      </c>
      <c r="I60" s="63">
        <v>0</v>
      </c>
      <c r="J60" s="63">
        <v>0</v>
      </c>
      <c r="K60" s="63" t="s">
        <v>339</v>
      </c>
      <c r="L60" s="63">
        <v>7</v>
      </c>
      <c r="M60" s="63">
        <v>5</v>
      </c>
      <c r="N60" s="63">
        <v>5</v>
      </c>
      <c r="O60" s="63">
        <v>2</v>
      </c>
      <c r="P60" s="63">
        <v>3</v>
      </c>
      <c r="Q60" s="63">
        <v>8</v>
      </c>
      <c r="R60" s="63">
        <v>0</v>
      </c>
      <c r="S60" s="63">
        <v>0</v>
      </c>
      <c r="T60" s="63">
        <v>0</v>
      </c>
      <c r="U60" s="63">
        <v>5.62</v>
      </c>
      <c r="V60" s="63">
        <v>9</v>
      </c>
      <c r="W60" s="63">
        <v>3.38</v>
      </c>
      <c r="X60" s="63">
        <v>2.25</v>
      </c>
      <c r="Y60" s="63">
        <v>-0.2</v>
      </c>
      <c r="Z60" s="63">
        <v>1.25</v>
      </c>
    </row>
    <row r="61" spans="1:26" ht="17" x14ac:dyDescent="0.2">
      <c r="A61" s="13" t="s">
        <v>480</v>
      </c>
      <c r="B61" s="63">
        <v>1</v>
      </c>
      <c r="C61" s="63">
        <v>1</v>
      </c>
      <c r="D61" s="63">
        <v>0</v>
      </c>
      <c r="E61" s="63">
        <v>0</v>
      </c>
      <c r="F61" s="63">
        <v>1</v>
      </c>
      <c r="G61" s="63">
        <v>0</v>
      </c>
      <c r="H61" s="63">
        <v>1</v>
      </c>
      <c r="I61" s="63">
        <v>0</v>
      </c>
      <c r="J61" s="63">
        <v>0</v>
      </c>
      <c r="K61" s="63" t="s">
        <v>339</v>
      </c>
      <c r="L61" s="63">
        <v>4</v>
      </c>
      <c r="M61" s="63">
        <v>3</v>
      </c>
      <c r="N61" s="63">
        <v>3</v>
      </c>
      <c r="O61" s="63">
        <v>1</v>
      </c>
      <c r="P61" s="63">
        <v>2</v>
      </c>
      <c r="Q61" s="63">
        <v>8</v>
      </c>
      <c r="R61" s="63">
        <v>0</v>
      </c>
      <c r="S61" s="63">
        <v>0</v>
      </c>
      <c r="T61" s="63">
        <v>1</v>
      </c>
      <c r="U61" s="63">
        <v>3.38</v>
      </c>
      <c r="V61" s="63">
        <v>9</v>
      </c>
      <c r="W61" s="63">
        <v>2.25</v>
      </c>
      <c r="X61" s="63">
        <v>1.1200000000000001</v>
      </c>
      <c r="Y61" s="63">
        <v>2.8</v>
      </c>
      <c r="Z61" s="63">
        <v>0.75</v>
      </c>
    </row>
    <row r="62" spans="1:26" ht="17" x14ac:dyDescent="0.2">
      <c r="A62" s="13" t="s">
        <v>629</v>
      </c>
      <c r="B62" s="63">
        <v>1</v>
      </c>
      <c r="C62" s="63">
        <v>1</v>
      </c>
      <c r="D62" s="63">
        <v>0</v>
      </c>
      <c r="E62" s="63">
        <v>0</v>
      </c>
      <c r="F62" s="63">
        <v>1</v>
      </c>
      <c r="G62" s="63">
        <v>0</v>
      </c>
      <c r="H62" s="63">
        <v>1</v>
      </c>
      <c r="I62" s="63">
        <v>0</v>
      </c>
      <c r="J62" s="63">
        <v>0</v>
      </c>
      <c r="K62" s="63" t="s">
        <v>339</v>
      </c>
      <c r="L62" s="63">
        <v>5</v>
      </c>
      <c r="M62" s="63">
        <v>0</v>
      </c>
      <c r="N62" s="63">
        <v>0</v>
      </c>
      <c r="O62" s="63">
        <v>0</v>
      </c>
      <c r="P62" s="63">
        <v>2</v>
      </c>
      <c r="Q62" s="63">
        <v>6</v>
      </c>
      <c r="R62" s="63">
        <v>0</v>
      </c>
      <c r="S62" s="63">
        <v>0</v>
      </c>
      <c r="T62" s="63">
        <v>0</v>
      </c>
      <c r="U62" s="63">
        <v>0</v>
      </c>
      <c r="V62" s="63">
        <v>6.75</v>
      </c>
      <c r="W62" s="63">
        <v>2.25</v>
      </c>
      <c r="X62" s="63">
        <v>0</v>
      </c>
      <c r="Y62" s="63">
        <v>5.6</v>
      </c>
      <c r="Z62" s="63">
        <v>0.88</v>
      </c>
    </row>
    <row r="63" spans="1:26" ht="17" x14ac:dyDescent="0.2">
      <c r="A63" s="13" t="s">
        <v>369</v>
      </c>
      <c r="B63" s="63">
        <v>1</v>
      </c>
      <c r="C63" s="63">
        <v>1</v>
      </c>
      <c r="D63" s="63">
        <v>0</v>
      </c>
      <c r="E63" s="63">
        <v>0</v>
      </c>
      <c r="F63" s="63">
        <v>1</v>
      </c>
      <c r="G63" s="63">
        <v>0</v>
      </c>
      <c r="H63" s="63">
        <v>1</v>
      </c>
      <c r="I63" s="63">
        <v>0</v>
      </c>
      <c r="J63" s="63">
        <v>0</v>
      </c>
      <c r="K63" s="63" t="s">
        <v>339</v>
      </c>
      <c r="L63" s="63">
        <v>3</v>
      </c>
      <c r="M63" s="63">
        <v>0</v>
      </c>
      <c r="N63" s="63">
        <v>0</v>
      </c>
      <c r="O63" s="63">
        <v>0</v>
      </c>
      <c r="P63" s="63">
        <v>1</v>
      </c>
      <c r="Q63" s="63">
        <v>7</v>
      </c>
      <c r="R63" s="63">
        <v>1</v>
      </c>
      <c r="S63" s="63">
        <v>0</v>
      </c>
      <c r="T63" s="63">
        <v>0</v>
      </c>
      <c r="U63" s="63">
        <v>0</v>
      </c>
      <c r="V63" s="63">
        <v>7.88</v>
      </c>
      <c r="W63" s="63">
        <v>1.1200000000000001</v>
      </c>
      <c r="X63" s="63">
        <v>0</v>
      </c>
      <c r="Y63" s="63">
        <v>5.7</v>
      </c>
      <c r="Z63" s="63">
        <v>0.5</v>
      </c>
    </row>
    <row r="64" spans="1:26" ht="17" x14ac:dyDescent="0.2">
      <c r="A64" s="62" t="s">
        <v>24</v>
      </c>
      <c r="B64" s="62" t="s">
        <v>25</v>
      </c>
      <c r="C64" s="62" t="s">
        <v>26</v>
      </c>
      <c r="D64" s="62" t="s">
        <v>40</v>
      </c>
      <c r="E64" s="62" t="s">
        <v>41</v>
      </c>
      <c r="F64" s="62" t="s">
        <v>42</v>
      </c>
      <c r="G64" s="62" t="s">
        <v>43</v>
      </c>
      <c r="H64" s="62" t="s">
        <v>44</v>
      </c>
      <c r="I64" s="62" t="s">
        <v>45</v>
      </c>
      <c r="J64" s="62" t="s">
        <v>46</v>
      </c>
      <c r="K64" s="62" t="s">
        <v>23</v>
      </c>
      <c r="L64" s="62" t="s">
        <v>21</v>
      </c>
      <c r="M64" s="62" t="s">
        <v>47</v>
      </c>
      <c r="N64" s="62" t="s">
        <v>48</v>
      </c>
      <c r="O64" s="62" t="s">
        <v>1</v>
      </c>
      <c r="P64" s="62" t="s">
        <v>28</v>
      </c>
      <c r="Q64" s="62" t="s">
        <v>31</v>
      </c>
      <c r="R64" s="62" t="s">
        <v>30</v>
      </c>
      <c r="S64" s="62" t="s">
        <v>49</v>
      </c>
      <c r="T64" s="62" t="s">
        <v>50</v>
      </c>
      <c r="U64" s="62" t="s">
        <v>4</v>
      </c>
      <c r="V64" s="62" t="s">
        <v>51</v>
      </c>
      <c r="W64" s="62" t="s">
        <v>52</v>
      </c>
      <c r="X64" s="62" t="s">
        <v>53</v>
      </c>
      <c r="Y64" s="62" t="s">
        <v>54</v>
      </c>
      <c r="Z64" s="62" t="s">
        <v>5</v>
      </c>
    </row>
    <row r="65" spans="1:26" ht="17" x14ac:dyDescent="0.2">
      <c r="A65" s="13" t="s">
        <v>391</v>
      </c>
      <c r="B65" s="63">
        <v>3</v>
      </c>
      <c r="C65" s="63">
        <v>0</v>
      </c>
      <c r="D65" s="63">
        <v>0</v>
      </c>
      <c r="E65" s="63">
        <v>1</v>
      </c>
      <c r="F65" s="63">
        <v>1</v>
      </c>
      <c r="G65" s="63">
        <v>0</v>
      </c>
      <c r="H65" s="63">
        <v>1</v>
      </c>
      <c r="I65" s="63">
        <v>0</v>
      </c>
      <c r="J65" s="63">
        <v>0</v>
      </c>
      <c r="K65" s="63" t="s">
        <v>339</v>
      </c>
      <c r="L65" s="63">
        <v>4</v>
      </c>
      <c r="M65" s="63">
        <v>1</v>
      </c>
      <c r="N65" s="63">
        <v>1</v>
      </c>
      <c r="O65" s="63">
        <v>0</v>
      </c>
      <c r="P65" s="63">
        <v>2</v>
      </c>
      <c r="Q65" s="63">
        <v>5</v>
      </c>
      <c r="R65" s="63">
        <v>0</v>
      </c>
      <c r="S65" s="63">
        <v>0</v>
      </c>
      <c r="T65" s="63">
        <v>0</v>
      </c>
      <c r="U65" s="63">
        <v>1.1200000000000001</v>
      </c>
      <c r="V65" s="63">
        <v>5.62</v>
      </c>
      <c r="W65" s="63">
        <v>2.25</v>
      </c>
      <c r="X65" s="63">
        <v>0</v>
      </c>
      <c r="Y65" s="63">
        <v>4.5</v>
      </c>
      <c r="Z65" s="63">
        <v>0.75</v>
      </c>
    </row>
    <row r="66" spans="1:26" ht="17" x14ac:dyDescent="0.2">
      <c r="A66" s="13" t="s">
        <v>364</v>
      </c>
      <c r="B66" s="63">
        <v>1</v>
      </c>
      <c r="C66" s="63">
        <v>1</v>
      </c>
      <c r="D66" s="63">
        <v>0</v>
      </c>
      <c r="E66" s="63">
        <v>0</v>
      </c>
      <c r="F66" s="63">
        <v>0</v>
      </c>
      <c r="G66" s="63">
        <v>1</v>
      </c>
      <c r="H66" s="63">
        <v>0</v>
      </c>
      <c r="I66" s="63">
        <v>0</v>
      </c>
      <c r="J66" s="63">
        <v>0</v>
      </c>
      <c r="K66" s="63" t="s">
        <v>339</v>
      </c>
      <c r="L66" s="63">
        <v>4</v>
      </c>
      <c r="M66" s="63">
        <v>3</v>
      </c>
      <c r="N66" s="63">
        <v>2</v>
      </c>
      <c r="O66" s="63">
        <v>1</v>
      </c>
      <c r="P66" s="63">
        <v>2</v>
      </c>
      <c r="Q66" s="63">
        <v>3</v>
      </c>
      <c r="R66" s="63">
        <v>0</v>
      </c>
      <c r="S66" s="63">
        <v>0</v>
      </c>
      <c r="T66" s="63">
        <v>0</v>
      </c>
      <c r="U66" s="63">
        <v>2.25</v>
      </c>
      <c r="V66" s="63">
        <v>3.38</v>
      </c>
      <c r="W66" s="63">
        <v>2.25</v>
      </c>
      <c r="X66" s="63">
        <v>1.1200000000000001</v>
      </c>
      <c r="Y66" s="63">
        <v>2.2999999999999998</v>
      </c>
      <c r="Z66" s="63">
        <v>0.75</v>
      </c>
    </row>
    <row r="67" spans="1:26" ht="17" x14ac:dyDescent="0.2">
      <c r="A67" s="13" t="s">
        <v>423</v>
      </c>
      <c r="B67" s="63">
        <v>1</v>
      </c>
      <c r="C67" s="63">
        <v>1</v>
      </c>
      <c r="D67" s="63">
        <v>0</v>
      </c>
      <c r="E67" s="63">
        <v>0</v>
      </c>
      <c r="F67" s="63">
        <v>0</v>
      </c>
      <c r="G67" s="63">
        <v>0</v>
      </c>
      <c r="H67" s="63" t="s">
        <v>39</v>
      </c>
      <c r="I67" s="63">
        <v>0</v>
      </c>
      <c r="J67" s="63">
        <v>0</v>
      </c>
      <c r="K67" s="70">
        <v>7.666666666666667</v>
      </c>
      <c r="L67" s="63">
        <v>9</v>
      </c>
      <c r="M67" s="63">
        <v>5</v>
      </c>
      <c r="N67" s="63">
        <v>4</v>
      </c>
      <c r="O67" s="63">
        <v>0</v>
      </c>
      <c r="P67" s="63">
        <v>1</v>
      </c>
      <c r="Q67" s="63">
        <v>5</v>
      </c>
      <c r="R67" s="63">
        <v>1</v>
      </c>
      <c r="S67" s="63">
        <v>0</v>
      </c>
      <c r="T67" s="63">
        <v>0</v>
      </c>
      <c r="U67" s="63">
        <v>4.7</v>
      </c>
      <c r="V67" s="63">
        <v>5.87</v>
      </c>
      <c r="W67" s="63">
        <v>1.17</v>
      </c>
      <c r="X67" s="63">
        <v>0</v>
      </c>
      <c r="Y67" s="63">
        <v>0.3</v>
      </c>
      <c r="Z67" s="63">
        <v>1.3</v>
      </c>
    </row>
    <row r="68" spans="1:26" ht="17" x14ac:dyDescent="0.2">
      <c r="A68" s="13" t="s">
        <v>538</v>
      </c>
      <c r="B68" s="63">
        <v>1</v>
      </c>
      <c r="C68" s="63">
        <v>1</v>
      </c>
      <c r="D68" s="63">
        <v>0</v>
      </c>
      <c r="E68" s="63">
        <v>0</v>
      </c>
      <c r="F68" s="63">
        <v>1</v>
      </c>
      <c r="G68" s="63">
        <v>0</v>
      </c>
      <c r="H68" s="63">
        <v>1</v>
      </c>
      <c r="I68" s="63">
        <v>0</v>
      </c>
      <c r="J68" s="63">
        <v>0</v>
      </c>
      <c r="K68" s="70">
        <v>7.666666666666667</v>
      </c>
      <c r="L68" s="63">
        <v>3</v>
      </c>
      <c r="M68" s="63">
        <v>4</v>
      </c>
      <c r="N68" s="63">
        <v>2</v>
      </c>
      <c r="O68" s="63">
        <v>1</v>
      </c>
      <c r="P68" s="63">
        <v>4</v>
      </c>
      <c r="Q68" s="63">
        <v>9</v>
      </c>
      <c r="R68" s="63">
        <v>0</v>
      </c>
      <c r="S68" s="63">
        <v>0</v>
      </c>
      <c r="T68" s="63">
        <v>0</v>
      </c>
      <c r="U68" s="63">
        <v>2.35</v>
      </c>
      <c r="V68" s="63">
        <v>10.57</v>
      </c>
      <c r="W68" s="63">
        <v>4.7</v>
      </c>
      <c r="X68" s="63">
        <v>1.17</v>
      </c>
      <c r="Y68" s="63">
        <v>3.7</v>
      </c>
      <c r="Z68" s="63">
        <v>0.91</v>
      </c>
    </row>
    <row r="69" spans="1:26" ht="17" x14ac:dyDescent="0.2">
      <c r="A69" s="13" t="s">
        <v>368</v>
      </c>
      <c r="B69" s="63">
        <v>1</v>
      </c>
      <c r="C69" s="63">
        <v>1</v>
      </c>
      <c r="D69" s="63">
        <v>0</v>
      </c>
      <c r="E69" s="63">
        <v>0</v>
      </c>
      <c r="F69" s="63">
        <v>0</v>
      </c>
      <c r="G69" s="63">
        <v>0</v>
      </c>
      <c r="H69" s="63" t="s">
        <v>39</v>
      </c>
      <c r="I69" s="63">
        <v>0</v>
      </c>
      <c r="J69" s="63">
        <v>0</v>
      </c>
      <c r="K69" s="70">
        <v>7.333333333333333</v>
      </c>
      <c r="L69" s="63">
        <v>8</v>
      </c>
      <c r="M69" s="63">
        <v>4</v>
      </c>
      <c r="N69" s="63">
        <v>2</v>
      </c>
      <c r="O69" s="63">
        <v>0</v>
      </c>
      <c r="P69" s="63">
        <v>4</v>
      </c>
      <c r="Q69" s="63">
        <v>1</v>
      </c>
      <c r="R69" s="63">
        <v>0</v>
      </c>
      <c r="S69" s="63">
        <v>0</v>
      </c>
      <c r="T69" s="63">
        <v>0</v>
      </c>
      <c r="U69" s="63">
        <v>2.4500000000000002</v>
      </c>
      <c r="V69" s="63">
        <v>1.23</v>
      </c>
      <c r="W69" s="63">
        <v>4.91</v>
      </c>
      <c r="X69" s="63">
        <v>0</v>
      </c>
      <c r="Y69" s="63">
        <v>1.8</v>
      </c>
      <c r="Z69" s="63">
        <v>1.64</v>
      </c>
    </row>
    <row r="70" spans="1:26" ht="17" x14ac:dyDescent="0.2">
      <c r="A70" s="13" t="s">
        <v>687</v>
      </c>
      <c r="B70" s="63">
        <v>1</v>
      </c>
      <c r="C70" s="63">
        <v>1</v>
      </c>
      <c r="D70" s="63">
        <v>0</v>
      </c>
      <c r="E70" s="63">
        <v>0</v>
      </c>
      <c r="F70" s="63">
        <v>1</v>
      </c>
      <c r="G70" s="63">
        <v>0</v>
      </c>
      <c r="H70" s="63">
        <v>1</v>
      </c>
      <c r="I70" s="63">
        <v>0</v>
      </c>
      <c r="J70" s="63">
        <v>0</v>
      </c>
      <c r="K70" s="70">
        <v>7.333333333333333</v>
      </c>
      <c r="L70" s="63">
        <v>3</v>
      </c>
      <c r="M70" s="63">
        <v>1</v>
      </c>
      <c r="N70" s="63">
        <v>1</v>
      </c>
      <c r="O70" s="63">
        <v>1</v>
      </c>
      <c r="P70" s="63">
        <v>2</v>
      </c>
      <c r="Q70" s="63">
        <v>5</v>
      </c>
      <c r="R70" s="63">
        <v>0</v>
      </c>
      <c r="S70" s="63">
        <v>0</v>
      </c>
      <c r="T70" s="63">
        <v>0</v>
      </c>
      <c r="U70" s="63">
        <v>1.23</v>
      </c>
      <c r="V70" s="63">
        <v>6.14</v>
      </c>
      <c r="W70" s="63">
        <v>2.4500000000000002</v>
      </c>
      <c r="X70" s="63">
        <v>1.23</v>
      </c>
      <c r="Y70" s="63">
        <v>4.2</v>
      </c>
      <c r="Z70" s="63">
        <v>0.68</v>
      </c>
    </row>
    <row r="71" spans="1:26" ht="17" x14ac:dyDescent="0.2">
      <c r="A71" s="13" t="s">
        <v>136</v>
      </c>
      <c r="B71" s="63">
        <v>1</v>
      </c>
      <c r="C71" s="63">
        <v>1</v>
      </c>
      <c r="D71" s="63">
        <v>0</v>
      </c>
      <c r="E71" s="63">
        <v>0</v>
      </c>
      <c r="F71" s="63">
        <v>0</v>
      </c>
      <c r="G71" s="63">
        <v>1</v>
      </c>
      <c r="H71" s="63">
        <v>0</v>
      </c>
      <c r="I71" s="63">
        <v>0</v>
      </c>
      <c r="J71" s="63">
        <v>0</v>
      </c>
      <c r="K71" s="70">
        <v>7.333333333333333</v>
      </c>
      <c r="L71" s="63">
        <v>11</v>
      </c>
      <c r="M71" s="63">
        <v>7</v>
      </c>
      <c r="N71" s="63">
        <v>6</v>
      </c>
      <c r="O71" s="63">
        <v>1</v>
      </c>
      <c r="P71" s="63">
        <v>2</v>
      </c>
      <c r="Q71" s="63">
        <v>3</v>
      </c>
      <c r="R71" s="63">
        <v>0</v>
      </c>
      <c r="S71" s="63">
        <v>0</v>
      </c>
      <c r="T71" s="63">
        <v>0</v>
      </c>
      <c r="U71" s="63">
        <v>7.36</v>
      </c>
      <c r="V71" s="63">
        <v>3.68</v>
      </c>
      <c r="W71" s="63">
        <v>2.4500000000000002</v>
      </c>
      <c r="X71" s="63">
        <v>1.23</v>
      </c>
      <c r="Y71" s="63">
        <v>-2</v>
      </c>
      <c r="Z71" s="63">
        <v>1.77</v>
      </c>
    </row>
    <row r="72" spans="1:26" ht="17" x14ac:dyDescent="0.2">
      <c r="A72" s="13" t="s">
        <v>409</v>
      </c>
      <c r="B72" s="63">
        <v>1</v>
      </c>
      <c r="C72" s="63">
        <v>1</v>
      </c>
      <c r="D72" s="63">
        <v>0</v>
      </c>
      <c r="E72" s="63">
        <v>0</v>
      </c>
      <c r="F72" s="63">
        <v>0</v>
      </c>
      <c r="G72" s="63">
        <v>0</v>
      </c>
      <c r="H72" s="63" t="s">
        <v>39</v>
      </c>
      <c r="I72" s="63">
        <v>0</v>
      </c>
      <c r="J72" s="63">
        <v>0</v>
      </c>
      <c r="K72" s="63" t="s">
        <v>335</v>
      </c>
      <c r="L72" s="63">
        <v>6</v>
      </c>
      <c r="M72" s="63">
        <v>2</v>
      </c>
      <c r="N72" s="63">
        <v>2</v>
      </c>
      <c r="O72" s="63">
        <v>0</v>
      </c>
      <c r="P72" s="63">
        <v>3</v>
      </c>
      <c r="Q72" s="63">
        <v>6</v>
      </c>
      <c r="R72" s="63">
        <v>0</v>
      </c>
      <c r="S72" s="63">
        <v>0</v>
      </c>
      <c r="T72" s="63">
        <v>0</v>
      </c>
      <c r="U72" s="63">
        <v>2.57</v>
      </c>
      <c r="V72" s="63">
        <v>7.71</v>
      </c>
      <c r="W72" s="63">
        <v>3.86</v>
      </c>
      <c r="X72" s="63">
        <v>0</v>
      </c>
      <c r="Y72" s="63">
        <v>2.1</v>
      </c>
      <c r="Z72" s="63">
        <v>1.29</v>
      </c>
    </row>
    <row r="73" spans="1:26" ht="17" x14ac:dyDescent="0.2">
      <c r="A73" s="13" t="s">
        <v>322</v>
      </c>
      <c r="B73" s="63">
        <v>1</v>
      </c>
      <c r="C73" s="63">
        <v>1</v>
      </c>
      <c r="D73" s="63">
        <v>0</v>
      </c>
      <c r="E73" s="63">
        <v>0</v>
      </c>
      <c r="F73" s="63">
        <v>0</v>
      </c>
      <c r="G73" s="63">
        <v>1</v>
      </c>
      <c r="H73" s="63">
        <v>0</v>
      </c>
      <c r="I73" s="63">
        <v>0</v>
      </c>
      <c r="J73" s="63">
        <v>0</v>
      </c>
      <c r="K73" s="63" t="s">
        <v>335</v>
      </c>
      <c r="L73" s="63">
        <v>9</v>
      </c>
      <c r="M73" s="63">
        <v>4</v>
      </c>
      <c r="N73" s="63">
        <v>3</v>
      </c>
      <c r="O73" s="63">
        <v>0</v>
      </c>
      <c r="P73" s="63">
        <v>1</v>
      </c>
      <c r="Q73" s="63">
        <v>5</v>
      </c>
      <c r="R73" s="63">
        <v>0</v>
      </c>
      <c r="S73" s="63">
        <v>0</v>
      </c>
      <c r="T73" s="63">
        <v>0</v>
      </c>
      <c r="U73" s="63">
        <v>3.86</v>
      </c>
      <c r="V73" s="63">
        <v>6.43</v>
      </c>
      <c r="W73" s="63">
        <v>1.29</v>
      </c>
      <c r="X73" s="63">
        <v>0</v>
      </c>
      <c r="Y73" s="63">
        <v>1</v>
      </c>
      <c r="Z73" s="63">
        <v>1.43</v>
      </c>
    </row>
    <row r="74" spans="1:26" ht="17" x14ac:dyDescent="0.2">
      <c r="A74" s="13" t="s">
        <v>117</v>
      </c>
      <c r="B74" s="63">
        <v>1</v>
      </c>
      <c r="C74" s="63">
        <v>1</v>
      </c>
      <c r="D74" s="63">
        <v>0</v>
      </c>
      <c r="E74" s="63">
        <v>0</v>
      </c>
      <c r="F74" s="63">
        <v>1</v>
      </c>
      <c r="G74" s="63">
        <v>0</v>
      </c>
      <c r="H74" s="63">
        <v>1</v>
      </c>
      <c r="I74" s="63">
        <v>0</v>
      </c>
      <c r="J74" s="63">
        <v>0</v>
      </c>
      <c r="K74" s="63" t="s">
        <v>335</v>
      </c>
      <c r="L74" s="63">
        <v>3</v>
      </c>
      <c r="M74" s="63">
        <v>1</v>
      </c>
      <c r="N74" s="63">
        <v>0</v>
      </c>
      <c r="O74" s="63">
        <v>0</v>
      </c>
      <c r="P74" s="63">
        <v>4</v>
      </c>
      <c r="Q74" s="63">
        <v>8</v>
      </c>
      <c r="R74" s="63">
        <v>0</v>
      </c>
      <c r="S74" s="63">
        <v>0</v>
      </c>
      <c r="T74" s="63">
        <v>0</v>
      </c>
      <c r="U74" s="63">
        <v>0</v>
      </c>
      <c r="V74" s="63">
        <v>10.29</v>
      </c>
      <c r="W74" s="63">
        <v>5.14</v>
      </c>
      <c r="X74" s="63">
        <v>0</v>
      </c>
      <c r="Y74" s="63">
        <v>5.3</v>
      </c>
      <c r="Z74" s="63">
        <v>1</v>
      </c>
    </row>
    <row r="75" spans="1:26" ht="17" x14ac:dyDescent="0.2">
      <c r="A75" s="13" t="s">
        <v>277</v>
      </c>
      <c r="B75" s="63">
        <v>1</v>
      </c>
      <c r="C75" s="63">
        <v>1</v>
      </c>
      <c r="D75" s="63">
        <v>0</v>
      </c>
      <c r="E75" s="63">
        <v>0</v>
      </c>
      <c r="F75" s="63">
        <v>0</v>
      </c>
      <c r="G75" s="63">
        <v>1</v>
      </c>
      <c r="H75" s="63">
        <v>0</v>
      </c>
      <c r="I75" s="63">
        <v>0</v>
      </c>
      <c r="J75" s="63">
        <v>0</v>
      </c>
      <c r="K75" s="63" t="s">
        <v>335</v>
      </c>
      <c r="L75" s="63">
        <v>8</v>
      </c>
      <c r="M75" s="63">
        <v>4</v>
      </c>
      <c r="N75" s="63">
        <v>2</v>
      </c>
      <c r="O75" s="63">
        <v>0</v>
      </c>
      <c r="P75" s="63">
        <v>3</v>
      </c>
      <c r="Q75" s="63">
        <v>1</v>
      </c>
      <c r="R75" s="63">
        <v>0</v>
      </c>
      <c r="S75" s="63">
        <v>0</v>
      </c>
      <c r="T75" s="63">
        <v>0</v>
      </c>
      <c r="U75" s="63">
        <v>2.57</v>
      </c>
      <c r="V75" s="63">
        <v>1.29</v>
      </c>
      <c r="W75" s="63">
        <v>3.86</v>
      </c>
      <c r="X75" s="63">
        <v>0</v>
      </c>
      <c r="Y75" s="63">
        <v>1.6</v>
      </c>
      <c r="Z75" s="63">
        <v>1.57</v>
      </c>
    </row>
    <row r="76" spans="1:26" ht="17" x14ac:dyDescent="0.2">
      <c r="A76" s="13" t="s">
        <v>374</v>
      </c>
      <c r="B76" s="63">
        <v>2</v>
      </c>
      <c r="C76" s="63">
        <v>2</v>
      </c>
      <c r="D76" s="63">
        <v>0</v>
      </c>
      <c r="E76" s="63">
        <v>0</v>
      </c>
      <c r="F76" s="63">
        <v>1</v>
      </c>
      <c r="G76" s="63">
        <v>0</v>
      </c>
      <c r="H76" s="63">
        <v>1</v>
      </c>
      <c r="I76" s="63">
        <v>0</v>
      </c>
      <c r="J76" s="63">
        <v>0</v>
      </c>
      <c r="K76" s="63" t="s">
        <v>335</v>
      </c>
      <c r="L76" s="63">
        <v>8</v>
      </c>
      <c r="M76" s="63">
        <v>9</v>
      </c>
      <c r="N76" s="63">
        <v>8</v>
      </c>
      <c r="O76" s="63">
        <v>3</v>
      </c>
      <c r="P76" s="63">
        <v>9</v>
      </c>
      <c r="Q76" s="63">
        <v>3</v>
      </c>
      <c r="R76" s="63">
        <v>1</v>
      </c>
      <c r="S76" s="63">
        <v>0</v>
      </c>
      <c r="T76" s="63">
        <v>1</v>
      </c>
      <c r="U76" s="63">
        <v>10.29</v>
      </c>
      <c r="V76" s="63">
        <v>3.86</v>
      </c>
      <c r="W76" s="63">
        <v>11.57</v>
      </c>
      <c r="X76" s="63">
        <v>3.86</v>
      </c>
      <c r="Y76" s="63">
        <v>-3.2</v>
      </c>
      <c r="Z76" s="63">
        <v>2.4300000000000002</v>
      </c>
    </row>
    <row r="77" spans="1:26" ht="17" x14ac:dyDescent="0.2">
      <c r="A77" s="13" t="s">
        <v>646</v>
      </c>
      <c r="B77" s="63">
        <v>3</v>
      </c>
      <c r="C77" s="63">
        <v>0</v>
      </c>
      <c r="D77" s="63">
        <v>0</v>
      </c>
      <c r="E77" s="63">
        <v>3</v>
      </c>
      <c r="F77" s="63">
        <v>0</v>
      </c>
      <c r="G77" s="63">
        <v>1</v>
      </c>
      <c r="H77" s="63">
        <v>0</v>
      </c>
      <c r="I77" s="63">
        <v>0</v>
      </c>
      <c r="J77" s="63">
        <v>0</v>
      </c>
      <c r="K77" s="63" t="s">
        <v>335</v>
      </c>
      <c r="L77" s="63">
        <v>3</v>
      </c>
      <c r="M77" s="63">
        <v>2</v>
      </c>
      <c r="N77" s="63">
        <v>2</v>
      </c>
      <c r="O77" s="63">
        <v>1</v>
      </c>
      <c r="P77" s="63">
        <v>5</v>
      </c>
      <c r="Q77" s="63">
        <v>3</v>
      </c>
      <c r="R77" s="63">
        <v>0</v>
      </c>
      <c r="S77" s="63">
        <v>0</v>
      </c>
      <c r="T77" s="63">
        <v>1</v>
      </c>
      <c r="U77" s="63">
        <v>2.57</v>
      </c>
      <c r="V77" s="63">
        <v>3.86</v>
      </c>
      <c r="W77" s="63">
        <v>6.43</v>
      </c>
      <c r="X77" s="63">
        <v>1.29</v>
      </c>
      <c r="Y77" s="63">
        <v>1.8</v>
      </c>
      <c r="Z77" s="63">
        <v>1.1399999999999999</v>
      </c>
    </row>
    <row r="78" spans="1:26" ht="17" x14ac:dyDescent="0.2">
      <c r="A78" s="13" t="s">
        <v>66</v>
      </c>
      <c r="B78" s="63">
        <v>1</v>
      </c>
      <c r="C78" s="63">
        <v>1</v>
      </c>
      <c r="D78" s="63">
        <v>0</v>
      </c>
      <c r="E78" s="63">
        <v>0</v>
      </c>
      <c r="F78" s="63">
        <v>0</v>
      </c>
      <c r="G78" s="63">
        <v>1</v>
      </c>
      <c r="H78" s="63">
        <v>0</v>
      </c>
      <c r="I78" s="63">
        <v>0</v>
      </c>
      <c r="J78" s="63">
        <v>0</v>
      </c>
      <c r="K78" s="63" t="s">
        <v>335</v>
      </c>
      <c r="L78" s="63">
        <v>9</v>
      </c>
      <c r="M78" s="63">
        <v>2</v>
      </c>
      <c r="N78" s="63">
        <v>2</v>
      </c>
      <c r="O78" s="63">
        <v>0</v>
      </c>
      <c r="P78" s="63">
        <v>1</v>
      </c>
      <c r="Q78" s="63">
        <v>1</v>
      </c>
      <c r="R78" s="63">
        <v>0</v>
      </c>
      <c r="S78" s="63">
        <v>0</v>
      </c>
      <c r="T78" s="63">
        <v>0</v>
      </c>
      <c r="U78" s="63">
        <v>2.57</v>
      </c>
      <c r="V78" s="63">
        <v>1.29</v>
      </c>
      <c r="W78" s="63">
        <v>1.29</v>
      </c>
      <c r="X78" s="63">
        <v>0</v>
      </c>
      <c r="Y78" s="63">
        <v>1.6</v>
      </c>
      <c r="Z78" s="63">
        <v>1.43</v>
      </c>
    </row>
    <row r="79" spans="1:26" ht="17" x14ac:dyDescent="0.2">
      <c r="A79" s="13" t="s">
        <v>102</v>
      </c>
      <c r="B79" s="63">
        <v>3</v>
      </c>
      <c r="C79" s="63">
        <v>0</v>
      </c>
      <c r="D79" s="63">
        <v>0</v>
      </c>
      <c r="E79" s="63">
        <v>2</v>
      </c>
      <c r="F79" s="63">
        <v>0</v>
      </c>
      <c r="G79" s="63">
        <v>1</v>
      </c>
      <c r="H79" s="63">
        <v>0</v>
      </c>
      <c r="I79" s="63">
        <v>1</v>
      </c>
      <c r="J79" s="63">
        <v>0</v>
      </c>
      <c r="K79" s="63" t="s">
        <v>335</v>
      </c>
      <c r="L79" s="63">
        <v>8</v>
      </c>
      <c r="M79" s="63">
        <v>3</v>
      </c>
      <c r="N79" s="63">
        <v>3</v>
      </c>
      <c r="O79" s="63">
        <v>1</v>
      </c>
      <c r="P79" s="63">
        <v>2</v>
      </c>
      <c r="Q79" s="63">
        <v>3</v>
      </c>
      <c r="R79" s="63">
        <v>0</v>
      </c>
      <c r="S79" s="63">
        <v>0</v>
      </c>
      <c r="T79" s="63">
        <v>0</v>
      </c>
      <c r="U79" s="63">
        <v>3.86</v>
      </c>
      <c r="V79" s="63">
        <v>3.86</v>
      </c>
      <c r="W79" s="63">
        <v>2.57</v>
      </c>
      <c r="X79" s="63">
        <v>1.29</v>
      </c>
      <c r="Y79" s="63">
        <v>0.8</v>
      </c>
      <c r="Z79" s="63">
        <v>1.43</v>
      </c>
    </row>
    <row r="80" spans="1:26" ht="17" x14ac:dyDescent="0.2">
      <c r="A80" s="13" t="s">
        <v>348</v>
      </c>
      <c r="B80" s="63">
        <v>1</v>
      </c>
      <c r="C80" s="63">
        <v>1</v>
      </c>
      <c r="D80" s="63">
        <v>0</v>
      </c>
      <c r="E80" s="63">
        <v>0</v>
      </c>
      <c r="F80" s="63">
        <v>0</v>
      </c>
      <c r="G80" s="63">
        <v>0</v>
      </c>
      <c r="H80" s="63" t="s">
        <v>39</v>
      </c>
      <c r="I80" s="63">
        <v>0</v>
      </c>
      <c r="J80" s="63">
        <v>0</v>
      </c>
      <c r="K80" s="63" t="s">
        <v>335</v>
      </c>
      <c r="L80" s="63">
        <v>5</v>
      </c>
      <c r="M80" s="63">
        <v>0</v>
      </c>
      <c r="N80" s="63">
        <v>0</v>
      </c>
      <c r="O80" s="63">
        <v>0</v>
      </c>
      <c r="P80" s="63">
        <v>1</v>
      </c>
      <c r="Q80" s="63">
        <v>1</v>
      </c>
      <c r="R80" s="63">
        <v>0</v>
      </c>
      <c r="S80" s="63">
        <v>0</v>
      </c>
      <c r="T80" s="63">
        <v>0</v>
      </c>
      <c r="U80" s="63">
        <v>0</v>
      </c>
      <c r="V80" s="63">
        <v>1.29</v>
      </c>
      <c r="W80" s="63">
        <v>1.29</v>
      </c>
      <c r="X80" s="63">
        <v>0</v>
      </c>
      <c r="Y80" s="63">
        <v>3.6</v>
      </c>
      <c r="Z80" s="63">
        <v>0.86</v>
      </c>
    </row>
    <row r="81" spans="1:26" ht="17" x14ac:dyDescent="0.2">
      <c r="A81" s="13" t="s">
        <v>279</v>
      </c>
      <c r="B81" s="63">
        <v>1</v>
      </c>
      <c r="C81" s="63">
        <v>1</v>
      </c>
      <c r="D81" s="63">
        <v>0</v>
      </c>
      <c r="E81" s="63">
        <v>0</v>
      </c>
      <c r="F81" s="63">
        <v>1</v>
      </c>
      <c r="G81" s="63">
        <v>0</v>
      </c>
      <c r="H81" s="63">
        <v>1</v>
      </c>
      <c r="I81" s="63">
        <v>0</v>
      </c>
      <c r="J81" s="63">
        <v>0</v>
      </c>
      <c r="K81" s="63" t="s">
        <v>335</v>
      </c>
      <c r="L81" s="63">
        <v>8</v>
      </c>
      <c r="M81" s="63">
        <v>4</v>
      </c>
      <c r="N81" s="63">
        <v>4</v>
      </c>
      <c r="O81" s="63">
        <v>0</v>
      </c>
      <c r="P81" s="63">
        <v>0</v>
      </c>
      <c r="Q81" s="63">
        <v>7</v>
      </c>
      <c r="R81" s="63">
        <v>0</v>
      </c>
      <c r="S81" s="63">
        <v>0</v>
      </c>
      <c r="T81" s="63">
        <v>0</v>
      </c>
      <c r="U81" s="63">
        <v>5.14</v>
      </c>
      <c r="V81" s="63">
        <v>9</v>
      </c>
      <c r="W81" s="63">
        <v>0</v>
      </c>
      <c r="X81" s="63">
        <v>0</v>
      </c>
      <c r="Y81" s="63">
        <v>1.2</v>
      </c>
      <c r="Z81" s="63">
        <v>1.1399999999999999</v>
      </c>
    </row>
    <row r="82" spans="1:26" ht="17" x14ac:dyDescent="0.2">
      <c r="A82" s="13" t="s">
        <v>384</v>
      </c>
      <c r="B82" s="63">
        <v>1</v>
      </c>
      <c r="C82" s="63">
        <v>1</v>
      </c>
      <c r="D82" s="63">
        <v>0</v>
      </c>
      <c r="E82" s="63">
        <v>0</v>
      </c>
      <c r="F82" s="63">
        <v>1</v>
      </c>
      <c r="G82" s="63">
        <v>0</v>
      </c>
      <c r="H82" s="63">
        <v>1</v>
      </c>
      <c r="I82" s="63">
        <v>0</v>
      </c>
      <c r="J82" s="63">
        <v>0</v>
      </c>
      <c r="K82" s="63" t="s">
        <v>335</v>
      </c>
      <c r="L82" s="63">
        <v>5</v>
      </c>
      <c r="M82" s="63">
        <v>0</v>
      </c>
      <c r="N82" s="63">
        <v>0</v>
      </c>
      <c r="O82" s="63">
        <v>0</v>
      </c>
      <c r="P82" s="63">
        <v>1</v>
      </c>
      <c r="Q82" s="63">
        <v>3</v>
      </c>
      <c r="R82" s="63">
        <v>0</v>
      </c>
      <c r="S82" s="63">
        <v>0</v>
      </c>
      <c r="T82" s="63">
        <v>0</v>
      </c>
      <c r="U82" s="63">
        <v>0</v>
      </c>
      <c r="V82" s="63">
        <v>3.86</v>
      </c>
      <c r="W82" s="63">
        <v>1.29</v>
      </c>
      <c r="X82" s="63">
        <v>0</v>
      </c>
      <c r="Y82" s="63">
        <v>4.8</v>
      </c>
      <c r="Z82" s="63">
        <v>0.86</v>
      </c>
    </row>
    <row r="83" spans="1:26" ht="17" x14ac:dyDescent="0.2">
      <c r="A83" s="13" t="s">
        <v>281</v>
      </c>
      <c r="B83" s="63">
        <v>1</v>
      </c>
      <c r="C83" s="63">
        <v>1</v>
      </c>
      <c r="D83" s="63">
        <v>0</v>
      </c>
      <c r="E83" s="63">
        <v>0</v>
      </c>
      <c r="F83" s="63">
        <v>1</v>
      </c>
      <c r="G83" s="63">
        <v>0</v>
      </c>
      <c r="H83" s="63">
        <v>1</v>
      </c>
      <c r="I83" s="63">
        <v>0</v>
      </c>
      <c r="J83" s="63">
        <v>0</v>
      </c>
      <c r="K83" s="63" t="s">
        <v>335</v>
      </c>
      <c r="L83" s="63">
        <v>8</v>
      </c>
      <c r="M83" s="63">
        <v>2</v>
      </c>
      <c r="N83" s="63">
        <v>2</v>
      </c>
      <c r="O83" s="63">
        <v>1</v>
      </c>
      <c r="P83" s="63">
        <v>4</v>
      </c>
      <c r="Q83" s="63">
        <v>5</v>
      </c>
      <c r="R83" s="63">
        <v>1</v>
      </c>
      <c r="S83" s="63">
        <v>0</v>
      </c>
      <c r="T83" s="63">
        <v>0</v>
      </c>
      <c r="U83" s="63">
        <v>2.57</v>
      </c>
      <c r="V83" s="63">
        <v>6.43</v>
      </c>
      <c r="W83" s="63">
        <v>5.14</v>
      </c>
      <c r="X83" s="63">
        <v>1.29</v>
      </c>
      <c r="Y83" s="63">
        <v>3</v>
      </c>
      <c r="Z83" s="63">
        <v>1.71</v>
      </c>
    </row>
    <row r="84" spans="1:26" ht="17" x14ac:dyDescent="0.2">
      <c r="A84" s="13" t="s">
        <v>338</v>
      </c>
      <c r="B84" s="63">
        <v>3</v>
      </c>
      <c r="C84" s="63">
        <v>0</v>
      </c>
      <c r="D84" s="63">
        <v>0</v>
      </c>
      <c r="E84" s="63">
        <v>2</v>
      </c>
      <c r="F84" s="63">
        <v>0</v>
      </c>
      <c r="G84" s="63">
        <v>0</v>
      </c>
      <c r="H84" s="63" t="s">
        <v>39</v>
      </c>
      <c r="I84" s="63">
        <v>2</v>
      </c>
      <c r="J84" s="63">
        <v>0</v>
      </c>
      <c r="K84" s="70">
        <v>6.666666666666667</v>
      </c>
      <c r="L84" s="63">
        <v>0</v>
      </c>
      <c r="M84" s="63">
        <v>0</v>
      </c>
      <c r="N84" s="63">
        <v>0</v>
      </c>
      <c r="O84" s="63">
        <v>0</v>
      </c>
      <c r="P84" s="63">
        <v>0</v>
      </c>
      <c r="Q84" s="63">
        <v>5</v>
      </c>
      <c r="R84" s="63">
        <v>0</v>
      </c>
      <c r="S84" s="63">
        <v>0</v>
      </c>
      <c r="T84" s="63">
        <v>0</v>
      </c>
      <c r="U84" s="63">
        <v>0</v>
      </c>
      <c r="V84" s="63">
        <v>6.75</v>
      </c>
      <c r="W84" s="63">
        <v>0</v>
      </c>
      <c r="X84" s="63">
        <v>0</v>
      </c>
      <c r="Y84" s="63">
        <v>3.8</v>
      </c>
      <c r="Z84" s="63">
        <v>0</v>
      </c>
    </row>
    <row r="85" spans="1:26" ht="17" x14ac:dyDescent="0.2">
      <c r="A85" s="62" t="s">
        <v>24</v>
      </c>
      <c r="B85" s="62" t="s">
        <v>25</v>
      </c>
      <c r="C85" s="62" t="s">
        <v>26</v>
      </c>
      <c r="D85" s="62" t="s">
        <v>40</v>
      </c>
      <c r="E85" s="62" t="s">
        <v>41</v>
      </c>
      <c r="F85" s="62" t="s">
        <v>42</v>
      </c>
      <c r="G85" s="62" t="s">
        <v>43</v>
      </c>
      <c r="H85" s="62" t="s">
        <v>44</v>
      </c>
      <c r="I85" s="62" t="s">
        <v>45</v>
      </c>
      <c r="J85" s="62" t="s">
        <v>46</v>
      </c>
      <c r="K85" s="62" t="s">
        <v>23</v>
      </c>
      <c r="L85" s="62" t="s">
        <v>21</v>
      </c>
      <c r="M85" s="62" t="s">
        <v>47</v>
      </c>
      <c r="N85" s="62" t="s">
        <v>48</v>
      </c>
      <c r="O85" s="62" t="s">
        <v>1</v>
      </c>
      <c r="P85" s="62" t="s">
        <v>28</v>
      </c>
      <c r="Q85" s="62" t="s">
        <v>31</v>
      </c>
      <c r="R85" s="62" t="s">
        <v>30</v>
      </c>
      <c r="S85" s="62" t="s">
        <v>49</v>
      </c>
      <c r="T85" s="62" t="s">
        <v>50</v>
      </c>
      <c r="U85" s="62" t="s">
        <v>4</v>
      </c>
      <c r="V85" s="62" t="s">
        <v>51</v>
      </c>
      <c r="W85" s="62" t="s">
        <v>52</v>
      </c>
      <c r="X85" s="62" t="s">
        <v>53</v>
      </c>
      <c r="Y85" s="62" t="s">
        <v>54</v>
      </c>
      <c r="Z85" s="62" t="s">
        <v>5</v>
      </c>
    </row>
    <row r="86" spans="1:26" ht="17" x14ac:dyDescent="0.2">
      <c r="A86" s="13" t="s">
        <v>621</v>
      </c>
      <c r="B86" s="63">
        <v>2</v>
      </c>
      <c r="C86" s="63">
        <v>0</v>
      </c>
      <c r="D86" s="63">
        <v>0</v>
      </c>
      <c r="E86" s="63">
        <v>1</v>
      </c>
      <c r="F86" s="63">
        <v>1</v>
      </c>
      <c r="G86" s="63">
        <v>0</v>
      </c>
      <c r="H86" s="63">
        <v>1</v>
      </c>
      <c r="I86" s="63">
        <v>0</v>
      </c>
      <c r="J86" s="63">
        <v>0</v>
      </c>
      <c r="K86" s="70">
        <v>6.666666666666667</v>
      </c>
      <c r="L86" s="63">
        <v>3</v>
      </c>
      <c r="M86" s="63">
        <v>0</v>
      </c>
      <c r="N86" s="63">
        <v>0</v>
      </c>
      <c r="O86" s="63">
        <v>0</v>
      </c>
      <c r="P86" s="63">
        <v>3</v>
      </c>
      <c r="Q86" s="63">
        <v>0</v>
      </c>
      <c r="R86" s="63">
        <v>0</v>
      </c>
      <c r="S86" s="63">
        <v>0</v>
      </c>
      <c r="T86" s="63">
        <v>1</v>
      </c>
      <c r="U86" s="63">
        <v>0</v>
      </c>
      <c r="V86" s="63">
        <v>0</v>
      </c>
      <c r="W86" s="63">
        <v>4.05</v>
      </c>
      <c r="X86" s="63">
        <v>0</v>
      </c>
      <c r="Y86" s="63">
        <v>4.3</v>
      </c>
      <c r="Z86" s="63">
        <v>0.9</v>
      </c>
    </row>
    <row r="87" spans="1:26" ht="17" x14ac:dyDescent="0.2">
      <c r="A87" s="13" t="s">
        <v>308</v>
      </c>
      <c r="B87" s="63">
        <v>1</v>
      </c>
      <c r="C87" s="63">
        <v>1</v>
      </c>
      <c r="D87" s="63">
        <v>0</v>
      </c>
      <c r="E87" s="63">
        <v>0</v>
      </c>
      <c r="F87" s="63">
        <v>0</v>
      </c>
      <c r="G87" s="63">
        <v>1</v>
      </c>
      <c r="H87" s="63">
        <v>0</v>
      </c>
      <c r="I87" s="63">
        <v>0</v>
      </c>
      <c r="J87" s="63">
        <v>0</v>
      </c>
      <c r="K87" s="70">
        <v>6.666666666666667</v>
      </c>
      <c r="L87" s="63">
        <v>7</v>
      </c>
      <c r="M87" s="63">
        <v>4</v>
      </c>
      <c r="N87" s="63">
        <v>4</v>
      </c>
      <c r="O87" s="63">
        <v>2</v>
      </c>
      <c r="P87" s="63">
        <v>1</v>
      </c>
      <c r="Q87" s="63">
        <v>3</v>
      </c>
      <c r="R87" s="63">
        <v>0</v>
      </c>
      <c r="S87" s="63">
        <v>0</v>
      </c>
      <c r="T87" s="63">
        <v>0</v>
      </c>
      <c r="U87" s="63">
        <v>5.4</v>
      </c>
      <c r="V87" s="63">
        <v>4.05</v>
      </c>
      <c r="W87" s="63">
        <v>1.35</v>
      </c>
      <c r="X87" s="63">
        <v>2.7</v>
      </c>
      <c r="Y87" s="63">
        <v>-0.4</v>
      </c>
      <c r="Z87" s="63">
        <v>1.2</v>
      </c>
    </row>
    <row r="88" spans="1:26" ht="17" x14ac:dyDescent="0.2">
      <c r="A88" s="13" t="s">
        <v>125</v>
      </c>
      <c r="B88" s="63">
        <v>1</v>
      </c>
      <c r="C88" s="63">
        <v>1</v>
      </c>
      <c r="D88" s="63">
        <v>0</v>
      </c>
      <c r="E88" s="63">
        <v>0</v>
      </c>
      <c r="F88" s="63">
        <v>1</v>
      </c>
      <c r="G88" s="63">
        <v>0</v>
      </c>
      <c r="H88" s="63">
        <v>1</v>
      </c>
      <c r="I88" s="63">
        <v>0</v>
      </c>
      <c r="J88" s="63">
        <v>0</v>
      </c>
      <c r="K88" s="70">
        <v>6.666666666666667</v>
      </c>
      <c r="L88" s="63">
        <v>8</v>
      </c>
      <c r="M88" s="63">
        <v>5</v>
      </c>
      <c r="N88" s="63">
        <v>5</v>
      </c>
      <c r="O88" s="63">
        <v>2</v>
      </c>
      <c r="P88" s="63">
        <v>2</v>
      </c>
      <c r="Q88" s="63">
        <v>4</v>
      </c>
      <c r="R88" s="63">
        <v>0</v>
      </c>
      <c r="S88" s="63">
        <v>0</v>
      </c>
      <c r="T88" s="63">
        <v>0</v>
      </c>
      <c r="U88" s="63">
        <v>6.75</v>
      </c>
      <c r="V88" s="63">
        <v>5.4</v>
      </c>
      <c r="W88" s="63">
        <v>2.7</v>
      </c>
      <c r="X88" s="63">
        <v>2.7</v>
      </c>
      <c r="Y88" s="63">
        <v>-0.3</v>
      </c>
      <c r="Z88" s="63">
        <v>1.5</v>
      </c>
    </row>
    <row r="89" spans="1:26" ht="17" x14ac:dyDescent="0.2">
      <c r="A89" s="13" t="s">
        <v>356</v>
      </c>
      <c r="B89" s="63">
        <v>3</v>
      </c>
      <c r="C89" s="63">
        <v>0</v>
      </c>
      <c r="D89" s="63">
        <v>0</v>
      </c>
      <c r="E89" s="63">
        <v>1</v>
      </c>
      <c r="F89" s="63">
        <v>0</v>
      </c>
      <c r="G89" s="63">
        <v>0</v>
      </c>
      <c r="H89" s="63" t="s">
        <v>39</v>
      </c>
      <c r="I89" s="63">
        <v>0</v>
      </c>
      <c r="J89" s="63">
        <v>0</v>
      </c>
      <c r="K89" s="70">
        <v>6.666666666666667</v>
      </c>
      <c r="L89" s="63">
        <v>3</v>
      </c>
      <c r="M89" s="63">
        <v>1</v>
      </c>
      <c r="N89" s="63">
        <v>1</v>
      </c>
      <c r="O89" s="63">
        <v>1</v>
      </c>
      <c r="P89" s="63">
        <v>4</v>
      </c>
      <c r="Q89" s="63">
        <v>7</v>
      </c>
      <c r="R89" s="63">
        <v>0</v>
      </c>
      <c r="S89" s="63">
        <v>0</v>
      </c>
      <c r="T89" s="63">
        <v>1</v>
      </c>
      <c r="U89" s="63">
        <v>1.35</v>
      </c>
      <c r="V89" s="63">
        <v>9.4499999999999993</v>
      </c>
      <c r="W89" s="63">
        <v>5.4</v>
      </c>
      <c r="X89" s="63">
        <v>1.35</v>
      </c>
      <c r="Y89" s="63">
        <v>3</v>
      </c>
      <c r="Z89" s="63">
        <v>1.05</v>
      </c>
    </row>
    <row r="90" spans="1:26" ht="17" x14ac:dyDescent="0.2">
      <c r="A90" s="13" t="s">
        <v>699</v>
      </c>
      <c r="B90" s="63">
        <v>2</v>
      </c>
      <c r="C90" s="63">
        <v>1</v>
      </c>
      <c r="D90" s="63">
        <v>0</v>
      </c>
      <c r="E90" s="63">
        <v>0</v>
      </c>
      <c r="F90" s="63">
        <v>0</v>
      </c>
      <c r="G90" s="63">
        <v>2</v>
      </c>
      <c r="H90" s="63">
        <v>0</v>
      </c>
      <c r="I90" s="63">
        <v>0</v>
      </c>
      <c r="J90" s="63">
        <v>0</v>
      </c>
      <c r="K90" s="70">
        <v>6.666666666666667</v>
      </c>
      <c r="L90" s="63">
        <v>7</v>
      </c>
      <c r="M90" s="63">
        <v>6</v>
      </c>
      <c r="N90" s="63">
        <v>5</v>
      </c>
      <c r="O90" s="63">
        <v>0</v>
      </c>
      <c r="P90" s="63">
        <v>4</v>
      </c>
      <c r="Q90" s="63">
        <v>3</v>
      </c>
      <c r="R90" s="63">
        <v>2</v>
      </c>
      <c r="S90" s="63">
        <v>0</v>
      </c>
      <c r="T90" s="63">
        <v>0</v>
      </c>
      <c r="U90" s="63">
        <v>6.75</v>
      </c>
      <c r="V90" s="63">
        <v>4.05</v>
      </c>
      <c r="W90" s="63">
        <v>5.4</v>
      </c>
      <c r="X90" s="63">
        <v>0</v>
      </c>
      <c r="Y90" s="63">
        <v>-1.4</v>
      </c>
      <c r="Z90" s="63">
        <v>1.65</v>
      </c>
    </row>
    <row r="91" spans="1:26" ht="17" x14ac:dyDescent="0.2">
      <c r="A91" s="13" t="s">
        <v>354</v>
      </c>
      <c r="B91" s="63">
        <v>1</v>
      </c>
      <c r="C91" s="63">
        <v>1</v>
      </c>
      <c r="D91" s="63">
        <v>0</v>
      </c>
      <c r="E91" s="63">
        <v>0</v>
      </c>
      <c r="F91" s="63">
        <v>0</v>
      </c>
      <c r="G91" s="63">
        <v>1</v>
      </c>
      <c r="H91" s="63">
        <v>0</v>
      </c>
      <c r="I91" s="63">
        <v>0</v>
      </c>
      <c r="J91" s="63">
        <v>0</v>
      </c>
      <c r="K91" s="70">
        <v>6.666666666666667</v>
      </c>
      <c r="L91" s="63">
        <v>12</v>
      </c>
      <c r="M91" s="63">
        <v>8</v>
      </c>
      <c r="N91" s="63">
        <v>8</v>
      </c>
      <c r="O91" s="63">
        <v>2</v>
      </c>
      <c r="P91" s="63">
        <v>2</v>
      </c>
      <c r="Q91" s="63">
        <v>1</v>
      </c>
      <c r="R91" s="63">
        <v>1</v>
      </c>
      <c r="S91" s="63">
        <v>0</v>
      </c>
      <c r="T91" s="63">
        <v>0</v>
      </c>
      <c r="U91" s="63">
        <v>10.8</v>
      </c>
      <c r="V91" s="63">
        <v>1.35</v>
      </c>
      <c r="W91" s="63">
        <v>2.7</v>
      </c>
      <c r="X91" s="63">
        <v>2.7</v>
      </c>
      <c r="Y91" s="63">
        <v>-4.5999999999999996</v>
      </c>
      <c r="Z91" s="63">
        <v>2.1</v>
      </c>
    </row>
    <row r="92" spans="1:26" ht="17" x14ac:dyDescent="0.2">
      <c r="A92" s="13" t="s">
        <v>708</v>
      </c>
      <c r="B92" s="63">
        <v>3</v>
      </c>
      <c r="C92" s="63">
        <v>0</v>
      </c>
      <c r="D92" s="63">
        <v>0</v>
      </c>
      <c r="E92" s="63">
        <v>1</v>
      </c>
      <c r="F92" s="63">
        <v>1</v>
      </c>
      <c r="G92" s="63">
        <v>0</v>
      </c>
      <c r="H92" s="63">
        <v>1</v>
      </c>
      <c r="I92" s="63">
        <v>0</v>
      </c>
      <c r="J92" s="63">
        <v>0</v>
      </c>
      <c r="K92" s="70">
        <v>6.666666666666667</v>
      </c>
      <c r="L92" s="63">
        <v>8</v>
      </c>
      <c r="M92" s="63">
        <v>2</v>
      </c>
      <c r="N92" s="63">
        <v>1</v>
      </c>
      <c r="O92" s="63">
        <v>0</v>
      </c>
      <c r="P92" s="63">
        <v>1</v>
      </c>
      <c r="Q92" s="63">
        <v>0</v>
      </c>
      <c r="R92" s="63">
        <v>0</v>
      </c>
      <c r="S92" s="63">
        <v>0</v>
      </c>
      <c r="T92" s="63">
        <v>0</v>
      </c>
      <c r="U92" s="63">
        <v>1.35</v>
      </c>
      <c r="V92" s="63">
        <v>0</v>
      </c>
      <c r="W92" s="63">
        <v>1.35</v>
      </c>
      <c r="X92" s="63">
        <v>0</v>
      </c>
      <c r="Y92" s="63">
        <v>3.3</v>
      </c>
      <c r="Z92" s="63">
        <v>1.35</v>
      </c>
    </row>
    <row r="93" spans="1:26" ht="17" x14ac:dyDescent="0.2">
      <c r="A93" s="13" t="s">
        <v>421</v>
      </c>
      <c r="B93" s="63">
        <v>1</v>
      </c>
      <c r="C93" s="63">
        <v>1</v>
      </c>
      <c r="D93" s="63">
        <v>0</v>
      </c>
      <c r="E93" s="63">
        <v>0</v>
      </c>
      <c r="F93" s="63">
        <v>0</v>
      </c>
      <c r="G93" s="63">
        <v>0</v>
      </c>
      <c r="H93" s="63" t="s">
        <v>39</v>
      </c>
      <c r="I93" s="63">
        <v>0</v>
      </c>
      <c r="J93" s="63">
        <v>0</v>
      </c>
      <c r="K93" s="70">
        <v>6.666666666666667</v>
      </c>
      <c r="L93" s="63">
        <v>5</v>
      </c>
      <c r="M93" s="63">
        <v>2</v>
      </c>
      <c r="N93" s="63">
        <v>2</v>
      </c>
      <c r="O93" s="63">
        <v>0</v>
      </c>
      <c r="P93" s="63">
        <v>2</v>
      </c>
      <c r="Q93" s="63">
        <v>6</v>
      </c>
      <c r="R93" s="63">
        <v>0</v>
      </c>
      <c r="S93" s="63">
        <v>0</v>
      </c>
      <c r="T93" s="63">
        <v>0</v>
      </c>
      <c r="U93" s="63">
        <v>2.7</v>
      </c>
      <c r="V93" s="63">
        <v>8.1</v>
      </c>
      <c r="W93" s="63">
        <v>2.7</v>
      </c>
      <c r="X93" s="63">
        <v>0</v>
      </c>
      <c r="Y93" s="63">
        <v>1.9</v>
      </c>
      <c r="Z93" s="63">
        <v>1.05</v>
      </c>
    </row>
    <row r="94" spans="1:26" ht="17" x14ac:dyDescent="0.2">
      <c r="A94" s="13" t="s">
        <v>561</v>
      </c>
      <c r="B94" s="63">
        <v>4</v>
      </c>
      <c r="C94" s="63">
        <v>0</v>
      </c>
      <c r="D94" s="63">
        <v>0</v>
      </c>
      <c r="E94" s="63">
        <v>3</v>
      </c>
      <c r="F94" s="63">
        <v>1</v>
      </c>
      <c r="G94" s="63">
        <v>0</v>
      </c>
      <c r="H94" s="63">
        <v>1</v>
      </c>
      <c r="I94" s="63">
        <v>1</v>
      </c>
      <c r="J94" s="63">
        <v>0</v>
      </c>
      <c r="K94" s="70">
        <v>6.666666666666667</v>
      </c>
      <c r="L94" s="63">
        <v>4</v>
      </c>
      <c r="M94" s="63">
        <v>2</v>
      </c>
      <c r="N94" s="63">
        <v>2</v>
      </c>
      <c r="O94" s="63">
        <v>1</v>
      </c>
      <c r="P94" s="63">
        <v>4</v>
      </c>
      <c r="Q94" s="63">
        <v>2</v>
      </c>
      <c r="R94" s="63">
        <v>0</v>
      </c>
      <c r="S94" s="63">
        <v>0</v>
      </c>
      <c r="T94" s="63">
        <v>2</v>
      </c>
      <c r="U94" s="63">
        <v>2.7</v>
      </c>
      <c r="V94" s="63">
        <v>2.7</v>
      </c>
      <c r="W94" s="63">
        <v>5.4</v>
      </c>
      <c r="X94" s="63">
        <v>1.35</v>
      </c>
      <c r="Y94" s="63">
        <v>2.5</v>
      </c>
      <c r="Z94" s="63">
        <v>1.2</v>
      </c>
    </row>
    <row r="95" spans="1:26" ht="17" x14ac:dyDescent="0.2">
      <c r="A95" s="13" t="s">
        <v>333</v>
      </c>
      <c r="B95" s="63">
        <v>4</v>
      </c>
      <c r="C95" s="63">
        <v>0</v>
      </c>
      <c r="D95" s="63">
        <v>0</v>
      </c>
      <c r="E95" s="63">
        <v>3</v>
      </c>
      <c r="F95" s="63">
        <v>1</v>
      </c>
      <c r="G95" s="63">
        <v>1</v>
      </c>
      <c r="H95" s="63">
        <v>0.5</v>
      </c>
      <c r="I95" s="63">
        <v>1</v>
      </c>
      <c r="J95" s="63">
        <v>0</v>
      </c>
      <c r="K95" s="70">
        <v>6.333333333333333</v>
      </c>
      <c r="L95" s="63">
        <v>5</v>
      </c>
      <c r="M95" s="63">
        <v>4</v>
      </c>
      <c r="N95" s="63">
        <v>4</v>
      </c>
      <c r="O95" s="63">
        <v>0</v>
      </c>
      <c r="P95" s="63">
        <v>4</v>
      </c>
      <c r="Q95" s="63">
        <v>1</v>
      </c>
      <c r="R95" s="63">
        <v>0</v>
      </c>
      <c r="S95" s="63">
        <v>0</v>
      </c>
      <c r="T95" s="63">
        <v>0</v>
      </c>
      <c r="U95" s="63">
        <v>5.68</v>
      </c>
      <c r="V95" s="63">
        <v>1.42</v>
      </c>
      <c r="W95" s="63">
        <v>5.68</v>
      </c>
      <c r="X95" s="63">
        <v>0</v>
      </c>
      <c r="Y95" s="63">
        <v>0.3</v>
      </c>
      <c r="Z95" s="63">
        <v>1.42</v>
      </c>
    </row>
    <row r="96" spans="1:26" ht="17" x14ac:dyDescent="0.2">
      <c r="A96" s="13" t="s">
        <v>96</v>
      </c>
      <c r="B96" s="63">
        <v>3</v>
      </c>
      <c r="C96" s="63">
        <v>0</v>
      </c>
      <c r="D96" s="63">
        <v>0</v>
      </c>
      <c r="E96" s="63">
        <v>1</v>
      </c>
      <c r="F96" s="63">
        <v>0</v>
      </c>
      <c r="G96" s="63">
        <v>0</v>
      </c>
      <c r="H96" s="63" t="s">
        <v>39</v>
      </c>
      <c r="I96" s="63">
        <v>0</v>
      </c>
      <c r="J96" s="63">
        <v>0</v>
      </c>
      <c r="K96" s="70">
        <v>6.333333333333333</v>
      </c>
      <c r="L96" s="63">
        <v>6</v>
      </c>
      <c r="M96" s="63">
        <v>2</v>
      </c>
      <c r="N96" s="63">
        <v>2</v>
      </c>
      <c r="O96" s="63">
        <v>0</v>
      </c>
      <c r="P96" s="63">
        <v>5</v>
      </c>
      <c r="Q96" s="63">
        <v>4</v>
      </c>
      <c r="R96" s="63">
        <v>0</v>
      </c>
      <c r="S96" s="63">
        <v>0</v>
      </c>
      <c r="T96" s="63">
        <v>0</v>
      </c>
      <c r="U96" s="63">
        <v>2.84</v>
      </c>
      <c r="V96" s="63">
        <v>5.68</v>
      </c>
      <c r="W96" s="63">
        <v>7.11</v>
      </c>
      <c r="X96" s="63">
        <v>0</v>
      </c>
      <c r="Y96" s="63">
        <v>1.6</v>
      </c>
      <c r="Z96" s="63">
        <v>1.74</v>
      </c>
    </row>
    <row r="97" spans="1:26" ht="17" x14ac:dyDescent="0.2">
      <c r="A97" s="13" t="s">
        <v>366</v>
      </c>
      <c r="B97" s="63">
        <v>1</v>
      </c>
      <c r="C97" s="63">
        <v>1</v>
      </c>
      <c r="D97" s="63">
        <v>0</v>
      </c>
      <c r="E97" s="63">
        <v>0</v>
      </c>
      <c r="F97" s="63">
        <v>1</v>
      </c>
      <c r="G97" s="63">
        <v>0</v>
      </c>
      <c r="H97" s="63">
        <v>1</v>
      </c>
      <c r="I97" s="63">
        <v>0</v>
      </c>
      <c r="J97" s="63">
        <v>0</v>
      </c>
      <c r="K97" s="70">
        <v>6.333333333333333</v>
      </c>
      <c r="L97" s="63">
        <v>7</v>
      </c>
      <c r="M97" s="63">
        <v>3</v>
      </c>
      <c r="N97" s="63">
        <v>1</v>
      </c>
      <c r="O97" s="63">
        <v>0</v>
      </c>
      <c r="P97" s="63">
        <v>1</v>
      </c>
      <c r="Q97" s="63">
        <v>3</v>
      </c>
      <c r="R97" s="63">
        <v>0</v>
      </c>
      <c r="S97" s="63">
        <v>0</v>
      </c>
      <c r="T97" s="63">
        <v>0</v>
      </c>
      <c r="U97" s="63">
        <v>1.42</v>
      </c>
      <c r="V97" s="63">
        <v>4.26</v>
      </c>
      <c r="W97" s="63">
        <v>1.42</v>
      </c>
      <c r="X97" s="63">
        <v>0</v>
      </c>
      <c r="Y97" s="63">
        <v>3.5</v>
      </c>
      <c r="Z97" s="63">
        <v>1.26</v>
      </c>
    </row>
    <row r="98" spans="1:26" ht="17" x14ac:dyDescent="0.2">
      <c r="A98" s="13" t="s">
        <v>294</v>
      </c>
      <c r="B98" s="63">
        <v>1</v>
      </c>
      <c r="C98" s="63">
        <v>1</v>
      </c>
      <c r="D98" s="63">
        <v>0</v>
      </c>
      <c r="E98" s="63">
        <v>0</v>
      </c>
      <c r="F98" s="63">
        <v>1</v>
      </c>
      <c r="G98" s="63">
        <v>0</v>
      </c>
      <c r="H98" s="63">
        <v>1</v>
      </c>
      <c r="I98" s="63">
        <v>0</v>
      </c>
      <c r="J98" s="63">
        <v>0</v>
      </c>
      <c r="K98" s="70">
        <v>6.333333333333333</v>
      </c>
      <c r="L98" s="63">
        <v>4</v>
      </c>
      <c r="M98" s="63">
        <v>3</v>
      </c>
      <c r="N98" s="63">
        <v>3</v>
      </c>
      <c r="O98" s="63">
        <v>1</v>
      </c>
      <c r="P98" s="63">
        <v>5</v>
      </c>
      <c r="Q98" s="63">
        <v>3</v>
      </c>
      <c r="R98" s="63">
        <v>0</v>
      </c>
      <c r="S98" s="63">
        <v>0</v>
      </c>
      <c r="T98" s="63">
        <v>0</v>
      </c>
      <c r="U98" s="63">
        <v>4.26</v>
      </c>
      <c r="V98" s="63">
        <v>4.26</v>
      </c>
      <c r="W98" s="63">
        <v>7.11</v>
      </c>
      <c r="X98" s="63">
        <v>1.42</v>
      </c>
      <c r="Y98" s="63">
        <v>1.5</v>
      </c>
      <c r="Z98" s="63">
        <v>1.42</v>
      </c>
    </row>
    <row r="99" spans="1:26" ht="17" x14ac:dyDescent="0.2">
      <c r="A99" s="13" t="s">
        <v>614</v>
      </c>
      <c r="B99" s="63">
        <v>1</v>
      </c>
      <c r="C99" s="63">
        <v>1</v>
      </c>
      <c r="D99" s="63">
        <v>0</v>
      </c>
      <c r="E99" s="63">
        <v>0</v>
      </c>
      <c r="F99" s="63">
        <v>0</v>
      </c>
      <c r="G99" s="63">
        <v>0</v>
      </c>
      <c r="H99" s="63" t="s">
        <v>39</v>
      </c>
      <c r="I99" s="63">
        <v>0</v>
      </c>
      <c r="J99" s="63">
        <v>0</v>
      </c>
      <c r="K99" s="70">
        <v>6.333333333333333</v>
      </c>
      <c r="L99" s="63">
        <v>8</v>
      </c>
      <c r="M99" s="63">
        <v>1</v>
      </c>
      <c r="N99" s="63">
        <v>1</v>
      </c>
      <c r="O99" s="63">
        <v>0</v>
      </c>
      <c r="P99" s="63">
        <v>2</v>
      </c>
      <c r="Q99" s="63">
        <v>4</v>
      </c>
      <c r="R99" s="63">
        <v>0</v>
      </c>
      <c r="S99" s="63">
        <v>0</v>
      </c>
      <c r="T99" s="63">
        <v>0</v>
      </c>
      <c r="U99" s="63">
        <v>1.42</v>
      </c>
      <c r="V99" s="63">
        <v>5.68</v>
      </c>
      <c r="W99" s="63">
        <v>2.84</v>
      </c>
      <c r="X99" s="63">
        <v>0</v>
      </c>
      <c r="Y99" s="63">
        <v>2.6</v>
      </c>
      <c r="Z99" s="63">
        <v>1.58</v>
      </c>
    </row>
    <row r="100" spans="1:26" ht="17" x14ac:dyDescent="0.2">
      <c r="A100" s="13" t="s">
        <v>373</v>
      </c>
      <c r="B100" s="63">
        <v>2</v>
      </c>
      <c r="C100" s="63">
        <v>2</v>
      </c>
      <c r="D100" s="63">
        <v>0</v>
      </c>
      <c r="E100" s="63">
        <v>0</v>
      </c>
      <c r="F100" s="63">
        <v>0</v>
      </c>
      <c r="G100" s="63">
        <v>2</v>
      </c>
      <c r="H100" s="63">
        <v>0</v>
      </c>
      <c r="I100" s="63">
        <v>0</v>
      </c>
      <c r="J100" s="63">
        <v>0</v>
      </c>
      <c r="K100" s="70">
        <v>6.333333333333333</v>
      </c>
      <c r="L100" s="63">
        <v>16</v>
      </c>
      <c r="M100" s="63">
        <v>9</v>
      </c>
      <c r="N100" s="63">
        <v>9</v>
      </c>
      <c r="O100" s="63">
        <v>1</v>
      </c>
      <c r="P100" s="63">
        <v>6</v>
      </c>
      <c r="Q100" s="63">
        <v>7</v>
      </c>
      <c r="R100" s="63">
        <v>0</v>
      </c>
      <c r="S100" s="63">
        <v>0</v>
      </c>
      <c r="T100" s="63">
        <v>0</v>
      </c>
      <c r="U100" s="63">
        <v>12.79</v>
      </c>
      <c r="V100" s="63">
        <v>9.9499999999999993</v>
      </c>
      <c r="W100" s="63">
        <v>8.5299999999999994</v>
      </c>
      <c r="X100" s="63">
        <v>1.42</v>
      </c>
      <c r="Y100" s="63">
        <v>-5.0999999999999996</v>
      </c>
      <c r="Z100" s="63">
        <v>3.47</v>
      </c>
    </row>
    <row r="101" spans="1:26" ht="17" x14ac:dyDescent="0.2">
      <c r="A101" s="13" t="s">
        <v>451</v>
      </c>
      <c r="B101" s="63">
        <v>1</v>
      </c>
      <c r="C101" s="63">
        <v>1</v>
      </c>
      <c r="D101" s="63">
        <v>0</v>
      </c>
      <c r="E101" s="63">
        <v>0</v>
      </c>
      <c r="F101" s="63">
        <v>0</v>
      </c>
      <c r="G101" s="63">
        <v>0</v>
      </c>
      <c r="H101" s="63" t="s">
        <v>39</v>
      </c>
      <c r="I101" s="63">
        <v>0</v>
      </c>
      <c r="J101" s="63">
        <v>0</v>
      </c>
      <c r="K101" s="63" t="s">
        <v>331</v>
      </c>
      <c r="L101" s="63">
        <v>8</v>
      </c>
      <c r="M101" s="63">
        <v>5</v>
      </c>
      <c r="N101" s="63">
        <v>5</v>
      </c>
      <c r="O101" s="63">
        <v>3</v>
      </c>
      <c r="P101" s="63">
        <v>1</v>
      </c>
      <c r="Q101" s="63">
        <v>5</v>
      </c>
      <c r="R101" s="63">
        <v>1</v>
      </c>
      <c r="S101" s="63">
        <v>0</v>
      </c>
      <c r="T101" s="63">
        <v>0</v>
      </c>
      <c r="U101" s="63">
        <v>7.5</v>
      </c>
      <c r="V101" s="63">
        <v>7.5</v>
      </c>
      <c r="W101" s="63">
        <v>1.5</v>
      </c>
      <c r="X101" s="63">
        <v>4.5</v>
      </c>
      <c r="Y101" s="63">
        <v>-1.5</v>
      </c>
      <c r="Z101" s="63">
        <v>1.5</v>
      </c>
    </row>
    <row r="102" spans="1:26" ht="17" x14ac:dyDescent="0.2">
      <c r="A102" s="13" t="s">
        <v>523</v>
      </c>
      <c r="B102" s="63">
        <v>3</v>
      </c>
      <c r="C102" s="63">
        <v>0</v>
      </c>
      <c r="D102" s="63">
        <v>0</v>
      </c>
      <c r="E102" s="63">
        <v>1</v>
      </c>
      <c r="F102" s="63">
        <v>1</v>
      </c>
      <c r="G102" s="63">
        <v>0</v>
      </c>
      <c r="H102" s="63">
        <v>1</v>
      </c>
      <c r="I102" s="63">
        <v>0</v>
      </c>
      <c r="J102" s="63">
        <v>0</v>
      </c>
      <c r="K102" s="63" t="s">
        <v>331</v>
      </c>
      <c r="L102" s="63">
        <v>8</v>
      </c>
      <c r="M102" s="63">
        <v>2</v>
      </c>
      <c r="N102" s="63">
        <v>2</v>
      </c>
      <c r="O102" s="63">
        <v>0</v>
      </c>
      <c r="P102" s="63">
        <v>2</v>
      </c>
      <c r="Q102" s="63">
        <v>4</v>
      </c>
      <c r="R102" s="63">
        <v>0</v>
      </c>
      <c r="S102" s="63">
        <v>0</v>
      </c>
      <c r="T102" s="63">
        <v>2</v>
      </c>
      <c r="U102" s="63">
        <v>3</v>
      </c>
      <c r="V102" s="63">
        <v>6</v>
      </c>
      <c r="W102" s="63">
        <v>3</v>
      </c>
      <c r="X102" s="63">
        <v>0</v>
      </c>
      <c r="Y102" s="63">
        <v>2.4</v>
      </c>
      <c r="Z102" s="63">
        <v>1.67</v>
      </c>
    </row>
    <row r="103" spans="1:26" ht="17" x14ac:dyDescent="0.2">
      <c r="A103" s="13" t="s">
        <v>454</v>
      </c>
      <c r="B103" s="63">
        <v>1</v>
      </c>
      <c r="C103" s="63">
        <v>1</v>
      </c>
      <c r="D103" s="63">
        <v>0</v>
      </c>
      <c r="E103" s="63">
        <v>0</v>
      </c>
      <c r="F103" s="63">
        <v>1</v>
      </c>
      <c r="G103" s="63">
        <v>0</v>
      </c>
      <c r="H103" s="63">
        <v>1</v>
      </c>
      <c r="I103" s="63">
        <v>0</v>
      </c>
      <c r="J103" s="63">
        <v>0</v>
      </c>
      <c r="K103" s="63" t="s">
        <v>331</v>
      </c>
      <c r="L103" s="63">
        <v>2</v>
      </c>
      <c r="M103" s="63">
        <v>0</v>
      </c>
      <c r="N103" s="63">
        <v>0</v>
      </c>
      <c r="O103" s="63">
        <v>0</v>
      </c>
      <c r="P103" s="63">
        <v>3</v>
      </c>
      <c r="Q103" s="63">
        <v>1</v>
      </c>
      <c r="R103" s="63">
        <v>0</v>
      </c>
      <c r="S103" s="63">
        <v>0</v>
      </c>
      <c r="T103" s="63">
        <v>0</v>
      </c>
      <c r="U103" s="63">
        <v>0</v>
      </c>
      <c r="V103" s="63">
        <v>1.5</v>
      </c>
      <c r="W103" s="63">
        <v>4.5</v>
      </c>
      <c r="X103" s="63">
        <v>0</v>
      </c>
      <c r="Y103" s="63">
        <v>4.0999999999999996</v>
      </c>
      <c r="Z103" s="63">
        <v>0.83</v>
      </c>
    </row>
    <row r="104" spans="1:26" ht="17" x14ac:dyDescent="0.2">
      <c r="A104" s="13" t="s">
        <v>365</v>
      </c>
      <c r="B104" s="63">
        <v>1</v>
      </c>
      <c r="C104" s="63">
        <v>1</v>
      </c>
      <c r="D104" s="63">
        <v>0</v>
      </c>
      <c r="E104" s="63">
        <v>0</v>
      </c>
      <c r="F104" s="63">
        <v>0</v>
      </c>
      <c r="G104" s="63">
        <v>1</v>
      </c>
      <c r="H104" s="63">
        <v>0</v>
      </c>
      <c r="I104" s="63">
        <v>0</v>
      </c>
      <c r="J104" s="63">
        <v>0</v>
      </c>
      <c r="K104" s="63" t="s">
        <v>331</v>
      </c>
      <c r="L104" s="63">
        <v>7</v>
      </c>
      <c r="M104" s="63">
        <v>4</v>
      </c>
      <c r="N104" s="63">
        <v>4</v>
      </c>
      <c r="O104" s="63">
        <v>1</v>
      </c>
      <c r="P104" s="63">
        <v>1</v>
      </c>
      <c r="Q104" s="63">
        <v>4</v>
      </c>
      <c r="R104" s="63">
        <v>0</v>
      </c>
      <c r="S104" s="63">
        <v>0</v>
      </c>
      <c r="T104" s="63">
        <v>0</v>
      </c>
      <c r="U104" s="63">
        <v>6</v>
      </c>
      <c r="V104" s="63">
        <v>6</v>
      </c>
      <c r="W104" s="63">
        <v>1.5</v>
      </c>
      <c r="X104" s="63">
        <v>1.5</v>
      </c>
      <c r="Y104" s="63">
        <v>-0.6</v>
      </c>
      <c r="Z104" s="63">
        <v>1.33</v>
      </c>
    </row>
    <row r="105" spans="1:26" ht="17" x14ac:dyDescent="0.2">
      <c r="A105" s="13" t="s">
        <v>537</v>
      </c>
      <c r="B105" s="63">
        <v>1</v>
      </c>
      <c r="C105" s="63">
        <v>1</v>
      </c>
      <c r="D105" s="63">
        <v>0</v>
      </c>
      <c r="E105" s="63">
        <v>0</v>
      </c>
      <c r="F105" s="63">
        <v>0</v>
      </c>
      <c r="G105" s="63">
        <v>0</v>
      </c>
      <c r="H105" s="63" t="s">
        <v>39</v>
      </c>
      <c r="I105" s="63">
        <v>0</v>
      </c>
      <c r="J105" s="63">
        <v>0</v>
      </c>
      <c r="K105" s="63" t="s">
        <v>331</v>
      </c>
      <c r="L105" s="63">
        <v>11</v>
      </c>
      <c r="M105" s="63">
        <v>4</v>
      </c>
      <c r="N105" s="63">
        <v>4</v>
      </c>
      <c r="O105" s="63">
        <v>1</v>
      </c>
      <c r="P105" s="63">
        <v>1</v>
      </c>
      <c r="Q105" s="63">
        <v>6</v>
      </c>
      <c r="R105" s="63">
        <v>0</v>
      </c>
      <c r="S105" s="63">
        <v>0</v>
      </c>
      <c r="T105" s="63">
        <v>0</v>
      </c>
      <c r="U105" s="63">
        <v>6</v>
      </c>
      <c r="V105" s="63">
        <v>9</v>
      </c>
      <c r="W105" s="63">
        <v>1.5</v>
      </c>
      <c r="X105" s="63">
        <v>1.5</v>
      </c>
      <c r="Y105" s="63">
        <v>-0.4</v>
      </c>
      <c r="Z105" s="63">
        <v>2</v>
      </c>
    </row>
    <row r="106" spans="1:26" ht="17" x14ac:dyDescent="0.2">
      <c r="A106" s="62" t="s">
        <v>24</v>
      </c>
      <c r="B106" s="62" t="s">
        <v>25</v>
      </c>
      <c r="C106" s="62" t="s">
        <v>26</v>
      </c>
      <c r="D106" s="62" t="s">
        <v>40</v>
      </c>
      <c r="E106" s="62" t="s">
        <v>41</v>
      </c>
      <c r="F106" s="62" t="s">
        <v>42</v>
      </c>
      <c r="G106" s="62" t="s">
        <v>43</v>
      </c>
      <c r="H106" s="62" t="s">
        <v>44</v>
      </c>
      <c r="I106" s="62" t="s">
        <v>45</v>
      </c>
      <c r="J106" s="62" t="s">
        <v>46</v>
      </c>
      <c r="K106" s="62" t="s">
        <v>23</v>
      </c>
      <c r="L106" s="62" t="s">
        <v>21</v>
      </c>
      <c r="M106" s="62" t="s">
        <v>47</v>
      </c>
      <c r="N106" s="62" t="s">
        <v>48</v>
      </c>
      <c r="O106" s="62" t="s">
        <v>1</v>
      </c>
      <c r="P106" s="62" t="s">
        <v>28</v>
      </c>
      <c r="Q106" s="62" t="s">
        <v>31</v>
      </c>
      <c r="R106" s="62" t="s">
        <v>30</v>
      </c>
      <c r="S106" s="62" t="s">
        <v>49</v>
      </c>
      <c r="T106" s="62" t="s">
        <v>50</v>
      </c>
      <c r="U106" s="62" t="s">
        <v>4</v>
      </c>
      <c r="V106" s="62" t="s">
        <v>51</v>
      </c>
      <c r="W106" s="62" t="s">
        <v>52</v>
      </c>
      <c r="X106" s="62" t="s">
        <v>53</v>
      </c>
      <c r="Y106" s="62" t="s">
        <v>54</v>
      </c>
      <c r="Z106" s="62" t="s">
        <v>5</v>
      </c>
    </row>
    <row r="107" spans="1:26" ht="17" x14ac:dyDescent="0.2">
      <c r="A107" s="13" t="s">
        <v>635</v>
      </c>
      <c r="B107" s="63">
        <v>1</v>
      </c>
      <c r="C107" s="63">
        <v>1</v>
      </c>
      <c r="D107" s="63">
        <v>0</v>
      </c>
      <c r="E107" s="63">
        <v>0</v>
      </c>
      <c r="F107" s="63">
        <v>0</v>
      </c>
      <c r="G107" s="63">
        <v>1</v>
      </c>
      <c r="H107" s="63">
        <v>0</v>
      </c>
      <c r="I107" s="63">
        <v>0</v>
      </c>
      <c r="J107" s="63">
        <v>0</v>
      </c>
      <c r="K107" s="63" t="s">
        <v>331</v>
      </c>
      <c r="L107" s="63">
        <v>9</v>
      </c>
      <c r="M107" s="63">
        <v>4</v>
      </c>
      <c r="N107" s="63">
        <v>2</v>
      </c>
      <c r="O107" s="63">
        <v>1</v>
      </c>
      <c r="P107" s="63">
        <v>2</v>
      </c>
      <c r="Q107" s="63">
        <v>4</v>
      </c>
      <c r="R107" s="63">
        <v>0</v>
      </c>
      <c r="S107" s="63">
        <v>0</v>
      </c>
      <c r="T107" s="63">
        <v>0</v>
      </c>
      <c r="U107" s="63">
        <v>3</v>
      </c>
      <c r="V107" s="63">
        <v>6</v>
      </c>
      <c r="W107" s="63">
        <v>3</v>
      </c>
      <c r="X107" s="63">
        <v>1.5</v>
      </c>
      <c r="Y107" s="63">
        <v>1.4</v>
      </c>
      <c r="Z107" s="63">
        <v>1.83</v>
      </c>
    </row>
    <row r="108" spans="1:26" ht="17" x14ac:dyDescent="0.2">
      <c r="A108" s="13" t="s">
        <v>62</v>
      </c>
      <c r="B108" s="63">
        <v>3</v>
      </c>
      <c r="C108" s="63">
        <v>0</v>
      </c>
      <c r="D108" s="63">
        <v>0</v>
      </c>
      <c r="E108" s="63">
        <v>1</v>
      </c>
      <c r="F108" s="63">
        <v>0</v>
      </c>
      <c r="G108" s="63">
        <v>0</v>
      </c>
      <c r="H108" s="63" t="s">
        <v>39</v>
      </c>
      <c r="I108" s="63">
        <v>0</v>
      </c>
      <c r="J108" s="63">
        <v>0</v>
      </c>
      <c r="K108" s="63" t="s">
        <v>331</v>
      </c>
      <c r="L108" s="63">
        <v>6</v>
      </c>
      <c r="M108" s="63">
        <v>0</v>
      </c>
      <c r="N108" s="63">
        <v>0</v>
      </c>
      <c r="O108" s="63">
        <v>0</v>
      </c>
      <c r="P108" s="63">
        <v>0</v>
      </c>
      <c r="Q108" s="63">
        <v>8</v>
      </c>
      <c r="R108" s="63">
        <v>0</v>
      </c>
      <c r="S108" s="63">
        <v>0</v>
      </c>
      <c r="T108" s="63">
        <v>1</v>
      </c>
      <c r="U108" s="63">
        <v>0</v>
      </c>
      <c r="V108" s="63">
        <v>12</v>
      </c>
      <c r="W108" s="63">
        <v>0</v>
      </c>
      <c r="X108" s="63">
        <v>0</v>
      </c>
      <c r="Y108" s="63">
        <v>3.8</v>
      </c>
      <c r="Z108" s="63">
        <v>1</v>
      </c>
    </row>
    <row r="109" spans="1:26" ht="17" x14ac:dyDescent="0.2">
      <c r="A109" s="13" t="s">
        <v>705</v>
      </c>
      <c r="B109" s="63">
        <v>2</v>
      </c>
      <c r="C109" s="63">
        <v>1</v>
      </c>
      <c r="D109" s="63">
        <v>0</v>
      </c>
      <c r="E109" s="63">
        <v>0</v>
      </c>
      <c r="F109" s="63">
        <v>0</v>
      </c>
      <c r="G109" s="63">
        <v>0</v>
      </c>
      <c r="H109" s="63" t="s">
        <v>39</v>
      </c>
      <c r="I109" s="63">
        <v>0</v>
      </c>
      <c r="J109" s="63">
        <v>0</v>
      </c>
      <c r="K109" s="63" t="s">
        <v>331</v>
      </c>
      <c r="L109" s="63">
        <v>8</v>
      </c>
      <c r="M109" s="63">
        <v>6</v>
      </c>
      <c r="N109" s="63">
        <v>3</v>
      </c>
      <c r="O109" s="63">
        <v>1</v>
      </c>
      <c r="P109" s="63">
        <v>2</v>
      </c>
      <c r="Q109" s="63">
        <v>3</v>
      </c>
      <c r="R109" s="63">
        <v>0</v>
      </c>
      <c r="S109" s="63">
        <v>0</v>
      </c>
      <c r="T109" s="63">
        <v>0</v>
      </c>
      <c r="U109" s="63">
        <v>4.5</v>
      </c>
      <c r="V109" s="63">
        <v>4.5</v>
      </c>
      <c r="W109" s="63">
        <v>3</v>
      </c>
      <c r="X109" s="63">
        <v>1.5</v>
      </c>
      <c r="Y109" s="63">
        <v>0.3</v>
      </c>
      <c r="Z109" s="63">
        <v>1.67</v>
      </c>
    </row>
    <row r="110" spans="1:26" ht="17" x14ac:dyDescent="0.2">
      <c r="A110" s="13" t="s">
        <v>341</v>
      </c>
      <c r="B110" s="63">
        <v>2</v>
      </c>
      <c r="C110" s="63">
        <v>0</v>
      </c>
      <c r="D110" s="63">
        <v>0</v>
      </c>
      <c r="E110" s="63">
        <v>1</v>
      </c>
      <c r="F110" s="63">
        <v>0</v>
      </c>
      <c r="G110" s="63">
        <v>0</v>
      </c>
      <c r="H110" s="63" t="s">
        <v>39</v>
      </c>
      <c r="I110" s="63">
        <v>0</v>
      </c>
      <c r="J110" s="63">
        <v>0</v>
      </c>
      <c r="K110" s="63" t="s">
        <v>331</v>
      </c>
      <c r="L110" s="63">
        <v>2</v>
      </c>
      <c r="M110" s="63">
        <v>0</v>
      </c>
      <c r="N110" s="63">
        <v>0</v>
      </c>
      <c r="O110" s="63">
        <v>0</v>
      </c>
      <c r="P110" s="63">
        <v>0</v>
      </c>
      <c r="Q110" s="63">
        <v>3</v>
      </c>
      <c r="R110" s="63">
        <v>0</v>
      </c>
      <c r="S110" s="63">
        <v>0</v>
      </c>
      <c r="T110" s="63">
        <v>0</v>
      </c>
      <c r="U110" s="63">
        <v>0</v>
      </c>
      <c r="V110" s="63">
        <v>4.5</v>
      </c>
      <c r="W110" s="63">
        <v>0</v>
      </c>
      <c r="X110" s="63">
        <v>0</v>
      </c>
      <c r="Y110" s="63">
        <v>3.3</v>
      </c>
      <c r="Z110" s="63">
        <v>0.33</v>
      </c>
    </row>
    <row r="111" spans="1:26" ht="17" x14ac:dyDescent="0.2">
      <c r="A111" s="13" t="s">
        <v>690</v>
      </c>
      <c r="B111" s="63">
        <v>3</v>
      </c>
      <c r="C111" s="63">
        <v>0</v>
      </c>
      <c r="D111" s="63">
        <v>0</v>
      </c>
      <c r="E111" s="63">
        <v>0</v>
      </c>
      <c r="F111" s="63">
        <v>0</v>
      </c>
      <c r="G111" s="63">
        <v>0</v>
      </c>
      <c r="H111" s="63" t="s">
        <v>39</v>
      </c>
      <c r="I111" s="63">
        <v>0</v>
      </c>
      <c r="J111" s="63">
        <v>0</v>
      </c>
      <c r="K111" s="63" t="s">
        <v>331</v>
      </c>
      <c r="L111" s="63">
        <v>3</v>
      </c>
      <c r="M111" s="63">
        <v>1</v>
      </c>
      <c r="N111" s="63">
        <v>1</v>
      </c>
      <c r="O111" s="63">
        <v>0</v>
      </c>
      <c r="P111" s="63">
        <v>3</v>
      </c>
      <c r="Q111" s="63">
        <v>2</v>
      </c>
      <c r="R111" s="63">
        <v>0</v>
      </c>
      <c r="S111" s="63">
        <v>0</v>
      </c>
      <c r="T111" s="63">
        <v>0</v>
      </c>
      <c r="U111" s="63">
        <v>1.5</v>
      </c>
      <c r="V111" s="63">
        <v>3</v>
      </c>
      <c r="W111" s="63">
        <v>4.5</v>
      </c>
      <c r="X111" s="63">
        <v>0</v>
      </c>
      <c r="Y111" s="63">
        <v>2.2000000000000002</v>
      </c>
      <c r="Z111" s="63">
        <v>1</v>
      </c>
    </row>
    <row r="112" spans="1:26" ht="17" x14ac:dyDescent="0.2">
      <c r="A112" s="13" t="s">
        <v>393</v>
      </c>
      <c r="B112" s="63">
        <v>1</v>
      </c>
      <c r="C112" s="63">
        <v>1</v>
      </c>
      <c r="D112" s="63">
        <v>0</v>
      </c>
      <c r="E112" s="63">
        <v>0</v>
      </c>
      <c r="F112" s="63">
        <v>1</v>
      </c>
      <c r="G112" s="63">
        <v>0</v>
      </c>
      <c r="H112" s="63">
        <v>1</v>
      </c>
      <c r="I112" s="63">
        <v>0</v>
      </c>
      <c r="J112" s="63">
        <v>0</v>
      </c>
      <c r="K112" s="63" t="s">
        <v>331</v>
      </c>
      <c r="L112" s="63">
        <v>5</v>
      </c>
      <c r="M112" s="63">
        <v>3</v>
      </c>
      <c r="N112" s="63">
        <v>3</v>
      </c>
      <c r="O112" s="63">
        <v>1</v>
      </c>
      <c r="P112" s="63">
        <v>2</v>
      </c>
      <c r="Q112" s="63">
        <v>0</v>
      </c>
      <c r="R112" s="63">
        <v>0</v>
      </c>
      <c r="S112" s="63">
        <v>0</v>
      </c>
      <c r="T112" s="63">
        <v>0</v>
      </c>
      <c r="U112" s="63">
        <v>4.5</v>
      </c>
      <c r="V112" s="63">
        <v>0</v>
      </c>
      <c r="W112" s="63">
        <v>3</v>
      </c>
      <c r="X112" s="63">
        <v>1.5</v>
      </c>
      <c r="Y112" s="63">
        <v>1</v>
      </c>
      <c r="Z112" s="63">
        <v>1.17</v>
      </c>
    </row>
    <row r="113" spans="1:26" ht="17" x14ac:dyDescent="0.2">
      <c r="A113" s="13" t="s">
        <v>703</v>
      </c>
      <c r="B113" s="63">
        <v>1</v>
      </c>
      <c r="C113" s="63">
        <v>1</v>
      </c>
      <c r="D113" s="63">
        <v>0</v>
      </c>
      <c r="E113" s="63">
        <v>0</v>
      </c>
      <c r="F113" s="63">
        <v>0</v>
      </c>
      <c r="G113" s="63">
        <v>0</v>
      </c>
      <c r="H113" s="63" t="s">
        <v>39</v>
      </c>
      <c r="I113" s="63">
        <v>0</v>
      </c>
      <c r="J113" s="63">
        <v>0</v>
      </c>
      <c r="K113" s="63" t="s">
        <v>331</v>
      </c>
      <c r="L113" s="63">
        <v>5</v>
      </c>
      <c r="M113" s="63">
        <v>3</v>
      </c>
      <c r="N113" s="63">
        <v>2</v>
      </c>
      <c r="O113" s="63">
        <v>0</v>
      </c>
      <c r="P113" s="63">
        <v>4</v>
      </c>
      <c r="Q113" s="63">
        <v>5</v>
      </c>
      <c r="R113" s="63">
        <v>1</v>
      </c>
      <c r="S113" s="63">
        <v>0</v>
      </c>
      <c r="T113" s="63">
        <v>1</v>
      </c>
      <c r="U113" s="63">
        <v>3</v>
      </c>
      <c r="V113" s="63">
        <v>7.5</v>
      </c>
      <c r="W113" s="63">
        <v>6</v>
      </c>
      <c r="X113" s="63">
        <v>0</v>
      </c>
      <c r="Y113" s="63">
        <v>1.5</v>
      </c>
      <c r="Z113" s="63">
        <v>1.5</v>
      </c>
    </row>
    <row r="114" spans="1:26" ht="17" x14ac:dyDescent="0.2">
      <c r="A114" s="13" t="s">
        <v>363</v>
      </c>
      <c r="B114" s="63">
        <v>1</v>
      </c>
      <c r="C114" s="63">
        <v>1</v>
      </c>
      <c r="D114" s="63">
        <v>0</v>
      </c>
      <c r="E114" s="63">
        <v>0</v>
      </c>
      <c r="F114" s="63">
        <v>0</v>
      </c>
      <c r="G114" s="63">
        <v>0</v>
      </c>
      <c r="H114" s="63" t="s">
        <v>39</v>
      </c>
      <c r="I114" s="63">
        <v>0</v>
      </c>
      <c r="J114" s="63">
        <v>0</v>
      </c>
      <c r="K114" s="63" t="s">
        <v>331</v>
      </c>
      <c r="L114" s="63">
        <v>5</v>
      </c>
      <c r="M114" s="63">
        <v>2</v>
      </c>
      <c r="N114" s="63">
        <v>2</v>
      </c>
      <c r="O114" s="63">
        <v>1</v>
      </c>
      <c r="P114" s="63">
        <v>2</v>
      </c>
      <c r="Q114" s="63">
        <v>3</v>
      </c>
      <c r="R114" s="63">
        <v>0</v>
      </c>
      <c r="S114" s="63">
        <v>0</v>
      </c>
      <c r="T114" s="63">
        <v>0</v>
      </c>
      <c r="U114" s="63">
        <v>3</v>
      </c>
      <c r="V114" s="63">
        <v>4.5</v>
      </c>
      <c r="W114" s="63">
        <v>3</v>
      </c>
      <c r="X114" s="63">
        <v>1.5</v>
      </c>
      <c r="Y114" s="63">
        <v>1.3</v>
      </c>
      <c r="Z114" s="63">
        <v>1.17</v>
      </c>
    </row>
    <row r="115" spans="1:26" ht="17" x14ac:dyDescent="0.2">
      <c r="A115" s="13" t="s">
        <v>323</v>
      </c>
      <c r="B115" s="63">
        <v>2</v>
      </c>
      <c r="C115" s="63">
        <v>0</v>
      </c>
      <c r="D115" s="63">
        <v>0</v>
      </c>
      <c r="E115" s="63">
        <v>0</v>
      </c>
      <c r="F115" s="63">
        <v>0</v>
      </c>
      <c r="G115" s="63">
        <v>0</v>
      </c>
      <c r="H115" s="63" t="s">
        <v>39</v>
      </c>
      <c r="I115" s="63">
        <v>0</v>
      </c>
      <c r="J115" s="63">
        <v>0</v>
      </c>
      <c r="K115" s="70">
        <v>5.666666666666667</v>
      </c>
      <c r="L115" s="63">
        <v>8</v>
      </c>
      <c r="M115" s="63">
        <v>3</v>
      </c>
      <c r="N115" s="63">
        <v>1</v>
      </c>
      <c r="O115" s="63">
        <v>0</v>
      </c>
      <c r="P115" s="63">
        <v>4</v>
      </c>
      <c r="Q115" s="63">
        <v>3</v>
      </c>
      <c r="R115" s="63">
        <v>0</v>
      </c>
      <c r="S115" s="63">
        <v>0</v>
      </c>
      <c r="T115" s="63">
        <v>0</v>
      </c>
      <c r="U115" s="63">
        <v>1.59</v>
      </c>
      <c r="V115" s="63">
        <v>4.76</v>
      </c>
      <c r="W115" s="63">
        <v>6.35</v>
      </c>
      <c r="X115" s="63">
        <v>0</v>
      </c>
      <c r="Y115" s="63">
        <v>2.1</v>
      </c>
      <c r="Z115" s="63">
        <v>2.12</v>
      </c>
    </row>
    <row r="116" spans="1:26" ht="17" x14ac:dyDescent="0.2">
      <c r="A116" s="13" t="s">
        <v>375</v>
      </c>
      <c r="B116" s="63">
        <v>1</v>
      </c>
      <c r="C116" s="63">
        <v>1</v>
      </c>
      <c r="D116" s="63">
        <v>0</v>
      </c>
      <c r="E116" s="63">
        <v>0</v>
      </c>
      <c r="F116" s="63">
        <v>0</v>
      </c>
      <c r="G116" s="63">
        <v>1</v>
      </c>
      <c r="H116" s="63">
        <v>0</v>
      </c>
      <c r="I116" s="63">
        <v>0</v>
      </c>
      <c r="J116" s="63">
        <v>0</v>
      </c>
      <c r="K116" s="70">
        <v>5.666666666666667</v>
      </c>
      <c r="L116" s="63">
        <v>7</v>
      </c>
      <c r="M116" s="63">
        <v>4</v>
      </c>
      <c r="N116" s="63">
        <v>4</v>
      </c>
      <c r="O116" s="63">
        <v>0</v>
      </c>
      <c r="P116" s="63">
        <v>2</v>
      </c>
      <c r="Q116" s="63">
        <v>0</v>
      </c>
      <c r="R116" s="63">
        <v>0</v>
      </c>
      <c r="S116" s="63">
        <v>0</v>
      </c>
      <c r="T116" s="63">
        <v>0</v>
      </c>
      <c r="U116" s="63">
        <v>6.35</v>
      </c>
      <c r="V116" s="63">
        <v>0</v>
      </c>
      <c r="W116" s="63">
        <v>3.18</v>
      </c>
      <c r="X116" s="63">
        <v>0</v>
      </c>
      <c r="Y116" s="63">
        <v>-1.2</v>
      </c>
      <c r="Z116" s="63">
        <v>1.59</v>
      </c>
    </row>
    <row r="117" spans="1:26" ht="17" x14ac:dyDescent="0.2">
      <c r="A117" s="13" t="s">
        <v>521</v>
      </c>
      <c r="B117" s="63">
        <v>1</v>
      </c>
      <c r="C117" s="63">
        <v>1</v>
      </c>
      <c r="D117" s="63">
        <v>0</v>
      </c>
      <c r="E117" s="63">
        <v>0</v>
      </c>
      <c r="F117" s="63">
        <v>1</v>
      </c>
      <c r="G117" s="63">
        <v>0</v>
      </c>
      <c r="H117" s="63">
        <v>1</v>
      </c>
      <c r="I117" s="63">
        <v>0</v>
      </c>
      <c r="J117" s="63">
        <v>0</v>
      </c>
      <c r="K117" s="70">
        <v>5.666666666666667</v>
      </c>
      <c r="L117" s="63">
        <v>6</v>
      </c>
      <c r="M117" s="63">
        <v>2</v>
      </c>
      <c r="N117" s="63">
        <v>2</v>
      </c>
      <c r="O117" s="63">
        <v>0</v>
      </c>
      <c r="P117" s="63">
        <v>3</v>
      </c>
      <c r="Q117" s="63">
        <v>1</v>
      </c>
      <c r="R117" s="63">
        <v>0</v>
      </c>
      <c r="S117" s="63">
        <v>0</v>
      </c>
      <c r="T117" s="63">
        <v>0</v>
      </c>
      <c r="U117" s="63">
        <v>3.18</v>
      </c>
      <c r="V117" s="63">
        <v>1.59</v>
      </c>
      <c r="W117" s="63">
        <v>4.76</v>
      </c>
      <c r="X117" s="63">
        <v>0</v>
      </c>
      <c r="Y117" s="63">
        <v>1.9</v>
      </c>
      <c r="Z117" s="63">
        <v>1.59</v>
      </c>
    </row>
    <row r="118" spans="1:26" ht="17" x14ac:dyDescent="0.2">
      <c r="A118" s="13" t="s">
        <v>555</v>
      </c>
      <c r="B118" s="63">
        <v>1</v>
      </c>
      <c r="C118" s="63">
        <v>1</v>
      </c>
      <c r="D118" s="63">
        <v>0</v>
      </c>
      <c r="E118" s="63">
        <v>0</v>
      </c>
      <c r="F118" s="63">
        <v>0</v>
      </c>
      <c r="G118" s="63">
        <v>0</v>
      </c>
      <c r="H118" s="63" t="s">
        <v>39</v>
      </c>
      <c r="I118" s="63">
        <v>0</v>
      </c>
      <c r="J118" s="63">
        <v>0</v>
      </c>
      <c r="K118" s="70">
        <v>5.666666666666667</v>
      </c>
      <c r="L118" s="63">
        <v>6</v>
      </c>
      <c r="M118" s="63">
        <v>4</v>
      </c>
      <c r="N118" s="63">
        <v>3</v>
      </c>
      <c r="O118" s="63">
        <v>0</v>
      </c>
      <c r="P118" s="63">
        <v>2</v>
      </c>
      <c r="Q118" s="63">
        <v>5</v>
      </c>
      <c r="R118" s="63">
        <v>0</v>
      </c>
      <c r="S118" s="63">
        <v>0</v>
      </c>
      <c r="T118" s="63">
        <v>0</v>
      </c>
      <c r="U118" s="63">
        <v>4.76</v>
      </c>
      <c r="V118" s="63">
        <v>7.94</v>
      </c>
      <c r="W118" s="63">
        <v>3.18</v>
      </c>
      <c r="X118" s="63">
        <v>0</v>
      </c>
      <c r="Y118" s="63">
        <v>0.3</v>
      </c>
      <c r="Z118" s="63">
        <v>1.41</v>
      </c>
    </row>
    <row r="119" spans="1:26" ht="17" x14ac:dyDescent="0.2">
      <c r="A119" s="13" t="s">
        <v>422</v>
      </c>
      <c r="B119" s="63">
        <v>1</v>
      </c>
      <c r="C119" s="63">
        <v>1</v>
      </c>
      <c r="D119" s="63">
        <v>0</v>
      </c>
      <c r="E119" s="63">
        <v>0</v>
      </c>
      <c r="F119" s="63">
        <v>1</v>
      </c>
      <c r="G119" s="63">
        <v>0</v>
      </c>
      <c r="H119" s="63">
        <v>1</v>
      </c>
      <c r="I119" s="63">
        <v>0</v>
      </c>
      <c r="J119" s="63">
        <v>0</v>
      </c>
      <c r="K119" s="70">
        <v>5.666666666666667</v>
      </c>
      <c r="L119" s="63">
        <v>5</v>
      </c>
      <c r="M119" s="63">
        <v>2</v>
      </c>
      <c r="N119" s="63">
        <v>2</v>
      </c>
      <c r="O119" s="63">
        <v>0</v>
      </c>
      <c r="P119" s="63">
        <v>4</v>
      </c>
      <c r="Q119" s="63">
        <v>2</v>
      </c>
      <c r="R119" s="63">
        <v>0</v>
      </c>
      <c r="S119" s="63">
        <v>0</v>
      </c>
      <c r="T119" s="63">
        <v>1</v>
      </c>
      <c r="U119" s="63">
        <v>3.18</v>
      </c>
      <c r="V119" s="63">
        <v>3.18</v>
      </c>
      <c r="W119" s="63">
        <v>6.35</v>
      </c>
      <c r="X119" s="63">
        <v>0</v>
      </c>
      <c r="Y119" s="63">
        <v>2</v>
      </c>
      <c r="Z119" s="63">
        <v>1.59</v>
      </c>
    </row>
    <row r="120" spans="1:26" ht="17" x14ac:dyDescent="0.2">
      <c r="A120" s="13" t="s">
        <v>349</v>
      </c>
      <c r="B120" s="63">
        <v>1</v>
      </c>
      <c r="C120" s="63">
        <v>1</v>
      </c>
      <c r="D120" s="63">
        <v>0</v>
      </c>
      <c r="E120" s="63">
        <v>0</v>
      </c>
      <c r="F120" s="63">
        <v>0</v>
      </c>
      <c r="G120" s="63">
        <v>0</v>
      </c>
      <c r="H120" s="63" t="s">
        <v>39</v>
      </c>
      <c r="I120" s="63">
        <v>0</v>
      </c>
      <c r="J120" s="63">
        <v>0</v>
      </c>
      <c r="K120" s="70">
        <v>5.666666666666667</v>
      </c>
      <c r="L120" s="63">
        <v>6</v>
      </c>
      <c r="M120" s="63">
        <v>3</v>
      </c>
      <c r="N120" s="63">
        <v>3</v>
      </c>
      <c r="O120" s="63">
        <v>1</v>
      </c>
      <c r="P120" s="63">
        <v>1</v>
      </c>
      <c r="Q120" s="63">
        <v>1</v>
      </c>
      <c r="R120" s="63">
        <v>0</v>
      </c>
      <c r="S120" s="63">
        <v>0</v>
      </c>
      <c r="T120" s="63">
        <v>1</v>
      </c>
      <c r="U120" s="63">
        <v>4.76</v>
      </c>
      <c r="V120" s="63">
        <v>1.59</v>
      </c>
      <c r="W120" s="63">
        <v>1.59</v>
      </c>
      <c r="X120" s="63">
        <v>1.59</v>
      </c>
      <c r="Y120" s="63">
        <v>-0.1</v>
      </c>
      <c r="Z120" s="63">
        <v>1.24</v>
      </c>
    </row>
    <row r="121" spans="1:26" ht="17" x14ac:dyDescent="0.2">
      <c r="A121" s="13" t="s">
        <v>425</v>
      </c>
      <c r="B121" s="63">
        <v>3</v>
      </c>
      <c r="C121" s="63">
        <v>0</v>
      </c>
      <c r="D121" s="63">
        <v>0</v>
      </c>
      <c r="E121" s="63">
        <v>2</v>
      </c>
      <c r="F121" s="63">
        <v>0</v>
      </c>
      <c r="G121" s="63">
        <v>0</v>
      </c>
      <c r="H121" s="63" t="s">
        <v>39</v>
      </c>
      <c r="I121" s="63">
        <v>1</v>
      </c>
      <c r="J121" s="63">
        <v>0</v>
      </c>
      <c r="K121" s="70">
        <v>5.666666666666667</v>
      </c>
      <c r="L121" s="63">
        <v>6</v>
      </c>
      <c r="M121" s="63">
        <v>6</v>
      </c>
      <c r="N121" s="63">
        <v>6</v>
      </c>
      <c r="O121" s="63">
        <v>2</v>
      </c>
      <c r="P121" s="63">
        <v>2</v>
      </c>
      <c r="Q121" s="63">
        <v>3</v>
      </c>
      <c r="R121" s="63">
        <v>1</v>
      </c>
      <c r="S121" s="63">
        <v>0</v>
      </c>
      <c r="T121" s="63">
        <v>0</v>
      </c>
      <c r="U121" s="63">
        <v>9.5299999999999994</v>
      </c>
      <c r="V121" s="63">
        <v>4.76</v>
      </c>
      <c r="W121" s="63">
        <v>3.18</v>
      </c>
      <c r="X121" s="63">
        <v>3.18</v>
      </c>
      <c r="Y121" s="63">
        <v>-2.9</v>
      </c>
      <c r="Z121" s="63">
        <v>1.41</v>
      </c>
    </row>
    <row r="122" spans="1:26" ht="17" x14ac:dyDescent="0.2">
      <c r="A122" s="13" t="s">
        <v>414</v>
      </c>
      <c r="B122" s="63">
        <v>4</v>
      </c>
      <c r="C122" s="63">
        <v>0</v>
      </c>
      <c r="D122" s="63">
        <v>0</v>
      </c>
      <c r="E122" s="63">
        <v>2</v>
      </c>
      <c r="F122" s="63">
        <v>0</v>
      </c>
      <c r="G122" s="63">
        <v>0</v>
      </c>
      <c r="H122" s="63" t="s">
        <v>39</v>
      </c>
      <c r="I122" s="63">
        <v>2</v>
      </c>
      <c r="J122" s="63">
        <v>0</v>
      </c>
      <c r="K122" s="70">
        <v>5.333333333333333</v>
      </c>
      <c r="L122" s="63">
        <v>4</v>
      </c>
      <c r="M122" s="63">
        <v>0</v>
      </c>
      <c r="N122" s="63">
        <v>0</v>
      </c>
      <c r="O122" s="63">
        <v>0</v>
      </c>
      <c r="P122" s="63">
        <v>0</v>
      </c>
      <c r="Q122" s="63">
        <v>3</v>
      </c>
      <c r="R122" s="63">
        <v>0</v>
      </c>
      <c r="S122" s="63">
        <v>0</v>
      </c>
      <c r="T122" s="63">
        <v>0</v>
      </c>
      <c r="U122" s="63">
        <v>0</v>
      </c>
      <c r="V122" s="63">
        <v>5.0599999999999996</v>
      </c>
      <c r="W122" s="63">
        <v>0</v>
      </c>
      <c r="X122" s="63">
        <v>0</v>
      </c>
      <c r="Y122" s="63">
        <v>3</v>
      </c>
      <c r="Z122" s="63">
        <v>0.75</v>
      </c>
    </row>
    <row r="123" spans="1:26" ht="17" x14ac:dyDescent="0.2">
      <c r="A123" s="13" t="s">
        <v>644</v>
      </c>
      <c r="B123" s="63">
        <v>2</v>
      </c>
      <c r="C123" s="63">
        <v>0</v>
      </c>
      <c r="D123" s="63">
        <v>0</v>
      </c>
      <c r="E123" s="63">
        <v>1</v>
      </c>
      <c r="F123" s="63">
        <v>0</v>
      </c>
      <c r="G123" s="63">
        <v>1</v>
      </c>
      <c r="H123" s="63">
        <v>0</v>
      </c>
      <c r="I123" s="63">
        <v>1</v>
      </c>
      <c r="J123" s="63">
        <v>0</v>
      </c>
      <c r="K123" s="70">
        <v>5.333333333333333</v>
      </c>
      <c r="L123" s="63">
        <v>4</v>
      </c>
      <c r="M123" s="63">
        <v>2</v>
      </c>
      <c r="N123" s="63">
        <v>2</v>
      </c>
      <c r="O123" s="63">
        <v>0</v>
      </c>
      <c r="P123" s="63">
        <v>3</v>
      </c>
      <c r="Q123" s="63">
        <v>3</v>
      </c>
      <c r="R123" s="63">
        <v>1</v>
      </c>
      <c r="S123" s="63">
        <v>0</v>
      </c>
      <c r="T123" s="63">
        <v>1</v>
      </c>
      <c r="U123" s="63">
        <v>3.38</v>
      </c>
      <c r="V123" s="63">
        <v>5.0599999999999996</v>
      </c>
      <c r="W123" s="63">
        <v>5.0599999999999996</v>
      </c>
      <c r="X123" s="63">
        <v>0</v>
      </c>
      <c r="Y123" s="63">
        <v>1</v>
      </c>
      <c r="Z123" s="63">
        <v>1.31</v>
      </c>
    </row>
    <row r="124" spans="1:26" ht="17" x14ac:dyDescent="0.2">
      <c r="A124" s="13" t="s">
        <v>463</v>
      </c>
      <c r="B124" s="63">
        <v>1</v>
      </c>
      <c r="C124" s="63">
        <v>1</v>
      </c>
      <c r="D124" s="63">
        <v>0</v>
      </c>
      <c r="E124" s="63">
        <v>0</v>
      </c>
      <c r="F124" s="63">
        <v>0</v>
      </c>
      <c r="G124" s="63">
        <v>0</v>
      </c>
      <c r="H124" s="63" t="s">
        <v>39</v>
      </c>
      <c r="I124" s="63">
        <v>0</v>
      </c>
      <c r="J124" s="63">
        <v>0</v>
      </c>
      <c r="K124" s="70">
        <v>5.333333333333333</v>
      </c>
      <c r="L124" s="63">
        <v>7</v>
      </c>
      <c r="M124" s="63">
        <v>4</v>
      </c>
      <c r="N124" s="63">
        <v>4</v>
      </c>
      <c r="O124" s="63">
        <v>0</v>
      </c>
      <c r="P124" s="63">
        <v>0</v>
      </c>
      <c r="Q124" s="63">
        <v>3</v>
      </c>
      <c r="R124" s="63">
        <v>0</v>
      </c>
      <c r="S124" s="63">
        <v>0</v>
      </c>
      <c r="T124" s="63">
        <v>0</v>
      </c>
      <c r="U124" s="63">
        <v>6.75</v>
      </c>
      <c r="V124" s="63">
        <v>5.0599999999999996</v>
      </c>
      <c r="W124" s="63">
        <v>0</v>
      </c>
      <c r="X124" s="63">
        <v>0</v>
      </c>
      <c r="Y124" s="63">
        <v>-1</v>
      </c>
      <c r="Z124" s="63">
        <v>1.31</v>
      </c>
    </row>
    <row r="125" spans="1:26" ht="17" x14ac:dyDescent="0.2">
      <c r="A125" s="13" t="s">
        <v>380</v>
      </c>
      <c r="B125" s="63">
        <v>1</v>
      </c>
      <c r="C125" s="63">
        <v>1</v>
      </c>
      <c r="D125" s="63">
        <v>0</v>
      </c>
      <c r="E125" s="63">
        <v>0</v>
      </c>
      <c r="F125" s="63">
        <v>1</v>
      </c>
      <c r="G125" s="63">
        <v>0</v>
      </c>
      <c r="H125" s="63">
        <v>1</v>
      </c>
      <c r="I125" s="63">
        <v>0</v>
      </c>
      <c r="J125" s="63">
        <v>0</v>
      </c>
      <c r="K125" s="70">
        <v>5.333333333333333</v>
      </c>
      <c r="L125" s="63">
        <v>4</v>
      </c>
      <c r="M125" s="63">
        <v>3</v>
      </c>
      <c r="N125" s="63">
        <v>3</v>
      </c>
      <c r="O125" s="63">
        <v>1</v>
      </c>
      <c r="P125" s="63">
        <v>0</v>
      </c>
      <c r="Q125" s="63">
        <v>1</v>
      </c>
      <c r="R125" s="63">
        <v>0</v>
      </c>
      <c r="S125" s="63">
        <v>0</v>
      </c>
      <c r="T125" s="63">
        <v>0</v>
      </c>
      <c r="U125" s="63">
        <v>5.0599999999999996</v>
      </c>
      <c r="V125" s="63">
        <v>1.69</v>
      </c>
      <c r="W125" s="63">
        <v>0</v>
      </c>
      <c r="X125" s="63">
        <v>1.69</v>
      </c>
      <c r="Y125" s="63">
        <v>0.8</v>
      </c>
      <c r="Z125" s="63">
        <v>0.75</v>
      </c>
    </row>
    <row r="126" spans="1:26" ht="17" x14ac:dyDescent="0.2">
      <c r="A126" s="13" t="s">
        <v>456</v>
      </c>
      <c r="B126" s="63">
        <v>1</v>
      </c>
      <c r="C126" s="63">
        <v>1</v>
      </c>
      <c r="D126" s="63">
        <v>0</v>
      </c>
      <c r="E126" s="63">
        <v>0</v>
      </c>
      <c r="F126" s="63">
        <v>1</v>
      </c>
      <c r="G126" s="63">
        <v>0</v>
      </c>
      <c r="H126" s="63">
        <v>1</v>
      </c>
      <c r="I126" s="63">
        <v>0</v>
      </c>
      <c r="J126" s="63">
        <v>0</v>
      </c>
      <c r="K126" s="70">
        <v>5.333333333333333</v>
      </c>
      <c r="L126" s="63">
        <v>7</v>
      </c>
      <c r="M126" s="63">
        <v>4</v>
      </c>
      <c r="N126" s="63">
        <v>4</v>
      </c>
      <c r="O126" s="63">
        <v>0</v>
      </c>
      <c r="P126" s="63">
        <v>2</v>
      </c>
      <c r="Q126" s="63">
        <v>3</v>
      </c>
      <c r="R126" s="63">
        <v>0</v>
      </c>
      <c r="S126" s="63">
        <v>0</v>
      </c>
      <c r="T126" s="63">
        <v>0</v>
      </c>
      <c r="U126" s="63">
        <v>6.75</v>
      </c>
      <c r="V126" s="63">
        <v>5.0599999999999996</v>
      </c>
      <c r="W126" s="63">
        <v>3.38</v>
      </c>
      <c r="X126" s="63">
        <v>0</v>
      </c>
      <c r="Y126" s="63">
        <v>0</v>
      </c>
      <c r="Z126" s="63">
        <v>1.69</v>
      </c>
    </row>
    <row r="127" spans="1:26" ht="17" x14ac:dyDescent="0.2">
      <c r="A127" s="62" t="s">
        <v>24</v>
      </c>
      <c r="B127" s="62" t="s">
        <v>25</v>
      </c>
      <c r="C127" s="62" t="s">
        <v>26</v>
      </c>
      <c r="D127" s="62" t="s">
        <v>40</v>
      </c>
      <c r="E127" s="62" t="s">
        <v>41</v>
      </c>
      <c r="F127" s="62" t="s">
        <v>42</v>
      </c>
      <c r="G127" s="62" t="s">
        <v>43</v>
      </c>
      <c r="H127" s="62" t="s">
        <v>44</v>
      </c>
      <c r="I127" s="62" t="s">
        <v>45</v>
      </c>
      <c r="J127" s="62" t="s">
        <v>46</v>
      </c>
      <c r="K127" s="62" t="s">
        <v>23</v>
      </c>
      <c r="L127" s="62" t="s">
        <v>21</v>
      </c>
      <c r="M127" s="62" t="s">
        <v>47</v>
      </c>
      <c r="N127" s="62" t="s">
        <v>48</v>
      </c>
      <c r="O127" s="62" t="s">
        <v>1</v>
      </c>
      <c r="P127" s="62" t="s">
        <v>28</v>
      </c>
      <c r="Q127" s="62" t="s">
        <v>31</v>
      </c>
      <c r="R127" s="62" t="s">
        <v>30</v>
      </c>
      <c r="S127" s="62" t="s">
        <v>49</v>
      </c>
      <c r="T127" s="62" t="s">
        <v>50</v>
      </c>
      <c r="U127" s="62" t="s">
        <v>4</v>
      </c>
      <c r="V127" s="62" t="s">
        <v>51</v>
      </c>
      <c r="W127" s="62" t="s">
        <v>52</v>
      </c>
      <c r="X127" s="62" t="s">
        <v>53</v>
      </c>
      <c r="Y127" s="62" t="s">
        <v>54</v>
      </c>
      <c r="Z127" s="62" t="s">
        <v>5</v>
      </c>
    </row>
    <row r="128" spans="1:26" ht="17" x14ac:dyDescent="0.2">
      <c r="A128" s="13" t="s">
        <v>343</v>
      </c>
      <c r="B128" s="63">
        <v>3</v>
      </c>
      <c r="C128" s="63">
        <v>0</v>
      </c>
      <c r="D128" s="63">
        <v>0</v>
      </c>
      <c r="E128" s="63">
        <v>1</v>
      </c>
      <c r="F128" s="63">
        <v>0</v>
      </c>
      <c r="G128" s="63">
        <v>1</v>
      </c>
      <c r="H128" s="63">
        <v>0</v>
      </c>
      <c r="I128" s="63">
        <v>0</v>
      </c>
      <c r="J128" s="63">
        <v>0</v>
      </c>
      <c r="K128" s="63" t="s">
        <v>328</v>
      </c>
      <c r="L128" s="63">
        <v>4</v>
      </c>
      <c r="M128" s="63">
        <v>2</v>
      </c>
      <c r="N128" s="63">
        <v>2</v>
      </c>
      <c r="O128" s="63">
        <v>0</v>
      </c>
      <c r="P128" s="63">
        <v>3</v>
      </c>
      <c r="Q128" s="63">
        <v>8</v>
      </c>
      <c r="R128" s="63">
        <v>0</v>
      </c>
      <c r="S128" s="63">
        <v>0</v>
      </c>
      <c r="T128" s="63">
        <v>0</v>
      </c>
      <c r="U128" s="63">
        <v>3.6</v>
      </c>
      <c r="V128" s="63">
        <v>14.4</v>
      </c>
      <c r="W128" s="63">
        <v>5.4</v>
      </c>
      <c r="X128" s="63">
        <v>0</v>
      </c>
      <c r="Y128" s="63">
        <v>1.3</v>
      </c>
      <c r="Z128" s="63">
        <v>1.4</v>
      </c>
    </row>
    <row r="129" spans="1:26" ht="17" x14ac:dyDescent="0.2">
      <c r="A129" s="13" t="s">
        <v>330</v>
      </c>
      <c r="B129" s="63">
        <v>1</v>
      </c>
      <c r="C129" s="63">
        <v>1</v>
      </c>
      <c r="D129" s="63">
        <v>0</v>
      </c>
      <c r="E129" s="63">
        <v>0</v>
      </c>
      <c r="F129" s="63">
        <v>0</v>
      </c>
      <c r="G129" s="63">
        <v>0</v>
      </c>
      <c r="H129" s="63" t="s">
        <v>39</v>
      </c>
      <c r="I129" s="63">
        <v>0</v>
      </c>
      <c r="J129" s="63">
        <v>0</v>
      </c>
      <c r="K129" s="63" t="s">
        <v>328</v>
      </c>
      <c r="L129" s="63">
        <v>3</v>
      </c>
      <c r="M129" s="63">
        <v>3</v>
      </c>
      <c r="N129" s="63">
        <v>1</v>
      </c>
      <c r="O129" s="63">
        <v>0</v>
      </c>
      <c r="P129" s="63">
        <v>3</v>
      </c>
      <c r="Q129" s="63">
        <v>2</v>
      </c>
      <c r="R129" s="63">
        <v>0</v>
      </c>
      <c r="S129" s="63">
        <v>0</v>
      </c>
      <c r="T129" s="63">
        <v>2</v>
      </c>
      <c r="U129" s="63">
        <v>1.8</v>
      </c>
      <c r="V129" s="63">
        <v>3.6</v>
      </c>
      <c r="W129" s="63">
        <v>5.4</v>
      </c>
      <c r="X129" s="63">
        <v>0</v>
      </c>
      <c r="Y129" s="63">
        <v>1.7</v>
      </c>
      <c r="Z129" s="63">
        <v>1.2</v>
      </c>
    </row>
    <row r="130" spans="1:26" ht="17" x14ac:dyDescent="0.2">
      <c r="A130" s="13" t="s">
        <v>618</v>
      </c>
      <c r="B130" s="63">
        <v>4</v>
      </c>
      <c r="C130" s="63">
        <v>0</v>
      </c>
      <c r="D130" s="63">
        <v>0</v>
      </c>
      <c r="E130" s="63">
        <v>3</v>
      </c>
      <c r="F130" s="63">
        <v>0</v>
      </c>
      <c r="G130" s="63">
        <v>0</v>
      </c>
      <c r="H130" s="63" t="s">
        <v>39</v>
      </c>
      <c r="I130" s="63">
        <v>0</v>
      </c>
      <c r="J130" s="63">
        <v>0</v>
      </c>
      <c r="K130" s="63" t="s">
        <v>328</v>
      </c>
      <c r="L130" s="63">
        <v>7</v>
      </c>
      <c r="M130" s="63">
        <v>1</v>
      </c>
      <c r="N130" s="63">
        <v>1</v>
      </c>
      <c r="O130" s="63">
        <v>0</v>
      </c>
      <c r="P130" s="63">
        <v>0</v>
      </c>
      <c r="Q130" s="63">
        <v>3</v>
      </c>
      <c r="R130" s="63">
        <v>1</v>
      </c>
      <c r="S130" s="63">
        <v>0</v>
      </c>
      <c r="T130" s="63">
        <v>0</v>
      </c>
      <c r="U130" s="63">
        <v>1.8</v>
      </c>
      <c r="V130" s="63">
        <v>5.4</v>
      </c>
      <c r="W130" s="63">
        <v>0</v>
      </c>
      <c r="X130" s="63">
        <v>0</v>
      </c>
      <c r="Y130" s="63">
        <v>1.8</v>
      </c>
      <c r="Z130" s="63">
        <v>1.4</v>
      </c>
    </row>
    <row r="131" spans="1:26" ht="17" x14ac:dyDescent="0.2">
      <c r="A131" s="13" t="s">
        <v>358</v>
      </c>
      <c r="B131" s="63">
        <v>1</v>
      </c>
      <c r="C131" s="63">
        <v>1</v>
      </c>
      <c r="D131" s="63">
        <v>0</v>
      </c>
      <c r="E131" s="63">
        <v>0</v>
      </c>
      <c r="F131" s="63">
        <v>0</v>
      </c>
      <c r="G131" s="63">
        <v>1</v>
      </c>
      <c r="H131" s="63">
        <v>0</v>
      </c>
      <c r="I131" s="63">
        <v>0</v>
      </c>
      <c r="J131" s="63">
        <v>0</v>
      </c>
      <c r="K131" s="63" t="s">
        <v>328</v>
      </c>
      <c r="L131" s="63">
        <v>8</v>
      </c>
      <c r="M131" s="63">
        <v>3</v>
      </c>
      <c r="N131" s="63">
        <v>3</v>
      </c>
      <c r="O131" s="63">
        <v>1</v>
      </c>
      <c r="P131" s="63">
        <v>2</v>
      </c>
      <c r="Q131" s="63">
        <v>4</v>
      </c>
      <c r="R131" s="63">
        <v>0</v>
      </c>
      <c r="S131" s="63">
        <v>0</v>
      </c>
      <c r="T131" s="63">
        <v>0</v>
      </c>
      <c r="U131" s="63">
        <v>5.4</v>
      </c>
      <c r="V131" s="63">
        <v>7.2</v>
      </c>
      <c r="W131" s="63">
        <v>3.6</v>
      </c>
      <c r="X131" s="63">
        <v>1.8</v>
      </c>
      <c r="Y131" s="63">
        <v>-0.1</v>
      </c>
      <c r="Z131" s="63">
        <v>2</v>
      </c>
    </row>
    <row r="132" spans="1:26" ht="17" x14ac:dyDescent="0.2">
      <c r="A132" s="13" t="s">
        <v>647</v>
      </c>
      <c r="B132" s="63">
        <v>1</v>
      </c>
      <c r="C132" s="63">
        <v>1</v>
      </c>
      <c r="D132" s="63">
        <v>0</v>
      </c>
      <c r="E132" s="63">
        <v>0</v>
      </c>
      <c r="F132" s="63">
        <v>0</v>
      </c>
      <c r="G132" s="63">
        <v>0</v>
      </c>
      <c r="H132" s="63" t="s">
        <v>39</v>
      </c>
      <c r="I132" s="63">
        <v>0</v>
      </c>
      <c r="J132" s="63">
        <v>0</v>
      </c>
      <c r="K132" s="63" t="s">
        <v>328</v>
      </c>
      <c r="L132" s="63">
        <v>8</v>
      </c>
      <c r="M132" s="63">
        <v>2</v>
      </c>
      <c r="N132" s="63">
        <v>2</v>
      </c>
      <c r="O132" s="63">
        <v>1</v>
      </c>
      <c r="P132" s="63">
        <v>2</v>
      </c>
      <c r="Q132" s="63">
        <v>1</v>
      </c>
      <c r="R132" s="63">
        <v>0</v>
      </c>
      <c r="S132" s="63">
        <v>0</v>
      </c>
      <c r="T132" s="63">
        <v>0</v>
      </c>
      <c r="U132" s="63">
        <v>3.6</v>
      </c>
      <c r="V132" s="63">
        <v>1.8</v>
      </c>
      <c r="W132" s="63">
        <v>3.6</v>
      </c>
      <c r="X132" s="63">
        <v>1.8</v>
      </c>
      <c r="Y132" s="63">
        <v>0.6</v>
      </c>
      <c r="Z132" s="63">
        <v>2</v>
      </c>
    </row>
    <row r="133" spans="1:26" ht="17" x14ac:dyDescent="0.2">
      <c r="A133" s="13" t="s">
        <v>626</v>
      </c>
      <c r="B133" s="63">
        <v>1</v>
      </c>
      <c r="C133" s="63">
        <v>1</v>
      </c>
      <c r="D133" s="63">
        <v>0</v>
      </c>
      <c r="E133" s="63">
        <v>0</v>
      </c>
      <c r="F133" s="63">
        <v>0</v>
      </c>
      <c r="G133" s="63">
        <v>1</v>
      </c>
      <c r="H133" s="63">
        <v>0</v>
      </c>
      <c r="I133" s="63">
        <v>0</v>
      </c>
      <c r="J133" s="63">
        <v>0</v>
      </c>
      <c r="K133" s="63" t="s">
        <v>328</v>
      </c>
      <c r="L133" s="63">
        <v>8</v>
      </c>
      <c r="M133" s="63">
        <v>6</v>
      </c>
      <c r="N133" s="63">
        <v>6</v>
      </c>
      <c r="O133" s="63">
        <v>3</v>
      </c>
      <c r="P133" s="63">
        <v>2</v>
      </c>
      <c r="Q133" s="63">
        <v>5</v>
      </c>
      <c r="R133" s="63">
        <v>1</v>
      </c>
      <c r="S133" s="63">
        <v>0</v>
      </c>
      <c r="T133" s="63">
        <v>0</v>
      </c>
      <c r="U133" s="63">
        <v>10.8</v>
      </c>
      <c r="V133" s="63">
        <v>9</v>
      </c>
      <c r="W133" s="63">
        <v>3.6</v>
      </c>
      <c r="X133" s="63">
        <v>5.4</v>
      </c>
      <c r="Y133" s="63">
        <v>-3</v>
      </c>
      <c r="Z133" s="63">
        <v>2</v>
      </c>
    </row>
    <row r="134" spans="1:26" ht="17" x14ac:dyDescent="0.2">
      <c r="A134" s="13" t="s">
        <v>307</v>
      </c>
      <c r="B134" s="63">
        <v>1</v>
      </c>
      <c r="C134" s="63">
        <v>1</v>
      </c>
      <c r="D134" s="63">
        <v>0</v>
      </c>
      <c r="E134" s="63">
        <v>0</v>
      </c>
      <c r="F134" s="63">
        <v>1</v>
      </c>
      <c r="G134" s="63">
        <v>0</v>
      </c>
      <c r="H134" s="63">
        <v>1</v>
      </c>
      <c r="I134" s="63">
        <v>0</v>
      </c>
      <c r="J134" s="63">
        <v>0</v>
      </c>
      <c r="K134" s="63" t="s">
        <v>328</v>
      </c>
      <c r="L134" s="63">
        <v>3</v>
      </c>
      <c r="M134" s="63">
        <v>1</v>
      </c>
      <c r="N134" s="63">
        <v>1</v>
      </c>
      <c r="O134" s="63">
        <v>0</v>
      </c>
      <c r="P134" s="63">
        <v>4</v>
      </c>
      <c r="Q134" s="63">
        <v>1</v>
      </c>
      <c r="R134" s="63">
        <v>0</v>
      </c>
      <c r="S134" s="63">
        <v>0</v>
      </c>
      <c r="T134" s="63">
        <v>0</v>
      </c>
      <c r="U134" s="63">
        <v>1.8</v>
      </c>
      <c r="V134" s="63">
        <v>1.8</v>
      </c>
      <c r="W134" s="63">
        <v>7.2</v>
      </c>
      <c r="X134" s="63">
        <v>0</v>
      </c>
      <c r="Y134" s="63">
        <v>2.6</v>
      </c>
      <c r="Z134" s="63">
        <v>1.4</v>
      </c>
    </row>
    <row r="135" spans="1:26" ht="17" x14ac:dyDescent="0.2">
      <c r="A135" s="13" t="s">
        <v>620</v>
      </c>
      <c r="B135" s="63">
        <v>3</v>
      </c>
      <c r="C135" s="63">
        <v>0</v>
      </c>
      <c r="D135" s="63">
        <v>0</v>
      </c>
      <c r="E135" s="63">
        <v>0</v>
      </c>
      <c r="F135" s="63">
        <v>1</v>
      </c>
      <c r="G135" s="63">
        <v>0</v>
      </c>
      <c r="H135" s="63">
        <v>1</v>
      </c>
      <c r="I135" s="63">
        <v>0</v>
      </c>
      <c r="J135" s="63">
        <v>0</v>
      </c>
      <c r="K135" s="63" t="s">
        <v>328</v>
      </c>
      <c r="L135" s="63">
        <v>4</v>
      </c>
      <c r="M135" s="63">
        <v>4</v>
      </c>
      <c r="N135" s="63">
        <v>2</v>
      </c>
      <c r="O135" s="63">
        <v>0</v>
      </c>
      <c r="P135" s="63">
        <v>2</v>
      </c>
      <c r="Q135" s="63">
        <v>2</v>
      </c>
      <c r="R135" s="63">
        <v>0</v>
      </c>
      <c r="S135" s="63">
        <v>0</v>
      </c>
      <c r="T135" s="63">
        <v>0</v>
      </c>
      <c r="U135" s="63">
        <v>3.6</v>
      </c>
      <c r="V135" s="63">
        <v>3.6</v>
      </c>
      <c r="W135" s="63">
        <v>3.6</v>
      </c>
      <c r="X135" s="63">
        <v>0</v>
      </c>
      <c r="Y135" s="63">
        <v>1.7</v>
      </c>
      <c r="Z135" s="63">
        <v>1.2</v>
      </c>
    </row>
    <row r="136" spans="1:26" ht="17" x14ac:dyDescent="0.2">
      <c r="A136" s="13" t="s">
        <v>319</v>
      </c>
      <c r="B136" s="63">
        <v>2</v>
      </c>
      <c r="C136" s="63">
        <v>1</v>
      </c>
      <c r="D136" s="63">
        <v>0</v>
      </c>
      <c r="E136" s="63">
        <v>0</v>
      </c>
      <c r="F136" s="63">
        <v>0</v>
      </c>
      <c r="G136" s="63">
        <v>0</v>
      </c>
      <c r="H136" s="63" t="s">
        <v>39</v>
      </c>
      <c r="I136" s="63">
        <v>0</v>
      </c>
      <c r="J136" s="63">
        <v>0</v>
      </c>
      <c r="K136" s="63" t="s">
        <v>328</v>
      </c>
      <c r="L136" s="63">
        <v>11</v>
      </c>
      <c r="M136" s="63">
        <v>6</v>
      </c>
      <c r="N136" s="63">
        <v>4</v>
      </c>
      <c r="O136" s="63">
        <v>0</v>
      </c>
      <c r="P136" s="63">
        <v>2</v>
      </c>
      <c r="Q136" s="63">
        <v>1</v>
      </c>
      <c r="R136" s="63">
        <v>0</v>
      </c>
      <c r="S136" s="63">
        <v>0</v>
      </c>
      <c r="T136" s="63">
        <v>0</v>
      </c>
      <c r="U136" s="63">
        <v>7.2</v>
      </c>
      <c r="V136" s="63">
        <v>1.8</v>
      </c>
      <c r="W136" s="63">
        <v>3.6</v>
      </c>
      <c r="X136" s="63">
        <v>0</v>
      </c>
      <c r="Y136" s="63">
        <v>-1.4</v>
      </c>
      <c r="Z136" s="63">
        <v>2.6</v>
      </c>
    </row>
    <row r="137" spans="1:26" ht="17" x14ac:dyDescent="0.2">
      <c r="A137" s="13" t="s">
        <v>282</v>
      </c>
      <c r="B137" s="63">
        <v>1</v>
      </c>
      <c r="C137" s="63">
        <v>1</v>
      </c>
      <c r="D137" s="63">
        <v>0</v>
      </c>
      <c r="E137" s="63">
        <v>0</v>
      </c>
      <c r="F137" s="63">
        <v>0</v>
      </c>
      <c r="G137" s="63">
        <v>1</v>
      </c>
      <c r="H137" s="63">
        <v>0</v>
      </c>
      <c r="I137" s="63">
        <v>0</v>
      </c>
      <c r="J137" s="63">
        <v>0</v>
      </c>
      <c r="K137" s="63" t="s">
        <v>328</v>
      </c>
      <c r="L137" s="63">
        <v>4</v>
      </c>
      <c r="M137" s="63">
        <v>2</v>
      </c>
      <c r="N137" s="63">
        <v>1</v>
      </c>
      <c r="O137" s="63">
        <v>0</v>
      </c>
      <c r="P137" s="63">
        <v>5</v>
      </c>
      <c r="Q137" s="63">
        <v>3</v>
      </c>
      <c r="R137" s="63">
        <v>0</v>
      </c>
      <c r="S137" s="63">
        <v>0</v>
      </c>
      <c r="T137" s="63">
        <v>1</v>
      </c>
      <c r="U137" s="63">
        <v>1.8</v>
      </c>
      <c r="V137" s="63">
        <v>5.4</v>
      </c>
      <c r="W137" s="63">
        <v>9</v>
      </c>
      <c r="X137" s="63">
        <v>0</v>
      </c>
      <c r="Y137" s="63">
        <v>1.8</v>
      </c>
      <c r="Z137" s="63">
        <v>1.8</v>
      </c>
    </row>
    <row r="138" spans="1:26" ht="17" x14ac:dyDescent="0.2">
      <c r="A138" s="13" t="s">
        <v>396</v>
      </c>
      <c r="B138" s="63">
        <v>4</v>
      </c>
      <c r="C138" s="63">
        <v>0</v>
      </c>
      <c r="D138" s="63">
        <v>0</v>
      </c>
      <c r="E138" s="63">
        <v>4</v>
      </c>
      <c r="F138" s="63">
        <v>1</v>
      </c>
      <c r="G138" s="63">
        <v>0</v>
      </c>
      <c r="H138" s="63">
        <v>1</v>
      </c>
      <c r="I138" s="63">
        <v>2</v>
      </c>
      <c r="J138" s="63">
        <v>0</v>
      </c>
      <c r="K138" s="63" t="s">
        <v>328</v>
      </c>
      <c r="L138" s="63">
        <v>2</v>
      </c>
      <c r="M138" s="63">
        <v>0</v>
      </c>
      <c r="N138" s="63">
        <v>0</v>
      </c>
      <c r="O138" s="63">
        <v>0</v>
      </c>
      <c r="P138" s="63">
        <v>0</v>
      </c>
      <c r="Q138" s="63">
        <v>4</v>
      </c>
      <c r="R138" s="63">
        <v>0</v>
      </c>
      <c r="S138" s="63">
        <v>0</v>
      </c>
      <c r="T138" s="63">
        <v>0</v>
      </c>
      <c r="U138" s="63">
        <v>0</v>
      </c>
      <c r="V138" s="63">
        <v>7.2</v>
      </c>
      <c r="W138" s="63">
        <v>0</v>
      </c>
      <c r="X138" s="63">
        <v>0</v>
      </c>
      <c r="Y138" s="63">
        <v>3.9</v>
      </c>
      <c r="Z138" s="63">
        <v>0.4</v>
      </c>
    </row>
    <row r="139" spans="1:26" ht="17" x14ac:dyDescent="0.2">
      <c r="A139" s="13" t="s">
        <v>554</v>
      </c>
      <c r="B139" s="63">
        <v>1</v>
      </c>
      <c r="C139" s="63">
        <v>1</v>
      </c>
      <c r="D139" s="63">
        <v>0</v>
      </c>
      <c r="E139" s="63">
        <v>0</v>
      </c>
      <c r="F139" s="63">
        <v>0</v>
      </c>
      <c r="G139" s="63">
        <v>1</v>
      </c>
      <c r="H139" s="63">
        <v>0</v>
      </c>
      <c r="I139" s="63">
        <v>0</v>
      </c>
      <c r="J139" s="63">
        <v>0</v>
      </c>
      <c r="K139" s="63" t="s">
        <v>328</v>
      </c>
      <c r="L139" s="63">
        <v>7</v>
      </c>
      <c r="M139" s="63">
        <v>2</v>
      </c>
      <c r="N139" s="63">
        <v>2</v>
      </c>
      <c r="O139" s="63">
        <v>1</v>
      </c>
      <c r="P139" s="63">
        <v>5</v>
      </c>
      <c r="Q139" s="63">
        <v>1</v>
      </c>
      <c r="R139" s="63">
        <v>0</v>
      </c>
      <c r="S139" s="63">
        <v>0</v>
      </c>
      <c r="T139" s="63">
        <v>0</v>
      </c>
      <c r="U139" s="63">
        <v>3.6</v>
      </c>
      <c r="V139" s="63">
        <v>1.8</v>
      </c>
      <c r="W139" s="63">
        <v>9</v>
      </c>
      <c r="X139" s="63">
        <v>1.8</v>
      </c>
      <c r="Y139" s="63">
        <v>0.6</v>
      </c>
      <c r="Z139" s="63">
        <v>2.4</v>
      </c>
    </row>
    <row r="140" spans="1:26" ht="17" x14ac:dyDescent="0.2">
      <c r="A140" s="13" t="s">
        <v>524</v>
      </c>
      <c r="B140" s="63">
        <v>1</v>
      </c>
      <c r="C140" s="63">
        <v>1</v>
      </c>
      <c r="D140" s="63">
        <v>0</v>
      </c>
      <c r="E140" s="63">
        <v>0</v>
      </c>
      <c r="F140" s="63">
        <v>0</v>
      </c>
      <c r="G140" s="63">
        <v>1</v>
      </c>
      <c r="H140" s="63">
        <v>0</v>
      </c>
      <c r="I140" s="63">
        <v>0</v>
      </c>
      <c r="J140" s="63">
        <v>0</v>
      </c>
      <c r="K140" s="63" t="s">
        <v>328</v>
      </c>
      <c r="L140" s="63">
        <v>10</v>
      </c>
      <c r="M140" s="63">
        <v>5</v>
      </c>
      <c r="N140" s="63">
        <v>4</v>
      </c>
      <c r="O140" s="63">
        <v>0</v>
      </c>
      <c r="P140" s="63">
        <v>2</v>
      </c>
      <c r="Q140" s="63">
        <v>3</v>
      </c>
      <c r="R140" s="63">
        <v>0</v>
      </c>
      <c r="S140" s="63">
        <v>0</v>
      </c>
      <c r="T140" s="63">
        <v>1</v>
      </c>
      <c r="U140" s="63">
        <v>7.2</v>
      </c>
      <c r="V140" s="63">
        <v>5.4</v>
      </c>
      <c r="W140" s="63">
        <v>3.6</v>
      </c>
      <c r="X140" s="63">
        <v>0</v>
      </c>
      <c r="Y140" s="63">
        <v>-1.2</v>
      </c>
      <c r="Z140" s="63">
        <v>2.4</v>
      </c>
    </row>
    <row r="141" spans="1:26" ht="17" x14ac:dyDescent="0.2">
      <c r="A141" s="13" t="s">
        <v>453</v>
      </c>
      <c r="B141" s="63">
        <v>1</v>
      </c>
      <c r="C141" s="63">
        <v>1</v>
      </c>
      <c r="D141" s="63">
        <v>0</v>
      </c>
      <c r="E141" s="63">
        <v>0</v>
      </c>
      <c r="F141" s="63">
        <v>1</v>
      </c>
      <c r="G141" s="63">
        <v>0</v>
      </c>
      <c r="H141" s="63">
        <v>1</v>
      </c>
      <c r="I141" s="63">
        <v>0</v>
      </c>
      <c r="J141" s="63">
        <v>0</v>
      </c>
      <c r="K141" s="63" t="s">
        <v>328</v>
      </c>
      <c r="L141" s="63">
        <v>6</v>
      </c>
      <c r="M141" s="63">
        <v>1</v>
      </c>
      <c r="N141" s="63">
        <v>1</v>
      </c>
      <c r="O141" s="63">
        <v>0</v>
      </c>
      <c r="P141" s="63">
        <v>1</v>
      </c>
      <c r="Q141" s="63">
        <v>1</v>
      </c>
      <c r="R141" s="63">
        <v>0</v>
      </c>
      <c r="S141" s="63">
        <v>0</v>
      </c>
      <c r="T141" s="63">
        <v>0</v>
      </c>
      <c r="U141" s="63">
        <v>1.8</v>
      </c>
      <c r="V141" s="63">
        <v>1.8</v>
      </c>
      <c r="W141" s="63">
        <v>1.8</v>
      </c>
      <c r="X141" s="63">
        <v>0</v>
      </c>
      <c r="Y141" s="63">
        <v>2.6</v>
      </c>
      <c r="Z141" s="63">
        <v>1.4</v>
      </c>
    </row>
    <row r="142" spans="1:26" ht="17" x14ac:dyDescent="0.2">
      <c r="A142" s="13" t="s">
        <v>60</v>
      </c>
      <c r="B142" s="63">
        <v>1</v>
      </c>
      <c r="C142" s="63">
        <v>1</v>
      </c>
      <c r="D142" s="63">
        <v>0</v>
      </c>
      <c r="E142" s="63">
        <v>0</v>
      </c>
      <c r="F142" s="63">
        <v>0</v>
      </c>
      <c r="G142" s="63">
        <v>0</v>
      </c>
      <c r="H142" s="63" t="s">
        <v>39</v>
      </c>
      <c r="I142" s="63">
        <v>0</v>
      </c>
      <c r="J142" s="63">
        <v>0</v>
      </c>
      <c r="K142" s="63" t="s">
        <v>328</v>
      </c>
      <c r="L142" s="63">
        <v>5</v>
      </c>
      <c r="M142" s="63">
        <v>5</v>
      </c>
      <c r="N142" s="63">
        <v>5</v>
      </c>
      <c r="O142" s="63">
        <v>1</v>
      </c>
      <c r="P142" s="63">
        <v>4</v>
      </c>
      <c r="Q142" s="63">
        <v>4</v>
      </c>
      <c r="R142" s="63">
        <v>0</v>
      </c>
      <c r="S142" s="63">
        <v>0</v>
      </c>
      <c r="T142" s="63">
        <v>0</v>
      </c>
      <c r="U142" s="63">
        <v>9</v>
      </c>
      <c r="V142" s="63">
        <v>7.2</v>
      </c>
      <c r="W142" s="63">
        <v>7.2</v>
      </c>
      <c r="X142" s="63">
        <v>1.8</v>
      </c>
      <c r="Y142" s="63">
        <v>-2.1</v>
      </c>
      <c r="Z142" s="63">
        <v>1.8</v>
      </c>
    </row>
    <row r="143" spans="1:26" ht="17" x14ac:dyDescent="0.2">
      <c r="A143" s="13" t="s">
        <v>299</v>
      </c>
      <c r="B143" s="63">
        <v>2</v>
      </c>
      <c r="C143" s="63">
        <v>0</v>
      </c>
      <c r="D143" s="63">
        <v>0</v>
      </c>
      <c r="E143" s="63">
        <v>1</v>
      </c>
      <c r="F143" s="63">
        <v>0</v>
      </c>
      <c r="G143" s="63">
        <v>0</v>
      </c>
      <c r="H143" s="63" t="s">
        <v>39</v>
      </c>
      <c r="I143" s="63">
        <v>0</v>
      </c>
      <c r="J143" s="63">
        <v>0</v>
      </c>
      <c r="K143" s="63" t="s">
        <v>328</v>
      </c>
      <c r="L143" s="63">
        <v>4</v>
      </c>
      <c r="M143" s="63">
        <v>2</v>
      </c>
      <c r="N143" s="63">
        <v>2</v>
      </c>
      <c r="O143" s="63">
        <v>1</v>
      </c>
      <c r="P143" s="63">
        <v>2</v>
      </c>
      <c r="Q143" s="63">
        <v>4</v>
      </c>
      <c r="R143" s="63">
        <v>0</v>
      </c>
      <c r="S143" s="63">
        <v>0</v>
      </c>
      <c r="T143" s="63">
        <v>0</v>
      </c>
      <c r="U143" s="63">
        <v>3.6</v>
      </c>
      <c r="V143" s="63">
        <v>7.2</v>
      </c>
      <c r="W143" s="63">
        <v>3.6</v>
      </c>
      <c r="X143" s="63">
        <v>1.8</v>
      </c>
      <c r="Y143" s="63">
        <v>0.9</v>
      </c>
      <c r="Z143" s="63">
        <v>1.2</v>
      </c>
    </row>
    <row r="144" spans="1:26" ht="17" x14ac:dyDescent="0.2">
      <c r="A144" s="13" t="s">
        <v>433</v>
      </c>
      <c r="B144" s="63">
        <v>1</v>
      </c>
      <c r="C144" s="63">
        <v>1</v>
      </c>
      <c r="D144" s="63">
        <v>0</v>
      </c>
      <c r="E144" s="63">
        <v>0</v>
      </c>
      <c r="F144" s="63">
        <v>0</v>
      </c>
      <c r="G144" s="63">
        <v>1</v>
      </c>
      <c r="H144" s="63">
        <v>0</v>
      </c>
      <c r="I144" s="63">
        <v>0</v>
      </c>
      <c r="J144" s="63">
        <v>0</v>
      </c>
      <c r="K144" s="70">
        <v>4.666666666666667</v>
      </c>
      <c r="L144" s="63">
        <v>8</v>
      </c>
      <c r="M144" s="63">
        <v>8</v>
      </c>
      <c r="N144" s="63">
        <v>8</v>
      </c>
      <c r="O144" s="63">
        <v>0</v>
      </c>
      <c r="P144" s="63">
        <v>3</v>
      </c>
      <c r="Q144" s="63">
        <v>2</v>
      </c>
      <c r="R144" s="63">
        <v>0</v>
      </c>
      <c r="S144" s="63">
        <v>0</v>
      </c>
      <c r="T144" s="63">
        <v>1</v>
      </c>
      <c r="U144" s="63">
        <v>15.43</v>
      </c>
      <c r="V144" s="63">
        <v>3.86</v>
      </c>
      <c r="W144" s="63">
        <v>5.79</v>
      </c>
      <c r="X144" s="63">
        <v>0</v>
      </c>
      <c r="Y144" s="63">
        <v>-5.5</v>
      </c>
      <c r="Z144" s="63">
        <v>2.36</v>
      </c>
    </row>
    <row r="145" spans="1:26" ht="17" x14ac:dyDescent="0.2">
      <c r="A145" s="13" t="s">
        <v>400</v>
      </c>
      <c r="B145" s="63">
        <v>1</v>
      </c>
      <c r="C145" s="63">
        <v>1</v>
      </c>
      <c r="D145" s="63">
        <v>0</v>
      </c>
      <c r="E145" s="63">
        <v>0</v>
      </c>
      <c r="F145" s="63">
        <v>0</v>
      </c>
      <c r="G145" s="63">
        <v>1</v>
      </c>
      <c r="H145" s="63">
        <v>0</v>
      </c>
      <c r="I145" s="63">
        <v>0</v>
      </c>
      <c r="J145" s="63">
        <v>0</v>
      </c>
      <c r="K145" s="70">
        <v>4.666666666666667</v>
      </c>
      <c r="L145" s="63">
        <v>6</v>
      </c>
      <c r="M145" s="63">
        <v>6</v>
      </c>
      <c r="N145" s="63">
        <v>6</v>
      </c>
      <c r="O145" s="63">
        <v>0</v>
      </c>
      <c r="P145" s="63">
        <v>3</v>
      </c>
      <c r="Q145" s="63">
        <v>2</v>
      </c>
      <c r="R145" s="63">
        <v>0</v>
      </c>
      <c r="S145" s="63">
        <v>0</v>
      </c>
      <c r="T145" s="63">
        <v>0</v>
      </c>
      <c r="U145" s="63">
        <v>11.57</v>
      </c>
      <c r="V145" s="63">
        <v>3.86</v>
      </c>
      <c r="W145" s="63">
        <v>5.79</v>
      </c>
      <c r="X145" s="63">
        <v>0</v>
      </c>
      <c r="Y145" s="63">
        <v>-3.5</v>
      </c>
      <c r="Z145" s="63">
        <v>1.93</v>
      </c>
    </row>
    <row r="146" spans="1:26" ht="17" x14ac:dyDescent="0.2">
      <c r="A146" s="13" t="s">
        <v>711</v>
      </c>
      <c r="B146" s="63">
        <v>1</v>
      </c>
      <c r="C146" s="63">
        <v>1</v>
      </c>
      <c r="D146" s="63">
        <v>0</v>
      </c>
      <c r="E146" s="63">
        <v>0</v>
      </c>
      <c r="F146" s="63">
        <v>0</v>
      </c>
      <c r="G146" s="63">
        <v>0</v>
      </c>
      <c r="H146" s="63" t="s">
        <v>39</v>
      </c>
      <c r="I146" s="63">
        <v>0</v>
      </c>
      <c r="J146" s="63">
        <v>0</v>
      </c>
      <c r="K146" s="70">
        <v>4.666666666666667</v>
      </c>
      <c r="L146" s="63">
        <v>6</v>
      </c>
      <c r="M146" s="63">
        <v>3</v>
      </c>
      <c r="N146" s="63">
        <v>3</v>
      </c>
      <c r="O146" s="63">
        <v>0</v>
      </c>
      <c r="P146" s="63">
        <v>4</v>
      </c>
      <c r="Q146" s="63">
        <v>2</v>
      </c>
      <c r="R146" s="63">
        <v>0</v>
      </c>
      <c r="S146" s="63">
        <v>0</v>
      </c>
      <c r="T146" s="63">
        <v>0</v>
      </c>
      <c r="U146" s="63">
        <v>5.79</v>
      </c>
      <c r="V146" s="63">
        <v>3.86</v>
      </c>
      <c r="W146" s="63">
        <v>7.71</v>
      </c>
      <c r="X146" s="63">
        <v>0</v>
      </c>
      <c r="Y146" s="63">
        <v>-0.5</v>
      </c>
      <c r="Z146" s="63">
        <v>2.14</v>
      </c>
    </row>
    <row r="147" spans="1:26" ht="17" x14ac:dyDescent="0.2">
      <c r="A147" s="13" t="s">
        <v>477</v>
      </c>
      <c r="B147" s="63">
        <v>2</v>
      </c>
      <c r="C147" s="63">
        <v>0</v>
      </c>
      <c r="D147" s="63">
        <v>0</v>
      </c>
      <c r="E147" s="63">
        <v>0</v>
      </c>
      <c r="F147" s="63">
        <v>0</v>
      </c>
      <c r="G147" s="63">
        <v>0</v>
      </c>
      <c r="H147" s="63" t="s">
        <v>39</v>
      </c>
      <c r="I147" s="63">
        <v>0</v>
      </c>
      <c r="J147" s="63">
        <v>0</v>
      </c>
      <c r="K147" s="70">
        <v>4.666666666666667</v>
      </c>
      <c r="L147" s="63">
        <v>2</v>
      </c>
      <c r="M147" s="63">
        <v>1</v>
      </c>
      <c r="N147" s="63">
        <v>1</v>
      </c>
      <c r="O147" s="63">
        <v>1</v>
      </c>
      <c r="P147" s="63">
        <v>3</v>
      </c>
      <c r="Q147" s="63">
        <v>3</v>
      </c>
      <c r="R147" s="63">
        <v>0</v>
      </c>
      <c r="S147" s="63">
        <v>0</v>
      </c>
      <c r="T147" s="63">
        <v>0</v>
      </c>
      <c r="U147" s="63">
        <v>1.93</v>
      </c>
      <c r="V147" s="63">
        <v>5.79</v>
      </c>
      <c r="W147" s="63">
        <v>5.79</v>
      </c>
      <c r="X147" s="63">
        <v>1.93</v>
      </c>
      <c r="Y147" s="63">
        <v>1.6</v>
      </c>
      <c r="Z147" s="63">
        <v>1.07</v>
      </c>
    </row>
    <row r="148" spans="1:26" ht="17" x14ac:dyDescent="0.2">
      <c r="A148" s="62" t="s">
        <v>24</v>
      </c>
      <c r="B148" s="62" t="s">
        <v>25</v>
      </c>
      <c r="C148" s="62" t="s">
        <v>26</v>
      </c>
      <c r="D148" s="62" t="s">
        <v>40</v>
      </c>
      <c r="E148" s="62" t="s">
        <v>41</v>
      </c>
      <c r="F148" s="62" t="s">
        <v>42</v>
      </c>
      <c r="G148" s="62" t="s">
        <v>43</v>
      </c>
      <c r="H148" s="62" t="s">
        <v>44</v>
      </c>
      <c r="I148" s="62" t="s">
        <v>45</v>
      </c>
      <c r="J148" s="62" t="s">
        <v>46</v>
      </c>
      <c r="K148" s="62" t="s">
        <v>23</v>
      </c>
      <c r="L148" s="62" t="s">
        <v>21</v>
      </c>
      <c r="M148" s="62" t="s">
        <v>47</v>
      </c>
      <c r="N148" s="62" t="s">
        <v>48</v>
      </c>
      <c r="O148" s="62" t="s">
        <v>1</v>
      </c>
      <c r="P148" s="62" t="s">
        <v>28</v>
      </c>
      <c r="Q148" s="62" t="s">
        <v>31</v>
      </c>
      <c r="R148" s="62" t="s">
        <v>30</v>
      </c>
      <c r="S148" s="62" t="s">
        <v>49</v>
      </c>
      <c r="T148" s="62" t="s">
        <v>50</v>
      </c>
      <c r="U148" s="62" t="s">
        <v>4</v>
      </c>
      <c r="V148" s="62" t="s">
        <v>51</v>
      </c>
      <c r="W148" s="62" t="s">
        <v>52</v>
      </c>
      <c r="X148" s="62" t="s">
        <v>53</v>
      </c>
      <c r="Y148" s="62" t="s">
        <v>54</v>
      </c>
      <c r="Z148" s="62" t="s">
        <v>5</v>
      </c>
    </row>
    <row r="149" spans="1:26" ht="17" x14ac:dyDescent="0.2">
      <c r="A149" s="13" t="s">
        <v>108</v>
      </c>
      <c r="B149" s="63">
        <v>1</v>
      </c>
      <c r="C149" s="63">
        <v>1</v>
      </c>
      <c r="D149" s="63">
        <v>0</v>
      </c>
      <c r="E149" s="63">
        <v>0</v>
      </c>
      <c r="F149" s="63">
        <v>0</v>
      </c>
      <c r="G149" s="63">
        <v>1</v>
      </c>
      <c r="H149" s="63">
        <v>0</v>
      </c>
      <c r="I149" s="63">
        <v>0</v>
      </c>
      <c r="J149" s="63">
        <v>0</v>
      </c>
      <c r="K149" s="70">
        <v>4.666666666666667</v>
      </c>
      <c r="L149" s="63">
        <v>6</v>
      </c>
      <c r="M149" s="63">
        <v>3</v>
      </c>
      <c r="N149" s="63">
        <v>3</v>
      </c>
      <c r="O149" s="63">
        <v>1</v>
      </c>
      <c r="P149" s="63">
        <v>2</v>
      </c>
      <c r="Q149" s="63">
        <v>3</v>
      </c>
      <c r="R149" s="63">
        <v>0</v>
      </c>
      <c r="S149" s="63">
        <v>0</v>
      </c>
      <c r="T149" s="63">
        <v>0</v>
      </c>
      <c r="U149" s="63">
        <v>5.79</v>
      </c>
      <c r="V149" s="63">
        <v>5.79</v>
      </c>
      <c r="W149" s="63">
        <v>3.86</v>
      </c>
      <c r="X149" s="63">
        <v>1.93</v>
      </c>
      <c r="Y149" s="63">
        <v>-0.4</v>
      </c>
      <c r="Z149" s="63">
        <v>1.71</v>
      </c>
    </row>
    <row r="150" spans="1:26" ht="17" x14ac:dyDescent="0.2">
      <c r="A150" s="13" t="s">
        <v>90</v>
      </c>
      <c r="B150" s="63">
        <v>3</v>
      </c>
      <c r="C150" s="63">
        <v>0</v>
      </c>
      <c r="D150" s="63">
        <v>0</v>
      </c>
      <c r="E150" s="63">
        <v>1</v>
      </c>
      <c r="F150" s="63">
        <v>0</v>
      </c>
      <c r="G150" s="63">
        <v>0</v>
      </c>
      <c r="H150" s="63" t="s">
        <v>39</v>
      </c>
      <c r="I150" s="63">
        <v>1</v>
      </c>
      <c r="J150" s="63">
        <v>0</v>
      </c>
      <c r="K150" s="70">
        <v>4.666666666666667</v>
      </c>
      <c r="L150" s="63">
        <v>2</v>
      </c>
      <c r="M150" s="63">
        <v>0</v>
      </c>
      <c r="N150" s="63">
        <v>0</v>
      </c>
      <c r="O150" s="63">
        <v>0</v>
      </c>
      <c r="P150" s="63">
        <v>2</v>
      </c>
      <c r="Q150" s="63">
        <v>3</v>
      </c>
      <c r="R150" s="63">
        <v>0</v>
      </c>
      <c r="S150" s="63">
        <v>0</v>
      </c>
      <c r="T150" s="63">
        <v>0</v>
      </c>
      <c r="U150" s="63">
        <v>0</v>
      </c>
      <c r="V150" s="63">
        <v>5.79</v>
      </c>
      <c r="W150" s="63">
        <v>3.86</v>
      </c>
      <c r="X150" s="63">
        <v>0</v>
      </c>
      <c r="Y150" s="63">
        <v>2.6</v>
      </c>
      <c r="Z150" s="63">
        <v>0.86</v>
      </c>
    </row>
    <row r="151" spans="1:26" ht="17" x14ac:dyDescent="0.2">
      <c r="A151" s="13" t="s">
        <v>516</v>
      </c>
      <c r="B151" s="63">
        <v>2</v>
      </c>
      <c r="C151" s="63">
        <v>0</v>
      </c>
      <c r="D151" s="63">
        <v>0</v>
      </c>
      <c r="E151" s="63">
        <v>0</v>
      </c>
      <c r="F151" s="63">
        <v>0</v>
      </c>
      <c r="G151" s="63">
        <v>0</v>
      </c>
      <c r="H151" s="63" t="s">
        <v>39</v>
      </c>
      <c r="I151" s="63">
        <v>0</v>
      </c>
      <c r="J151" s="63">
        <v>0</v>
      </c>
      <c r="K151" s="70">
        <v>4.666666666666667</v>
      </c>
      <c r="L151" s="63">
        <v>3</v>
      </c>
      <c r="M151" s="63">
        <v>2</v>
      </c>
      <c r="N151" s="63">
        <v>2</v>
      </c>
      <c r="O151" s="63">
        <v>0</v>
      </c>
      <c r="P151" s="63">
        <v>1</v>
      </c>
      <c r="Q151" s="63">
        <v>5</v>
      </c>
      <c r="R151" s="63">
        <v>0</v>
      </c>
      <c r="S151" s="63">
        <v>0</v>
      </c>
      <c r="T151" s="63">
        <v>0</v>
      </c>
      <c r="U151" s="63">
        <v>3.86</v>
      </c>
      <c r="V151" s="63">
        <v>9.64</v>
      </c>
      <c r="W151" s="63">
        <v>1.93</v>
      </c>
      <c r="X151" s="63">
        <v>0</v>
      </c>
      <c r="Y151" s="63">
        <v>0.8</v>
      </c>
      <c r="Z151" s="63">
        <v>0.86</v>
      </c>
    </row>
    <row r="152" spans="1:26" ht="17" x14ac:dyDescent="0.2">
      <c r="A152" s="13" t="s">
        <v>619</v>
      </c>
      <c r="B152" s="63">
        <v>1</v>
      </c>
      <c r="C152" s="63">
        <v>0</v>
      </c>
      <c r="D152" s="63">
        <v>0</v>
      </c>
      <c r="E152" s="63">
        <v>0</v>
      </c>
      <c r="F152" s="63">
        <v>0</v>
      </c>
      <c r="G152" s="63">
        <v>0</v>
      </c>
      <c r="H152" s="63" t="s">
        <v>39</v>
      </c>
      <c r="I152" s="63">
        <v>0</v>
      </c>
      <c r="J152" s="63">
        <v>0</v>
      </c>
      <c r="K152" s="70">
        <v>4.666666666666667</v>
      </c>
      <c r="L152" s="63">
        <v>3</v>
      </c>
      <c r="M152" s="63">
        <v>0</v>
      </c>
      <c r="N152" s="63">
        <v>0</v>
      </c>
      <c r="O152" s="63">
        <v>0</v>
      </c>
      <c r="P152" s="63">
        <v>1</v>
      </c>
      <c r="Q152" s="63">
        <v>4</v>
      </c>
      <c r="R152" s="63">
        <v>0</v>
      </c>
      <c r="S152" s="63">
        <v>0</v>
      </c>
      <c r="T152" s="63">
        <v>0</v>
      </c>
      <c r="U152" s="63">
        <v>0</v>
      </c>
      <c r="V152" s="63">
        <v>7.71</v>
      </c>
      <c r="W152" s="63">
        <v>1.93</v>
      </c>
      <c r="X152" s="63">
        <v>0</v>
      </c>
      <c r="Y152" s="63">
        <v>2.7</v>
      </c>
      <c r="Z152" s="63">
        <v>0.86</v>
      </c>
    </row>
    <row r="153" spans="1:26" ht="17" x14ac:dyDescent="0.2">
      <c r="A153" s="13" t="s">
        <v>82</v>
      </c>
      <c r="B153" s="63">
        <v>1</v>
      </c>
      <c r="C153" s="63">
        <v>1</v>
      </c>
      <c r="D153" s="63">
        <v>0</v>
      </c>
      <c r="E153" s="63">
        <v>0</v>
      </c>
      <c r="F153" s="63">
        <v>0</v>
      </c>
      <c r="G153" s="63">
        <v>1</v>
      </c>
      <c r="H153" s="63">
        <v>0</v>
      </c>
      <c r="I153" s="63">
        <v>0</v>
      </c>
      <c r="J153" s="63">
        <v>0</v>
      </c>
      <c r="K153" s="70">
        <v>4.333333333333333</v>
      </c>
      <c r="L153" s="63">
        <v>7</v>
      </c>
      <c r="M153" s="63">
        <v>6</v>
      </c>
      <c r="N153" s="63">
        <v>6</v>
      </c>
      <c r="O153" s="63">
        <v>4</v>
      </c>
      <c r="P153" s="63">
        <v>2</v>
      </c>
      <c r="Q153" s="63">
        <v>6</v>
      </c>
      <c r="R153" s="63">
        <v>0</v>
      </c>
      <c r="S153" s="63">
        <v>0</v>
      </c>
      <c r="T153" s="63">
        <v>0</v>
      </c>
      <c r="U153" s="63">
        <v>12.46</v>
      </c>
      <c r="V153" s="63">
        <v>12.46</v>
      </c>
      <c r="W153" s="63">
        <v>4.1500000000000004</v>
      </c>
      <c r="X153" s="63">
        <v>8.31</v>
      </c>
      <c r="Y153" s="63">
        <v>-3.2</v>
      </c>
      <c r="Z153" s="63">
        <v>2.08</v>
      </c>
    </row>
    <row r="154" spans="1:26" ht="17" x14ac:dyDescent="0.2">
      <c r="A154" s="13" t="s">
        <v>630</v>
      </c>
      <c r="B154" s="63">
        <v>1</v>
      </c>
      <c r="C154" s="63">
        <v>1</v>
      </c>
      <c r="D154" s="63">
        <v>0</v>
      </c>
      <c r="E154" s="63">
        <v>0</v>
      </c>
      <c r="F154" s="63">
        <v>0</v>
      </c>
      <c r="G154" s="63">
        <v>1</v>
      </c>
      <c r="H154" s="63">
        <v>0</v>
      </c>
      <c r="I154" s="63">
        <v>0</v>
      </c>
      <c r="J154" s="63">
        <v>0</v>
      </c>
      <c r="K154" s="70">
        <v>4.333333333333333</v>
      </c>
      <c r="L154" s="63">
        <v>9</v>
      </c>
      <c r="M154" s="63">
        <v>6</v>
      </c>
      <c r="N154" s="63">
        <v>6</v>
      </c>
      <c r="O154" s="63">
        <v>2</v>
      </c>
      <c r="P154" s="63">
        <v>4</v>
      </c>
      <c r="Q154" s="63">
        <v>3</v>
      </c>
      <c r="R154" s="63">
        <v>0</v>
      </c>
      <c r="S154" s="63">
        <v>0</v>
      </c>
      <c r="T154" s="63">
        <v>0</v>
      </c>
      <c r="U154" s="63">
        <v>12.46</v>
      </c>
      <c r="V154" s="63">
        <v>6.23</v>
      </c>
      <c r="W154" s="63">
        <v>8.31</v>
      </c>
      <c r="X154" s="63">
        <v>4.1500000000000004</v>
      </c>
      <c r="Y154" s="63">
        <v>-3.5</v>
      </c>
      <c r="Z154" s="63">
        <v>3</v>
      </c>
    </row>
    <row r="155" spans="1:26" ht="17" x14ac:dyDescent="0.2">
      <c r="A155" s="13" t="s">
        <v>650</v>
      </c>
      <c r="B155" s="63">
        <v>2</v>
      </c>
      <c r="C155" s="63">
        <v>0</v>
      </c>
      <c r="D155" s="63">
        <v>0</v>
      </c>
      <c r="E155" s="63">
        <v>0</v>
      </c>
      <c r="F155" s="63">
        <v>0</v>
      </c>
      <c r="G155" s="63">
        <v>0</v>
      </c>
      <c r="H155" s="63" t="s">
        <v>39</v>
      </c>
      <c r="I155" s="63">
        <v>0</v>
      </c>
      <c r="J155" s="63">
        <v>0</v>
      </c>
      <c r="K155" s="70">
        <v>4.333333333333333</v>
      </c>
      <c r="L155" s="63">
        <v>3</v>
      </c>
      <c r="M155" s="63">
        <v>0</v>
      </c>
      <c r="N155" s="63">
        <v>0</v>
      </c>
      <c r="O155" s="63">
        <v>0</v>
      </c>
      <c r="P155" s="63">
        <v>0</v>
      </c>
      <c r="Q155" s="63">
        <v>0</v>
      </c>
      <c r="R155" s="63">
        <v>0</v>
      </c>
      <c r="S155" s="63">
        <v>0</v>
      </c>
      <c r="T155" s="63">
        <v>0</v>
      </c>
      <c r="U155" s="63">
        <v>0</v>
      </c>
      <c r="V155" s="63">
        <v>0</v>
      </c>
      <c r="W155" s="63">
        <v>0</v>
      </c>
      <c r="X155" s="63">
        <v>0</v>
      </c>
      <c r="Y155" s="63">
        <v>2.2000000000000002</v>
      </c>
      <c r="Z155" s="63">
        <v>0.69</v>
      </c>
    </row>
    <row r="156" spans="1:26" ht="17" x14ac:dyDescent="0.2">
      <c r="A156" s="13" t="s">
        <v>337</v>
      </c>
      <c r="B156" s="63">
        <v>2</v>
      </c>
      <c r="C156" s="63">
        <v>0</v>
      </c>
      <c r="D156" s="63">
        <v>0</v>
      </c>
      <c r="E156" s="63">
        <v>0</v>
      </c>
      <c r="F156" s="63">
        <v>1</v>
      </c>
      <c r="G156" s="63">
        <v>0</v>
      </c>
      <c r="H156" s="63">
        <v>1</v>
      </c>
      <c r="I156" s="63">
        <v>0</v>
      </c>
      <c r="J156" s="63">
        <v>0</v>
      </c>
      <c r="K156" s="70">
        <v>4.333333333333333</v>
      </c>
      <c r="L156" s="63">
        <v>4</v>
      </c>
      <c r="M156" s="63">
        <v>1</v>
      </c>
      <c r="N156" s="63">
        <v>1</v>
      </c>
      <c r="O156" s="63">
        <v>0</v>
      </c>
      <c r="P156" s="63">
        <v>3</v>
      </c>
      <c r="Q156" s="63">
        <v>2</v>
      </c>
      <c r="R156" s="63">
        <v>0</v>
      </c>
      <c r="S156" s="63">
        <v>0</v>
      </c>
      <c r="T156" s="63">
        <v>0</v>
      </c>
      <c r="U156" s="63">
        <v>2.08</v>
      </c>
      <c r="V156" s="63">
        <v>4.1500000000000004</v>
      </c>
      <c r="W156" s="63">
        <v>6.23</v>
      </c>
      <c r="X156" s="63">
        <v>0</v>
      </c>
      <c r="Y156" s="63">
        <v>2.4</v>
      </c>
      <c r="Z156" s="63">
        <v>1.62</v>
      </c>
    </row>
    <row r="157" spans="1:26" ht="17" x14ac:dyDescent="0.2">
      <c r="A157" s="13" t="s">
        <v>399</v>
      </c>
      <c r="B157" s="63">
        <v>3</v>
      </c>
      <c r="C157" s="63">
        <v>0</v>
      </c>
      <c r="D157" s="63">
        <v>0</v>
      </c>
      <c r="E157" s="63">
        <v>2</v>
      </c>
      <c r="F157" s="63">
        <v>0</v>
      </c>
      <c r="G157" s="63">
        <v>0</v>
      </c>
      <c r="H157" s="63" t="s">
        <v>39</v>
      </c>
      <c r="I157" s="63">
        <v>0</v>
      </c>
      <c r="J157" s="63">
        <v>0</v>
      </c>
      <c r="K157" s="70">
        <v>4.333333333333333</v>
      </c>
      <c r="L157" s="63">
        <v>4</v>
      </c>
      <c r="M157" s="63">
        <v>5</v>
      </c>
      <c r="N157" s="63">
        <v>5</v>
      </c>
      <c r="O157" s="63">
        <v>0</v>
      </c>
      <c r="P157" s="63">
        <v>2</v>
      </c>
      <c r="Q157" s="63">
        <v>4</v>
      </c>
      <c r="R157" s="63">
        <v>0</v>
      </c>
      <c r="S157" s="63">
        <v>0</v>
      </c>
      <c r="T157" s="63">
        <v>0</v>
      </c>
      <c r="U157" s="63">
        <v>10.38</v>
      </c>
      <c r="V157" s="63">
        <v>8.31</v>
      </c>
      <c r="W157" s="63">
        <v>4.1500000000000004</v>
      </c>
      <c r="X157" s="63">
        <v>0</v>
      </c>
      <c r="Y157" s="63">
        <v>-2.4</v>
      </c>
      <c r="Z157" s="63">
        <v>1.38</v>
      </c>
    </row>
    <row r="158" spans="1:26" ht="17" x14ac:dyDescent="0.2">
      <c r="A158" s="13" t="s">
        <v>440</v>
      </c>
      <c r="B158" s="63">
        <v>3</v>
      </c>
      <c r="C158" s="63">
        <v>0</v>
      </c>
      <c r="D158" s="63">
        <v>0</v>
      </c>
      <c r="E158" s="63">
        <v>1</v>
      </c>
      <c r="F158" s="63">
        <v>0</v>
      </c>
      <c r="G158" s="63">
        <v>0</v>
      </c>
      <c r="H158" s="63" t="s">
        <v>39</v>
      </c>
      <c r="I158" s="63">
        <v>0</v>
      </c>
      <c r="J158" s="63">
        <v>0</v>
      </c>
      <c r="K158" s="70">
        <v>4.333333333333333</v>
      </c>
      <c r="L158" s="63">
        <v>1</v>
      </c>
      <c r="M158" s="63">
        <v>1</v>
      </c>
      <c r="N158" s="63">
        <v>0</v>
      </c>
      <c r="O158" s="63">
        <v>0</v>
      </c>
      <c r="P158" s="63">
        <v>5</v>
      </c>
      <c r="Q158" s="63">
        <v>3</v>
      </c>
      <c r="R158" s="63">
        <v>0</v>
      </c>
      <c r="S158" s="63">
        <v>0</v>
      </c>
      <c r="T158" s="63">
        <v>2</v>
      </c>
      <c r="U158" s="63">
        <v>0</v>
      </c>
      <c r="V158" s="63">
        <v>6.23</v>
      </c>
      <c r="W158" s="63">
        <v>10.38</v>
      </c>
      <c r="X158" s="63">
        <v>0</v>
      </c>
      <c r="Y158" s="63">
        <v>2.5</v>
      </c>
      <c r="Z158" s="63">
        <v>1.38</v>
      </c>
    </row>
    <row r="159" spans="1:26" ht="17" x14ac:dyDescent="0.2">
      <c r="A159" s="13" t="s">
        <v>103</v>
      </c>
      <c r="B159" s="63">
        <v>2</v>
      </c>
      <c r="C159" s="63">
        <v>0</v>
      </c>
      <c r="D159" s="63">
        <v>0</v>
      </c>
      <c r="E159" s="63">
        <v>2</v>
      </c>
      <c r="F159" s="63">
        <v>1</v>
      </c>
      <c r="G159" s="63">
        <v>0</v>
      </c>
      <c r="H159" s="63">
        <v>1</v>
      </c>
      <c r="I159" s="63">
        <v>0</v>
      </c>
      <c r="J159" s="63">
        <v>0</v>
      </c>
      <c r="K159" s="70">
        <v>4.333333333333333</v>
      </c>
      <c r="L159" s="63">
        <v>1</v>
      </c>
      <c r="M159" s="63">
        <v>0</v>
      </c>
      <c r="N159" s="63">
        <v>0</v>
      </c>
      <c r="O159" s="63">
        <v>0</v>
      </c>
      <c r="P159" s="63">
        <v>0</v>
      </c>
      <c r="Q159" s="63">
        <v>1</v>
      </c>
      <c r="R159" s="63">
        <v>0</v>
      </c>
      <c r="S159" s="63">
        <v>0</v>
      </c>
      <c r="T159" s="63">
        <v>0</v>
      </c>
      <c r="U159" s="63">
        <v>0</v>
      </c>
      <c r="V159" s="63">
        <v>2.08</v>
      </c>
      <c r="W159" s="63">
        <v>0</v>
      </c>
      <c r="X159" s="63">
        <v>0</v>
      </c>
      <c r="Y159" s="63">
        <v>3.3</v>
      </c>
      <c r="Z159" s="63">
        <v>0.23</v>
      </c>
    </row>
    <row r="160" spans="1:26" ht="17" x14ac:dyDescent="0.2">
      <c r="A160" s="13" t="s">
        <v>109</v>
      </c>
      <c r="B160" s="63">
        <v>3</v>
      </c>
      <c r="C160" s="63">
        <v>0</v>
      </c>
      <c r="D160" s="63">
        <v>0</v>
      </c>
      <c r="E160" s="63">
        <v>3</v>
      </c>
      <c r="F160" s="63">
        <v>1</v>
      </c>
      <c r="G160" s="63">
        <v>0</v>
      </c>
      <c r="H160" s="63">
        <v>1</v>
      </c>
      <c r="I160" s="63">
        <v>0</v>
      </c>
      <c r="J160" s="63">
        <v>0</v>
      </c>
      <c r="K160" s="63" t="s">
        <v>324</v>
      </c>
      <c r="L160" s="63">
        <v>4</v>
      </c>
      <c r="M160" s="63">
        <v>1</v>
      </c>
      <c r="N160" s="63">
        <v>1</v>
      </c>
      <c r="O160" s="63">
        <v>0</v>
      </c>
      <c r="P160" s="63">
        <v>1</v>
      </c>
      <c r="Q160" s="63">
        <v>0</v>
      </c>
      <c r="R160" s="63">
        <v>0</v>
      </c>
      <c r="S160" s="63">
        <v>0</v>
      </c>
      <c r="T160" s="63">
        <v>0</v>
      </c>
      <c r="U160" s="63">
        <v>2.25</v>
      </c>
      <c r="V160" s="63">
        <v>0</v>
      </c>
      <c r="W160" s="63">
        <v>2.25</v>
      </c>
      <c r="X160" s="63">
        <v>0</v>
      </c>
      <c r="Y160" s="63">
        <v>2</v>
      </c>
      <c r="Z160" s="63">
        <v>1.25</v>
      </c>
    </row>
    <row r="161" spans="1:26" ht="17" x14ac:dyDescent="0.2">
      <c r="A161" s="13" t="s">
        <v>321</v>
      </c>
      <c r="B161" s="63">
        <v>2</v>
      </c>
      <c r="C161" s="63">
        <v>0</v>
      </c>
      <c r="D161" s="63">
        <v>0</v>
      </c>
      <c r="E161" s="63">
        <v>1</v>
      </c>
      <c r="F161" s="63">
        <v>0</v>
      </c>
      <c r="G161" s="63">
        <v>0</v>
      </c>
      <c r="H161" s="63" t="s">
        <v>39</v>
      </c>
      <c r="I161" s="63">
        <v>0</v>
      </c>
      <c r="J161" s="63">
        <v>0</v>
      </c>
      <c r="K161" s="63" t="s">
        <v>324</v>
      </c>
      <c r="L161" s="63">
        <v>4</v>
      </c>
      <c r="M161" s="63">
        <v>3</v>
      </c>
      <c r="N161" s="63">
        <v>2</v>
      </c>
      <c r="O161" s="63">
        <v>1</v>
      </c>
      <c r="P161" s="63">
        <v>2</v>
      </c>
      <c r="Q161" s="63">
        <v>0</v>
      </c>
      <c r="R161" s="63">
        <v>0</v>
      </c>
      <c r="S161" s="63">
        <v>0</v>
      </c>
      <c r="T161" s="63">
        <v>0</v>
      </c>
      <c r="U161" s="63">
        <v>4.5</v>
      </c>
      <c r="V161" s="63">
        <v>0</v>
      </c>
      <c r="W161" s="63">
        <v>4.5</v>
      </c>
      <c r="X161" s="63">
        <v>2.25</v>
      </c>
      <c r="Y161" s="63">
        <v>0</v>
      </c>
      <c r="Z161" s="63">
        <v>1.5</v>
      </c>
    </row>
    <row r="162" spans="1:26" ht="17" x14ac:dyDescent="0.2">
      <c r="A162" s="13" t="s">
        <v>309</v>
      </c>
      <c r="B162" s="63">
        <v>2</v>
      </c>
      <c r="C162" s="63">
        <v>0</v>
      </c>
      <c r="D162" s="63">
        <v>0</v>
      </c>
      <c r="E162" s="63">
        <v>1</v>
      </c>
      <c r="F162" s="63">
        <v>0</v>
      </c>
      <c r="G162" s="63">
        <v>1</v>
      </c>
      <c r="H162" s="63">
        <v>0</v>
      </c>
      <c r="I162" s="63">
        <v>0</v>
      </c>
      <c r="J162" s="63">
        <v>0</v>
      </c>
      <c r="K162" s="63" t="s">
        <v>324</v>
      </c>
      <c r="L162" s="63">
        <v>5</v>
      </c>
      <c r="M162" s="63">
        <v>4</v>
      </c>
      <c r="N162" s="63">
        <v>3</v>
      </c>
      <c r="O162" s="63">
        <v>1</v>
      </c>
      <c r="P162" s="63">
        <v>2</v>
      </c>
      <c r="Q162" s="63">
        <v>1</v>
      </c>
      <c r="R162" s="63">
        <v>0</v>
      </c>
      <c r="S162" s="63">
        <v>0</v>
      </c>
      <c r="T162" s="63">
        <v>0</v>
      </c>
      <c r="U162" s="63">
        <v>6.75</v>
      </c>
      <c r="V162" s="63">
        <v>2.25</v>
      </c>
      <c r="W162" s="63">
        <v>4.5</v>
      </c>
      <c r="X162" s="63">
        <v>2.25</v>
      </c>
      <c r="Y162" s="63">
        <v>-0.9</v>
      </c>
      <c r="Z162" s="63">
        <v>1.75</v>
      </c>
    </row>
    <row r="163" spans="1:26" ht="17" x14ac:dyDescent="0.2">
      <c r="A163" s="13" t="s">
        <v>385</v>
      </c>
      <c r="B163" s="63">
        <v>4</v>
      </c>
      <c r="C163" s="63">
        <v>0</v>
      </c>
      <c r="D163" s="63">
        <v>0</v>
      </c>
      <c r="E163" s="63">
        <v>1</v>
      </c>
      <c r="F163" s="63">
        <v>0</v>
      </c>
      <c r="G163" s="63">
        <v>0</v>
      </c>
      <c r="H163" s="63" t="s">
        <v>39</v>
      </c>
      <c r="I163" s="63">
        <v>1</v>
      </c>
      <c r="J163" s="63">
        <v>0</v>
      </c>
      <c r="K163" s="63" t="s">
        <v>324</v>
      </c>
      <c r="L163" s="63">
        <v>4</v>
      </c>
      <c r="M163" s="63">
        <v>2</v>
      </c>
      <c r="N163" s="63">
        <v>2</v>
      </c>
      <c r="O163" s="63">
        <v>0</v>
      </c>
      <c r="P163" s="63">
        <v>3</v>
      </c>
      <c r="Q163" s="63">
        <v>4</v>
      </c>
      <c r="R163" s="63">
        <v>0</v>
      </c>
      <c r="S163" s="63">
        <v>0</v>
      </c>
      <c r="T163" s="63">
        <v>0</v>
      </c>
      <c r="U163" s="63">
        <v>4.5</v>
      </c>
      <c r="V163" s="63">
        <v>9</v>
      </c>
      <c r="W163" s="63">
        <v>6.75</v>
      </c>
      <c r="X163" s="63">
        <v>0</v>
      </c>
      <c r="Y163" s="63">
        <v>0.4</v>
      </c>
      <c r="Z163" s="63">
        <v>1.75</v>
      </c>
    </row>
    <row r="164" spans="1:26" ht="17" x14ac:dyDescent="0.2">
      <c r="A164" s="13" t="s">
        <v>412</v>
      </c>
      <c r="B164" s="63">
        <v>3</v>
      </c>
      <c r="C164" s="63">
        <v>0</v>
      </c>
      <c r="D164" s="63">
        <v>0</v>
      </c>
      <c r="E164" s="63">
        <v>1</v>
      </c>
      <c r="F164" s="63">
        <v>0</v>
      </c>
      <c r="G164" s="63">
        <v>0</v>
      </c>
      <c r="H164" s="63" t="s">
        <v>39</v>
      </c>
      <c r="I164" s="63">
        <v>0</v>
      </c>
      <c r="J164" s="63">
        <v>0</v>
      </c>
      <c r="K164" s="63" t="s">
        <v>324</v>
      </c>
      <c r="L164" s="63">
        <v>6</v>
      </c>
      <c r="M164" s="63">
        <v>4</v>
      </c>
      <c r="N164" s="63">
        <v>4</v>
      </c>
      <c r="O164" s="63">
        <v>3</v>
      </c>
      <c r="P164" s="63">
        <v>5</v>
      </c>
      <c r="Q164" s="63">
        <v>1</v>
      </c>
      <c r="R164" s="63">
        <v>0</v>
      </c>
      <c r="S164" s="63">
        <v>0</v>
      </c>
      <c r="T164" s="63">
        <v>0</v>
      </c>
      <c r="U164" s="63">
        <v>9</v>
      </c>
      <c r="V164" s="63">
        <v>2.25</v>
      </c>
      <c r="W164" s="63">
        <v>11.25</v>
      </c>
      <c r="X164" s="63">
        <v>6.75</v>
      </c>
      <c r="Y164" s="63">
        <v>-1.9</v>
      </c>
      <c r="Z164" s="63">
        <v>2.75</v>
      </c>
    </row>
    <row r="165" spans="1:26" ht="17" x14ac:dyDescent="0.2">
      <c r="A165" s="13" t="s">
        <v>628</v>
      </c>
      <c r="B165" s="63">
        <v>3</v>
      </c>
      <c r="C165" s="63">
        <v>0</v>
      </c>
      <c r="D165" s="63">
        <v>0</v>
      </c>
      <c r="E165" s="63">
        <v>1</v>
      </c>
      <c r="F165" s="63">
        <v>0</v>
      </c>
      <c r="G165" s="63">
        <v>0</v>
      </c>
      <c r="H165" s="63" t="s">
        <v>39</v>
      </c>
      <c r="I165" s="63">
        <v>0</v>
      </c>
      <c r="J165" s="63">
        <v>0</v>
      </c>
      <c r="K165" s="63" t="s">
        <v>324</v>
      </c>
      <c r="L165" s="63">
        <v>5</v>
      </c>
      <c r="M165" s="63">
        <v>4</v>
      </c>
      <c r="N165" s="63">
        <v>4</v>
      </c>
      <c r="O165" s="63">
        <v>0</v>
      </c>
      <c r="P165" s="63">
        <v>4</v>
      </c>
      <c r="Q165" s="63">
        <v>2</v>
      </c>
      <c r="R165" s="63">
        <v>0</v>
      </c>
      <c r="S165" s="63">
        <v>0</v>
      </c>
      <c r="T165" s="63">
        <v>0</v>
      </c>
      <c r="U165" s="63">
        <v>9</v>
      </c>
      <c r="V165" s="63">
        <v>4.5</v>
      </c>
      <c r="W165" s="63">
        <v>9</v>
      </c>
      <c r="X165" s="63">
        <v>0</v>
      </c>
      <c r="Y165" s="63">
        <v>-1.8</v>
      </c>
      <c r="Z165" s="63">
        <v>2.25</v>
      </c>
    </row>
    <row r="166" spans="1:26" ht="17" x14ac:dyDescent="0.2">
      <c r="A166" s="13" t="s">
        <v>301</v>
      </c>
      <c r="B166" s="63">
        <v>4</v>
      </c>
      <c r="C166" s="63">
        <v>0</v>
      </c>
      <c r="D166" s="63">
        <v>0</v>
      </c>
      <c r="E166" s="63">
        <v>4</v>
      </c>
      <c r="F166" s="63">
        <v>1</v>
      </c>
      <c r="G166" s="63">
        <v>1</v>
      </c>
      <c r="H166" s="63">
        <v>0.5</v>
      </c>
      <c r="I166" s="63">
        <v>2</v>
      </c>
      <c r="J166" s="63">
        <v>0</v>
      </c>
      <c r="K166" s="63" t="s">
        <v>324</v>
      </c>
      <c r="L166" s="63">
        <v>5</v>
      </c>
      <c r="M166" s="63">
        <v>1</v>
      </c>
      <c r="N166" s="63">
        <v>1</v>
      </c>
      <c r="O166" s="63">
        <v>0</v>
      </c>
      <c r="P166" s="63">
        <v>0</v>
      </c>
      <c r="Q166" s="63">
        <v>2</v>
      </c>
      <c r="R166" s="63">
        <v>0</v>
      </c>
      <c r="S166" s="63">
        <v>0</v>
      </c>
      <c r="T166" s="63">
        <v>0</v>
      </c>
      <c r="U166" s="63">
        <v>2.25</v>
      </c>
      <c r="V166" s="63">
        <v>4.5</v>
      </c>
      <c r="W166" s="63">
        <v>0</v>
      </c>
      <c r="X166" s="63">
        <v>0</v>
      </c>
      <c r="Y166" s="63">
        <v>2.2000000000000002</v>
      </c>
      <c r="Z166" s="63">
        <v>1.25</v>
      </c>
    </row>
    <row r="167" spans="1:26" ht="17" x14ac:dyDescent="0.2">
      <c r="A167" s="13" t="s">
        <v>700</v>
      </c>
      <c r="B167" s="63">
        <v>2</v>
      </c>
      <c r="C167" s="63">
        <v>0</v>
      </c>
      <c r="D167" s="63">
        <v>0</v>
      </c>
      <c r="E167" s="63">
        <v>0</v>
      </c>
      <c r="F167" s="63">
        <v>0</v>
      </c>
      <c r="G167" s="63">
        <v>0</v>
      </c>
      <c r="H167" s="63" t="s">
        <v>39</v>
      </c>
      <c r="I167" s="63">
        <v>0</v>
      </c>
      <c r="J167" s="63">
        <v>0</v>
      </c>
      <c r="K167" s="70">
        <v>3.6666666666666665</v>
      </c>
      <c r="L167" s="63">
        <v>5</v>
      </c>
      <c r="M167" s="63">
        <v>3</v>
      </c>
      <c r="N167" s="63">
        <v>3</v>
      </c>
      <c r="O167" s="63">
        <v>2</v>
      </c>
      <c r="P167" s="63">
        <v>1</v>
      </c>
      <c r="Q167" s="63">
        <v>2</v>
      </c>
      <c r="R167" s="63">
        <v>1</v>
      </c>
      <c r="S167" s="63">
        <v>0</v>
      </c>
      <c r="T167" s="63">
        <v>0</v>
      </c>
      <c r="U167" s="63">
        <v>7.36</v>
      </c>
      <c r="V167" s="63">
        <v>4.91</v>
      </c>
      <c r="W167" s="63">
        <v>2.4500000000000002</v>
      </c>
      <c r="X167" s="63">
        <v>4.91</v>
      </c>
      <c r="Y167" s="63">
        <v>-1</v>
      </c>
      <c r="Z167" s="63">
        <v>1.64</v>
      </c>
    </row>
    <row r="168" spans="1:26" ht="17" x14ac:dyDescent="0.2">
      <c r="A168" s="13" t="s">
        <v>507</v>
      </c>
      <c r="B168" s="63">
        <v>3</v>
      </c>
      <c r="C168" s="63">
        <v>0</v>
      </c>
      <c r="D168" s="63">
        <v>0</v>
      </c>
      <c r="E168" s="63">
        <v>1</v>
      </c>
      <c r="F168" s="63">
        <v>2</v>
      </c>
      <c r="G168" s="63">
        <v>0</v>
      </c>
      <c r="H168" s="63">
        <v>1</v>
      </c>
      <c r="I168" s="63">
        <v>0</v>
      </c>
      <c r="J168" s="63">
        <v>0</v>
      </c>
      <c r="K168" s="70">
        <v>3.6666666666666665</v>
      </c>
      <c r="L168" s="63">
        <v>1</v>
      </c>
      <c r="M168" s="63">
        <v>0</v>
      </c>
      <c r="N168" s="63">
        <v>0</v>
      </c>
      <c r="O168" s="63">
        <v>0</v>
      </c>
      <c r="P168" s="63">
        <v>2</v>
      </c>
      <c r="Q168" s="63">
        <v>1</v>
      </c>
      <c r="R168" s="63">
        <v>0</v>
      </c>
      <c r="S168" s="63">
        <v>0</v>
      </c>
      <c r="T168" s="63">
        <v>0</v>
      </c>
      <c r="U168" s="63">
        <v>0</v>
      </c>
      <c r="V168" s="63">
        <v>2.4500000000000002</v>
      </c>
      <c r="W168" s="63">
        <v>4.91</v>
      </c>
      <c r="X168" s="63">
        <v>0</v>
      </c>
      <c r="Y168" s="63">
        <v>3.9</v>
      </c>
      <c r="Z168" s="63">
        <v>0.82</v>
      </c>
    </row>
    <row r="169" spans="1:26" ht="17" x14ac:dyDescent="0.2">
      <c r="A169" s="62" t="s">
        <v>24</v>
      </c>
      <c r="B169" s="62" t="s">
        <v>25</v>
      </c>
      <c r="C169" s="62" t="s">
        <v>26</v>
      </c>
      <c r="D169" s="62" t="s">
        <v>40</v>
      </c>
      <c r="E169" s="62" t="s">
        <v>41</v>
      </c>
      <c r="F169" s="62" t="s">
        <v>42</v>
      </c>
      <c r="G169" s="62" t="s">
        <v>43</v>
      </c>
      <c r="H169" s="62" t="s">
        <v>44</v>
      </c>
      <c r="I169" s="62" t="s">
        <v>45</v>
      </c>
      <c r="J169" s="62" t="s">
        <v>46</v>
      </c>
      <c r="K169" s="62" t="s">
        <v>23</v>
      </c>
      <c r="L169" s="62" t="s">
        <v>21</v>
      </c>
      <c r="M169" s="62" t="s">
        <v>47</v>
      </c>
      <c r="N169" s="62" t="s">
        <v>48</v>
      </c>
      <c r="O169" s="62" t="s">
        <v>1</v>
      </c>
      <c r="P169" s="62" t="s">
        <v>28</v>
      </c>
      <c r="Q169" s="62" t="s">
        <v>31</v>
      </c>
      <c r="R169" s="62" t="s">
        <v>30</v>
      </c>
      <c r="S169" s="62" t="s">
        <v>49</v>
      </c>
      <c r="T169" s="62" t="s">
        <v>50</v>
      </c>
      <c r="U169" s="62" t="s">
        <v>4</v>
      </c>
      <c r="V169" s="62" t="s">
        <v>51</v>
      </c>
      <c r="W169" s="62" t="s">
        <v>52</v>
      </c>
      <c r="X169" s="62" t="s">
        <v>53</v>
      </c>
      <c r="Y169" s="62" t="s">
        <v>54</v>
      </c>
      <c r="Z169" s="62" t="s">
        <v>5</v>
      </c>
    </row>
    <row r="170" spans="1:26" ht="17" x14ac:dyDescent="0.2">
      <c r="A170" s="13" t="s">
        <v>636</v>
      </c>
      <c r="B170" s="63">
        <v>3</v>
      </c>
      <c r="C170" s="63">
        <v>0</v>
      </c>
      <c r="D170" s="63">
        <v>0</v>
      </c>
      <c r="E170" s="63">
        <v>1</v>
      </c>
      <c r="F170" s="63">
        <v>1</v>
      </c>
      <c r="G170" s="63">
        <v>0</v>
      </c>
      <c r="H170" s="63">
        <v>1</v>
      </c>
      <c r="I170" s="63">
        <v>1</v>
      </c>
      <c r="J170" s="63">
        <v>0</v>
      </c>
      <c r="K170" s="70">
        <v>3.6666666666666665</v>
      </c>
      <c r="L170" s="63">
        <v>3</v>
      </c>
      <c r="M170" s="63">
        <v>1</v>
      </c>
      <c r="N170" s="63">
        <v>1</v>
      </c>
      <c r="O170" s="63">
        <v>0</v>
      </c>
      <c r="P170" s="63">
        <v>0</v>
      </c>
      <c r="Q170" s="63">
        <v>4</v>
      </c>
      <c r="R170" s="63">
        <v>0</v>
      </c>
      <c r="S170" s="63">
        <v>0</v>
      </c>
      <c r="T170" s="63">
        <v>0</v>
      </c>
      <c r="U170" s="63">
        <v>2.4500000000000002</v>
      </c>
      <c r="V170" s="63">
        <v>9.82</v>
      </c>
      <c r="W170" s="63">
        <v>0</v>
      </c>
      <c r="X170" s="63">
        <v>0</v>
      </c>
      <c r="Y170" s="63">
        <v>2.2000000000000002</v>
      </c>
      <c r="Z170" s="63">
        <v>0.82</v>
      </c>
    </row>
    <row r="171" spans="1:26" ht="17" x14ac:dyDescent="0.2">
      <c r="A171" s="13" t="s">
        <v>541</v>
      </c>
      <c r="B171" s="63">
        <v>3</v>
      </c>
      <c r="C171" s="63">
        <v>0</v>
      </c>
      <c r="D171" s="63">
        <v>0</v>
      </c>
      <c r="E171" s="63">
        <v>3</v>
      </c>
      <c r="F171" s="63">
        <v>0</v>
      </c>
      <c r="G171" s="63">
        <v>0</v>
      </c>
      <c r="H171" s="63" t="s">
        <v>39</v>
      </c>
      <c r="I171" s="63">
        <v>1</v>
      </c>
      <c r="J171" s="63">
        <v>0</v>
      </c>
      <c r="K171" s="70">
        <v>3.6666666666666665</v>
      </c>
      <c r="L171" s="63">
        <v>6</v>
      </c>
      <c r="M171" s="63">
        <v>3</v>
      </c>
      <c r="N171" s="63">
        <v>3</v>
      </c>
      <c r="O171" s="63">
        <v>0</v>
      </c>
      <c r="P171" s="63">
        <v>1</v>
      </c>
      <c r="Q171" s="63">
        <v>4</v>
      </c>
      <c r="R171" s="63">
        <v>0</v>
      </c>
      <c r="S171" s="63">
        <v>0</v>
      </c>
      <c r="T171" s="63">
        <v>0</v>
      </c>
      <c r="U171" s="63">
        <v>7.36</v>
      </c>
      <c r="V171" s="63">
        <v>9.82</v>
      </c>
      <c r="W171" s="63">
        <v>2.4500000000000002</v>
      </c>
      <c r="X171" s="63">
        <v>0</v>
      </c>
      <c r="Y171" s="63">
        <v>-0.8</v>
      </c>
      <c r="Z171" s="63">
        <v>1.91</v>
      </c>
    </row>
    <row r="172" spans="1:26" ht="17" x14ac:dyDescent="0.2">
      <c r="A172" s="13" t="s">
        <v>643</v>
      </c>
      <c r="B172" s="63">
        <v>2</v>
      </c>
      <c r="C172" s="63">
        <v>0</v>
      </c>
      <c r="D172" s="63">
        <v>0</v>
      </c>
      <c r="E172" s="63">
        <v>0</v>
      </c>
      <c r="F172" s="63">
        <v>0</v>
      </c>
      <c r="G172" s="63">
        <v>0</v>
      </c>
      <c r="H172" s="63" t="s">
        <v>39</v>
      </c>
      <c r="I172" s="63">
        <v>0</v>
      </c>
      <c r="J172" s="63">
        <v>0</v>
      </c>
      <c r="K172" s="70">
        <v>3.6666666666666665</v>
      </c>
      <c r="L172" s="63">
        <v>4</v>
      </c>
      <c r="M172" s="63">
        <v>1</v>
      </c>
      <c r="N172" s="63">
        <v>1</v>
      </c>
      <c r="O172" s="63">
        <v>1</v>
      </c>
      <c r="P172" s="63">
        <v>2</v>
      </c>
      <c r="Q172" s="63">
        <v>2</v>
      </c>
      <c r="R172" s="63">
        <v>0</v>
      </c>
      <c r="S172" s="63">
        <v>0</v>
      </c>
      <c r="T172" s="63">
        <v>0</v>
      </c>
      <c r="U172" s="63">
        <v>2.4500000000000002</v>
      </c>
      <c r="V172" s="63">
        <v>4.91</v>
      </c>
      <c r="W172" s="63">
        <v>4.91</v>
      </c>
      <c r="X172" s="63">
        <v>2.4500000000000002</v>
      </c>
      <c r="Y172" s="63">
        <v>1</v>
      </c>
      <c r="Z172" s="63">
        <v>1.64</v>
      </c>
    </row>
    <row r="173" spans="1:26" ht="17" x14ac:dyDescent="0.2">
      <c r="A173" s="13" t="s">
        <v>271</v>
      </c>
      <c r="B173" s="63">
        <v>1</v>
      </c>
      <c r="C173" s="63">
        <v>1</v>
      </c>
      <c r="D173" s="63">
        <v>0</v>
      </c>
      <c r="E173" s="63">
        <v>0</v>
      </c>
      <c r="F173" s="63">
        <v>0</v>
      </c>
      <c r="G173" s="63">
        <v>1</v>
      </c>
      <c r="H173" s="63">
        <v>0</v>
      </c>
      <c r="I173" s="63">
        <v>0</v>
      </c>
      <c r="J173" s="63">
        <v>0</v>
      </c>
      <c r="K173" s="70">
        <v>3.6666666666666665</v>
      </c>
      <c r="L173" s="63">
        <v>7</v>
      </c>
      <c r="M173" s="63">
        <v>4</v>
      </c>
      <c r="N173" s="63">
        <v>4</v>
      </c>
      <c r="O173" s="63">
        <v>0</v>
      </c>
      <c r="P173" s="63">
        <v>3</v>
      </c>
      <c r="Q173" s="63">
        <v>2</v>
      </c>
      <c r="R173" s="63">
        <v>0</v>
      </c>
      <c r="S173" s="63">
        <v>0</v>
      </c>
      <c r="T173" s="63">
        <v>1</v>
      </c>
      <c r="U173" s="63">
        <v>9.82</v>
      </c>
      <c r="V173" s="63">
        <v>4.91</v>
      </c>
      <c r="W173" s="63">
        <v>7.36</v>
      </c>
      <c r="X173" s="63">
        <v>0</v>
      </c>
      <c r="Y173" s="63">
        <v>-2</v>
      </c>
      <c r="Z173" s="63">
        <v>2.73</v>
      </c>
    </row>
    <row r="174" spans="1:26" ht="17" x14ac:dyDescent="0.2">
      <c r="A174" s="13" t="s">
        <v>625</v>
      </c>
      <c r="B174" s="63">
        <v>4</v>
      </c>
      <c r="C174" s="63">
        <v>0</v>
      </c>
      <c r="D174" s="63">
        <v>0</v>
      </c>
      <c r="E174" s="63">
        <v>1</v>
      </c>
      <c r="F174" s="63">
        <v>0</v>
      </c>
      <c r="G174" s="63">
        <v>0</v>
      </c>
      <c r="H174" s="63" t="s">
        <v>39</v>
      </c>
      <c r="I174" s="63">
        <v>0</v>
      </c>
      <c r="J174" s="63">
        <v>0</v>
      </c>
      <c r="K174" s="70">
        <v>3.6666666666666665</v>
      </c>
      <c r="L174" s="63">
        <v>2</v>
      </c>
      <c r="M174" s="63">
        <v>0</v>
      </c>
      <c r="N174" s="63">
        <v>0</v>
      </c>
      <c r="O174" s="63">
        <v>0</v>
      </c>
      <c r="P174" s="63">
        <v>2</v>
      </c>
      <c r="Q174" s="63">
        <v>2</v>
      </c>
      <c r="R174" s="63">
        <v>0</v>
      </c>
      <c r="S174" s="63">
        <v>0</v>
      </c>
      <c r="T174" s="63">
        <v>0</v>
      </c>
      <c r="U174" s="63">
        <v>0</v>
      </c>
      <c r="V174" s="63">
        <v>4.91</v>
      </c>
      <c r="W174" s="63">
        <v>4.91</v>
      </c>
      <c r="X174" s="63">
        <v>0</v>
      </c>
      <c r="Y174" s="63">
        <v>2</v>
      </c>
      <c r="Z174" s="63">
        <v>1.0900000000000001</v>
      </c>
    </row>
    <row r="175" spans="1:26" ht="17" x14ac:dyDescent="0.2">
      <c r="A175" s="13" t="s">
        <v>310</v>
      </c>
      <c r="B175" s="63">
        <v>2</v>
      </c>
      <c r="C175" s="63">
        <v>0</v>
      </c>
      <c r="D175" s="63">
        <v>0</v>
      </c>
      <c r="E175" s="63">
        <v>1</v>
      </c>
      <c r="F175" s="63">
        <v>0</v>
      </c>
      <c r="G175" s="63">
        <v>1</v>
      </c>
      <c r="H175" s="63">
        <v>0</v>
      </c>
      <c r="I175" s="63">
        <v>0</v>
      </c>
      <c r="J175" s="63">
        <v>0</v>
      </c>
      <c r="K175" s="70">
        <v>3.6666666666666665</v>
      </c>
      <c r="L175" s="63">
        <v>4</v>
      </c>
      <c r="M175" s="63">
        <v>4</v>
      </c>
      <c r="N175" s="63">
        <v>4</v>
      </c>
      <c r="O175" s="63">
        <v>1</v>
      </c>
      <c r="P175" s="63">
        <v>4</v>
      </c>
      <c r="Q175" s="63">
        <v>2</v>
      </c>
      <c r="R175" s="63">
        <v>0</v>
      </c>
      <c r="S175" s="63">
        <v>0</v>
      </c>
      <c r="T175" s="63">
        <v>1</v>
      </c>
      <c r="U175" s="63">
        <v>9.82</v>
      </c>
      <c r="V175" s="63">
        <v>4.91</v>
      </c>
      <c r="W175" s="63">
        <v>9.82</v>
      </c>
      <c r="X175" s="63">
        <v>2.4500000000000002</v>
      </c>
      <c r="Y175" s="63">
        <v>-2</v>
      </c>
      <c r="Z175" s="63">
        <v>2.1800000000000002</v>
      </c>
    </row>
    <row r="176" spans="1:26" ht="17" x14ac:dyDescent="0.2">
      <c r="A176" s="13" t="s">
        <v>355</v>
      </c>
      <c r="B176" s="63">
        <v>4</v>
      </c>
      <c r="C176" s="63">
        <v>0</v>
      </c>
      <c r="D176" s="63">
        <v>0</v>
      </c>
      <c r="E176" s="63">
        <v>4</v>
      </c>
      <c r="F176" s="63">
        <v>0</v>
      </c>
      <c r="G176" s="63">
        <v>0</v>
      </c>
      <c r="H176" s="63" t="s">
        <v>39</v>
      </c>
      <c r="I176" s="63">
        <v>4</v>
      </c>
      <c r="J176" s="63">
        <v>0</v>
      </c>
      <c r="K176" s="70">
        <v>3.3333333333333335</v>
      </c>
      <c r="L176" s="63">
        <v>3</v>
      </c>
      <c r="M176" s="63">
        <v>0</v>
      </c>
      <c r="N176" s="63">
        <v>0</v>
      </c>
      <c r="O176" s="63">
        <v>0</v>
      </c>
      <c r="P176" s="63">
        <v>1</v>
      </c>
      <c r="Q176" s="63">
        <v>4</v>
      </c>
      <c r="R176" s="63">
        <v>0</v>
      </c>
      <c r="S176" s="63">
        <v>0</v>
      </c>
      <c r="T176" s="63">
        <v>0</v>
      </c>
      <c r="U176" s="63">
        <v>0</v>
      </c>
      <c r="V176" s="63">
        <v>10.8</v>
      </c>
      <c r="W176" s="63">
        <v>2.7</v>
      </c>
      <c r="X176" s="63">
        <v>0</v>
      </c>
      <c r="Y176" s="63">
        <v>2.1</v>
      </c>
      <c r="Z176" s="63">
        <v>1.2</v>
      </c>
    </row>
    <row r="177" spans="1:26" ht="17" x14ac:dyDescent="0.2">
      <c r="A177" s="13" t="s">
        <v>292</v>
      </c>
      <c r="B177" s="63">
        <v>3</v>
      </c>
      <c r="C177" s="63">
        <v>0</v>
      </c>
      <c r="D177" s="63">
        <v>0</v>
      </c>
      <c r="E177" s="63">
        <v>2</v>
      </c>
      <c r="F177" s="63">
        <v>0</v>
      </c>
      <c r="G177" s="63">
        <v>1</v>
      </c>
      <c r="H177" s="63">
        <v>0</v>
      </c>
      <c r="I177" s="63">
        <v>1</v>
      </c>
      <c r="J177" s="63">
        <v>0</v>
      </c>
      <c r="K177" s="70">
        <v>3.3333333333333335</v>
      </c>
      <c r="L177" s="63">
        <v>3</v>
      </c>
      <c r="M177" s="63">
        <v>4</v>
      </c>
      <c r="N177" s="63">
        <v>3</v>
      </c>
      <c r="O177" s="63">
        <v>1</v>
      </c>
      <c r="P177" s="63">
        <v>1</v>
      </c>
      <c r="Q177" s="63">
        <v>2</v>
      </c>
      <c r="R177" s="63">
        <v>0</v>
      </c>
      <c r="S177" s="63">
        <v>0</v>
      </c>
      <c r="T177" s="63">
        <v>0</v>
      </c>
      <c r="U177" s="63">
        <v>8.1</v>
      </c>
      <c r="V177" s="63">
        <v>5.4</v>
      </c>
      <c r="W177" s="63">
        <v>2.7</v>
      </c>
      <c r="X177" s="63">
        <v>2.7</v>
      </c>
      <c r="Y177" s="63">
        <v>-1.1000000000000001</v>
      </c>
      <c r="Z177" s="63">
        <v>1.2</v>
      </c>
    </row>
    <row r="178" spans="1:26" ht="17" x14ac:dyDescent="0.2">
      <c r="A178" s="13" t="s">
        <v>562</v>
      </c>
      <c r="B178" s="63">
        <v>3</v>
      </c>
      <c r="C178" s="63">
        <v>0</v>
      </c>
      <c r="D178" s="63">
        <v>0</v>
      </c>
      <c r="E178" s="63">
        <v>0</v>
      </c>
      <c r="F178" s="63">
        <v>0</v>
      </c>
      <c r="G178" s="63">
        <v>0</v>
      </c>
      <c r="H178" s="63" t="s">
        <v>39</v>
      </c>
      <c r="I178" s="63">
        <v>0</v>
      </c>
      <c r="J178" s="63">
        <v>0</v>
      </c>
      <c r="K178" s="70">
        <v>3.3333333333333335</v>
      </c>
      <c r="L178" s="63">
        <v>2</v>
      </c>
      <c r="M178" s="63">
        <v>1</v>
      </c>
      <c r="N178" s="63">
        <v>1</v>
      </c>
      <c r="O178" s="63">
        <v>0</v>
      </c>
      <c r="P178" s="63">
        <v>3</v>
      </c>
      <c r="Q178" s="63">
        <v>4</v>
      </c>
      <c r="R178" s="63">
        <v>0</v>
      </c>
      <c r="S178" s="63">
        <v>0</v>
      </c>
      <c r="T178" s="63">
        <v>0</v>
      </c>
      <c r="U178" s="63">
        <v>2.7</v>
      </c>
      <c r="V178" s="63">
        <v>10.8</v>
      </c>
      <c r="W178" s="63">
        <v>8.1</v>
      </c>
      <c r="X178" s="63">
        <v>0</v>
      </c>
      <c r="Y178" s="63">
        <v>1.1000000000000001</v>
      </c>
      <c r="Z178" s="63">
        <v>1.5</v>
      </c>
    </row>
    <row r="179" spans="1:26" ht="17" x14ac:dyDescent="0.2">
      <c r="A179" s="13" t="s">
        <v>70</v>
      </c>
      <c r="B179" s="63">
        <v>2</v>
      </c>
      <c r="C179" s="63">
        <v>0</v>
      </c>
      <c r="D179" s="63">
        <v>0</v>
      </c>
      <c r="E179" s="63">
        <v>2</v>
      </c>
      <c r="F179" s="63">
        <v>1</v>
      </c>
      <c r="G179" s="63">
        <v>0</v>
      </c>
      <c r="H179" s="63">
        <v>1</v>
      </c>
      <c r="I179" s="63">
        <v>1</v>
      </c>
      <c r="J179" s="63">
        <v>0</v>
      </c>
      <c r="K179" s="70">
        <v>3.3333333333333335</v>
      </c>
      <c r="L179" s="63">
        <v>3</v>
      </c>
      <c r="M179" s="63">
        <v>0</v>
      </c>
      <c r="N179" s="63">
        <v>0</v>
      </c>
      <c r="O179" s="63">
        <v>0</v>
      </c>
      <c r="P179" s="63">
        <v>0</v>
      </c>
      <c r="Q179" s="63">
        <v>3</v>
      </c>
      <c r="R179" s="63">
        <v>0</v>
      </c>
      <c r="S179" s="63">
        <v>0</v>
      </c>
      <c r="T179" s="63">
        <v>0</v>
      </c>
      <c r="U179" s="63">
        <v>0</v>
      </c>
      <c r="V179" s="63">
        <v>8.1</v>
      </c>
      <c r="W179" s="63">
        <v>0</v>
      </c>
      <c r="X179" s="63">
        <v>0</v>
      </c>
      <c r="Y179" s="63">
        <v>3</v>
      </c>
      <c r="Z179" s="63">
        <v>0.9</v>
      </c>
    </row>
    <row r="180" spans="1:26" ht="17" x14ac:dyDescent="0.2">
      <c r="A180" s="13" t="s">
        <v>617</v>
      </c>
      <c r="B180" s="63">
        <v>3</v>
      </c>
      <c r="C180" s="63">
        <v>0</v>
      </c>
      <c r="D180" s="63">
        <v>0</v>
      </c>
      <c r="E180" s="63">
        <v>1</v>
      </c>
      <c r="F180" s="63">
        <v>0</v>
      </c>
      <c r="G180" s="63">
        <v>0</v>
      </c>
      <c r="H180" s="63" t="s">
        <v>39</v>
      </c>
      <c r="I180" s="63">
        <v>0</v>
      </c>
      <c r="J180" s="63">
        <v>0</v>
      </c>
      <c r="K180" s="70">
        <v>3.3333333333333335</v>
      </c>
      <c r="L180" s="63">
        <v>5</v>
      </c>
      <c r="M180" s="63">
        <v>2</v>
      </c>
      <c r="N180" s="63">
        <v>2</v>
      </c>
      <c r="O180" s="63">
        <v>1</v>
      </c>
      <c r="P180" s="63">
        <v>1</v>
      </c>
      <c r="Q180" s="63">
        <v>2</v>
      </c>
      <c r="R180" s="63">
        <v>0</v>
      </c>
      <c r="S180" s="63">
        <v>0</v>
      </c>
      <c r="T180" s="63">
        <v>0</v>
      </c>
      <c r="U180" s="63">
        <v>5.4</v>
      </c>
      <c r="V180" s="63">
        <v>5.4</v>
      </c>
      <c r="W180" s="63">
        <v>2.7</v>
      </c>
      <c r="X180" s="63">
        <v>2.7</v>
      </c>
      <c r="Y180" s="63">
        <v>-0.1</v>
      </c>
      <c r="Z180" s="63">
        <v>1.8</v>
      </c>
    </row>
    <row r="181" spans="1:26" ht="17" x14ac:dyDescent="0.2">
      <c r="A181" s="13" t="s">
        <v>291</v>
      </c>
      <c r="B181" s="63">
        <v>2</v>
      </c>
      <c r="C181" s="63">
        <v>0</v>
      </c>
      <c r="D181" s="63">
        <v>0</v>
      </c>
      <c r="E181" s="63">
        <v>2</v>
      </c>
      <c r="F181" s="63">
        <v>0</v>
      </c>
      <c r="G181" s="63">
        <v>0</v>
      </c>
      <c r="H181" s="63" t="s">
        <v>39</v>
      </c>
      <c r="I181" s="63">
        <v>2</v>
      </c>
      <c r="J181" s="63">
        <v>0</v>
      </c>
      <c r="K181" s="70">
        <v>3.3333333333333335</v>
      </c>
      <c r="L181" s="63">
        <v>4</v>
      </c>
      <c r="M181" s="63">
        <v>2</v>
      </c>
      <c r="N181" s="63">
        <v>2</v>
      </c>
      <c r="O181" s="63">
        <v>1</v>
      </c>
      <c r="P181" s="63">
        <v>2</v>
      </c>
      <c r="Q181" s="63">
        <v>4</v>
      </c>
      <c r="R181" s="63">
        <v>0</v>
      </c>
      <c r="S181" s="63">
        <v>0</v>
      </c>
      <c r="T181" s="63">
        <v>1</v>
      </c>
      <c r="U181" s="63">
        <v>5.4</v>
      </c>
      <c r="V181" s="63">
        <v>10.8</v>
      </c>
      <c r="W181" s="63">
        <v>5.4</v>
      </c>
      <c r="X181" s="63">
        <v>2.7</v>
      </c>
      <c r="Y181" s="63">
        <v>0.1</v>
      </c>
      <c r="Z181" s="63">
        <v>1.8</v>
      </c>
    </row>
    <row r="182" spans="1:26" ht="17" x14ac:dyDescent="0.2">
      <c r="A182" s="13" t="s">
        <v>546</v>
      </c>
      <c r="B182" s="63">
        <v>2</v>
      </c>
      <c r="C182" s="63">
        <v>0</v>
      </c>
      <c r="D182" s="63">
        <v>0</v>
      </c>
      <c r="E182" s="63">
        <v>1</v>
      </c>
      <c r="F182" s="63">
        <v>0</v>
      </c>
      <c r="G182" s="63">
        <v>0</v>
      </c>
      <c r="H182" s="63" t="s">
        <v>39</v>
      </c>
      <c r="I182" s="63">
        <v>0</v>
      </c>
      <c r="J182" s="63">
        <v>0</v>
      </c>
      <c r="K182" s="70">
        <v>3.3333333333333335</v>
      </c>
      <c r="L182" s="63">
        <v>2</v>
      </c>
      <c r="M182" s="63">
        <v>0</v>
      </c>
      <c r="N182" s="63">
        <v>0</v>
      </c>
      <c r="O182" s="63">
        <v>0</v>
      </c>
      <c r="P182" s="63">
        <v>4</v>
      </c>
      <c r="Q182" s="63">
        <v>2</v>
      </c>
      <c r="R182" s="63">
        <v>0</v>
      </c>
      <c r="S182" s="63">
        <v>0</v>
      </c>
      <c r="T182" s="63">
        <v>0</v>
      </c>
      <c r="U182" s="63">
        <v>0</v>
      </c>
      <c r="V182" s="63">
        <v>5.4</v>
      </c>
      <c r="W182" s="63">
        <v>10.8</v>
      </c>
      <c r="X182" s="63">
        <v>0</v>
      </c>
      <c r="Y182" s="63">
        <v>1.9</v>
      </c>
      <c r="Z182" s="63">
        <v>1.8</v>
      </c>
    </row>
    <row r="183" spans="1:26" ht="17" x14ac:dyDescent="0.2">
      <c r="A183" s="13" t="s">
        <v>332</v>
      </c>
      <c r="B183" s="63">
        <v>1</v>
      </c>
      <c r="C183" s="63">
        <v>0</v>
      </c>
      <c r="D183" s="63">
        <v>0</v>
      </c>
      <c r="E183" s="63">
        <v>0</v>
      </c>
      <c r="F183" s="63">
        <v>0</v>
      </c>
      <c r="G183" s="63">
        <v>0</v>
      </c>
      <c r="H183" s="63" t="s">
        <v>39</v>
      </c>
      <c r="I183" s="63">
        <v>0</v>
      </c>
      <c r="J183" s="63">
        <v>0</v>
      </c>
      <c r="K183" s="70">
        <v>3.3333333333333335</v>
      </c>
      <c r="L183" s="63">
        <v>2</v>
      </c>
      <c r="M183" s="63">
        <v>1</v>
      </c>
      <c r="N183" s="63">
        <v>1</v>
      </c>
      <c r="O183" s="63">
        <v>0</v>
      </c>
      <c r="P183" s="63">
        <v>1</v>
      </c>
      <c r="Q183" s="63">
        <v>0</v>
      </c>
      <c r="R183" s="63">
        <v>0</v>
      </c>
      <c r="S183" s="63">
        <v>0</v>
      </c>
      <c r="T183" s="63">
        <v>0</v>
      </c>
      <c r="U183" s="63">
        <v>2.7</v>
      </c>
      <c r="V183" s="63">
        <v>0</v>
      </c>
      <c r="W183" s="63">
        <v>2.7</v>
      </c>
      <c r="X183" s="63">
        <v>0</v>
      </c>
      <c r="Y183" s="63">
        <v>0.7</v>
      </c>
      <c r="Z183" s="63">
        <v>0.9</v>
      </c>
    </row>
    <row r="184" spans="1:26" ht="17" x14ac:dyDescent="0.2">
      <c r="A184" s="13" t="s">
        <v>649</v>
      </c>
      <c r="B184" s="63">
        <v>3</v>
      </c>
      <c r="C184" s="63">
        <v>0</v>
      </c>
      <c r="D184" s="63">
        <v>0</v>
      </c>
      <c r="E184" s="63">
        <v>1</v>
      </c>
      <c r="F184" s="63">
        <v>0</v>
      </c>
      <c r="G184" s="63">
        <v>1</v>
      </c>
      <c r="H184" s="63">
        <v>0</v>
      </c>
      <c r="I184" s="63">
        <v>0</v>
      </c>
      <c r="J184" s="63">
        <v>0</v>
      </c>
      <c r="K184" s="70">
        <v>3.3333333333333335</v>
      </c>
      <c r="L184" s="63">
        <v>3</v>
      </c>
      <c r="M184" s="63">
        <v>3</v>
      </c>
      <c r="N184" s="63">
        <v>2</v>
      </c>
      <c r="O184" s="63">
        <v>0</v>
      </c>
      <c r="P184" s="63">
        <v>3</v>
      </c>
      <c r="Q184" s="63">
        <v>1</v>
      </c>
      <c r="R184" s="63">
        <v>0</v>
      </c>
      <c r="S184" s="63">
        <v>0</v>
      </c>
      <c r="T184" s="63">
        <v>1</v>
      </c>
      <c r="U184" s="63">
        <v>5.4</v>
      </c>
      <c r="V184" s="63">
        <v>2.7</v>
      </c>
      <c r="W184" s="63">
        <v>8.1</v>
      </c>
      <c r="X184" s="63">
        <v>0</v>
      </c>
      <c r="Y184" s="63">
        <v>-0.2</v>
      </c>
      <c r="Z184" s="63">
        <v>1.8</v>
      </c>
    </row>
    <row r="185" spans="1:26" ht="17" x14ac:dyDescent="0.2">
      <c r="A185" s="13" t="s">
        <v>89</v>
      </c>
      <c r="B185" s="63">
        <v>2</v>
      </c>
      <c r="C185" s="63">
        <v>0</v>
      </c>
      <c r="D185" s="63">
        <v>0</v>
      </c>
      <c r="E185" s="63">
        <v>1</v>
      </c>
      <c r="F185" s="63">
        <v>0</v>
      </c>
      <c r="G185" s="63">
        <v>0</v>
      </c>
      <c r="H185" s="63" t="s">
        <v>39</v>
      </c>
      <c r="I185" s="63">
        <v>0</v>
      </c>
      <c r="J185" s="63">
        <v>0</v>
      </c>
      <c r="K185" s="70">
        <v>3.3333333333333335</v>
      </c>
      <c r="L185" s="63">
        <v>4</v>
      </c>
      <c r="M185" s="63">
        <v>1</v>
      </c>
      <c r="N185" s="63">
        <v>0</v>
      </c>
      <c r="O185" s="63">
        <v>0</v>
      </c>
      <c r="P185" s="63">
        <v>0</v>
      </c>
      <c r="Q185" s="63">
        <v>3</v>
      </c>
      <c r="R185" s="63">
        <v>0</v>
      </c>
      <c r="S185" s="63">
        <v>0</v>
      </c>
      <c r="T185" s="63">
        <v>0</v>
      </c>
      <c r="U185" s="63">
        <v>0</v>
      </c>
      <c r="V185" s="63">
        <v>8.1</v>
      </c>
      <c r="W185" s="63">
        <v>0</v>
      </c>
      <c r="X185" s="63">
        <v>0</v>
      </c>
      <c r="Y185" s="63">
        <v>2</v>
      </c>
      <c r="Z185" s="63">
        <v>1.2</v>
      </c>
    </row>
    <row r="186" spans="1:26" ht="17" x14ac:dyDescent="0.2">
      <c r="A186" s="13" t="s">
        <v>552</v>
      </c>
      <c r="B186" s="63">
        <v>3</v>
      </c>
      <c r="C186" s="63">
        <v>0</v>
      </c>
      <c r="D186" s="63">
        <v>0</v>
      </c>
      <c r="E186" s="63">
        <v>1</v>
      </c>
      <c r="F186" s="63">
        <v>0</v>
      </c>
      <c r="G186" s="63">
        <v>0</v>
      </c>
      <c r="H186" s="63" t="s">
        <v>39</v>
      </c>
      <c r="I186" s="63">
        <v>0</v>
      </c>
      <c r="J186" s="63">
        <v>0</v>
      </c>
      <c r="K186" s="70">
        <v>3.3333333333333335</v>
      </c>
      <c r="L186" s="63">
        <v>2</v>
      </c>
      <c r="M186" s="63">
        <v>1</v>
      </c>
      <c r="N186" s="63">
        <v>1</v>
      </c>
      <c r="O186" s="63">
        <v>0</v>
      </c>
      <c r="P186" s="63">
        <v>2</v>
      </c>
      <c r="Q186" s="63">
        <v>2</v>
      </c>
      <c r="R186" s="63">
        <v>0</v>
      </c>
      <c r="S186" s="63">
        <v>0</v>
      </c>
      <c r="T186" s="63">
        <v>0</v>
      </c>
      <c r="U186" s="63">
        <v>2.7</v>
      </c>
      <c r="V186" s="63">
        <v>5.4</v>
      </c>
      <c r="W186" s="63">
        <v>5.4</v>
      </c>
      <c r="X186" s="63">
        <v>0</v>
      </c>
      <c r="Y186" s="63">
        <v>0.9</v>
      </c>
      <c r="Z186" s="63">
        <v>1.2</v>
      </c>
    </row>
    <row r="187" spans="1:26" ht="17" x14ac:dyDescent="0.2">
      <c r="A187" s="13" t="s">
        <v>517</v>
      </c>
      <c r="B187" s="63">
        <v>1</v>
      </c>
      <c r="C187" s="63">
        <v>1</v>
      </c>
      <c r="D187" s="63">
        <v>0</v>
      </c>
      <c r="E187" s="63">
        <v>0</v>
      </c>
      <c r="F187" s="63">
        <v>0</v>
      </c>
      <c r="G187" s="63">
        <v>1</v>
      </c>
      <c r="H187" s="63">
        <v>0</v>
      </c>
      <c r="I187" s="63">
        <v>0</v>
      </c>
      <c r="J187" s="63">
        <v>0</v>
      </c>
      <c r="K187" s="63" t="s">
        <v>320</v>
      </c>
      <c r="L187" s="63">
        <v>3</v>
      </c>
      <c r="M187" s="63">
        <v>2</v>
      </c>
      <c r="N187" s="63">
        <v>1</v>
      </c>
      <c r="O187" s="63">
        <v>0</v>
      </c>
      <c r="P187" s="63">
        <v>1</v>
      </c>
      <c r="Q187" s="63">
        <v>0</v>
      </c>
      <c r="R187" s="63">
        <v>1</v>
      </c>
      <c r="S187" s="63">
        <v>0</v>
      </c>
      <c r="T187" s="63">
        <v>0</v>
      </c>
      <c r="U187" s="63">
        <v>3</v>
      </c>
      <c r="V187" s="63">
        <v>0</v>
      </c>
      <c r="W187" s="63">
        <v>3</v>
      </c>
      <c r="X187" s="63">
        <v>0</v>
      </c>
      <c r="Y187" s="63">
        <v>0.5</v>
      </c>
      <c r="Z187" s="63">
        <v>1.33</v>
      </c>
    </row>
    <row r="188" spans="1:26" ht="17" x14ac:dyDescent="0.2">
      <c r="A188" s="13" t="s">
        <v>515</v>
      </c>
      <c r="B188" s="63">
        <v>3</v>
      </c>
      <c r="C188" s="63">
        <v>0</v>
      </c>
      <c r="D188" s="63">
        <v>0</v>
      </c>
      <c r="E188" s="63">
        <v>3</v>
      </c>
      <c r="F188" s="63">
        <v>0</v>
      </c>
      <c r="G188" s="63">
        <v>1</v>
      </c>
      <c r="H188" s="63">
        <v>0</v>
      </c>
      <c r="I188" s="63">
        <v>1</v>
      </c>
      <c r="J188" s="63">
        <v>0</v>
      </c>
      <c r="K188" s="63" t="s">
        <v>320</v>
      </c>
      <c r="L188" s="63">
        <v>2</v>
      </c>
      <c r="M188" s="63">
        <v>1</v>
      </c>
      <c r="N188" s="63">
        <v>1</v>
      </c>
      <c r="O188" s="63">
        <v>0</v>
      </c>
      <c r="P188" s="63">
        <v>0</v>
      </c>
      <c r="Q188" s="63">
        <v>3</v>
      </c>
      <c r="R188" s="63">
        <v>0</v>
      </c>
      <c r="S188" s="63">
        <v>0</v>
      </c>
      <c r="T188" s="63">
        <v>0</v>
      </c>
      <c r="U188" s="63">
        <v>3</v>
      </c>
      <c r="V188" s="63">
        <v>9</v>
      </c>
      <c r="W188" s="63">
        <v>0</v>
      </c>
      <c r="X188" s="63">
        <v>0</v>
      </c>
      <c r="Y188" s="63">
        <v>0.8</v>
      </c>
      <c r="Z188" s="63">
        <v>0.67</v>
      </c>
    </row>
    <row r="189" spans="1:26" ht="17" x14ac:dyDescent="0.2">
      <c r="A189" s="13" t="s">
        <v>712</v>
      </c>
      <c r="B189" s="63">
        <v>2</v>
      </c>
      <c r="C189" s="63">
        <v>0</v>
      </c>
      <c r="D189" s="63">
        <v>0</v>
      </c>
      <c r="E189" s="63">
        <v>1</v>
      </c>
      <c r="F189" s="63">
        <v>0</v>
      </c>
      <c r="G189" s="63">
        <v>0</v>
      </c>
      <c r="H189" s="63" t="s">
        <v>39</v>
      </c>
      <c r="I189" s="63">
        <v>0</v>
      </c>
      <c r="J189" s="63">
        <v>0</v>
      </c>
      <c r="K189" s="63" t="s">
        <v>320</v>
      </c>
      <c r="L189" s="63">
        <v>0</v>
      </c>
      <c r="M189" s="63">
        <v>0</v>
      </c>
      <c r="N189" s="63">
        <v>0</v>
      </c>
      <c r="O189" s="63">
        <v>0</v>
      </c>
      <c r="P189" s="63">
        <v>0</v>
      </c>
      <c r="Q189" s="63">
        <v>2</v>
      </c>
      <c r="R189" s="63">
        <v>0</v>
      </c>
      <c r="S189" s="63">
        <v>0</v>
      </c>
      <c r="T189" s="63">
        <v>0</v>
      </c>
      <c r="U189" s="63">
        <v>0</v>
      </c>
      <c r="V189" s="63">
        <v>6</v>
      </c>
      <c r="W189" s="63">
        <v>0</v>
      </c>
      <c r="X189" s="63">
        <v>0</v>
      </c>
      <c r="Y189" s="63">
        <v>1.7</v>
      </c>
      <c r="Z189" s="63">
        <v>0</v>
      </c>
    </row>
    <row r="190" spans="1:26" ht="17" x14ac:dyDescent="0.2">
      <c r="A190" s="62" t="s">
        <v>24</v>
      </c>
      <c r="B190" s="62" t="s">
        <v>25</v>
      </c>
      <c r="C190" s="62" t="s">
        <v>26</v>
      </c>
      <c r="D190" s="62" t="s">
        <v>40</v>
      </c>
      <c r="E190" s="62" t="s">
        <v>41</v>
      </c>
      <c r="F190" s="62" t="s">
        <v>42</v>
      </c>
      <c r="G190" s="62" t="s">
        <v>43</v>
      </c>
      <c r="H190" s="62" t="s">
        <v>44</v>
      </c>
      <c r="I190" s="62" t="s">
        <v>45</v>
      </c>
      <c r="J190" s="62" t="s">
        <v>46</v>
      </c>
      <c r="K190" s="62" t="s">
        <v>23</v>
      </c>
      <c r="L190" s="62" t="s">
        <v>21</v>
      </c>
      <c r="M190" s="62" t="s">
        <v>47</v>
      </c>
      <c r="N190" s="62" t="s">
        <v>48</v>
      </c>
      <c r="O190" s="62" t="s">
        <v>1</v>
      </c>
      <c r="P190" s="62" t="s">
        <v>28</v>
      </c>
      <c r="Q190" s="62" t="s">
        <v>31</v>
      </c>
      <c r="R190" s="62" t="s">
        <v>30</v>
      </c>
      <c r="S190" s="62" t="s">
        <v>49</v>
      </c>
      <c r="T190" s="62" t="s">
        <v>50</v>
      </c>
      <c r="U190" s="62" t="s">
        <v>4</v>
      </c>
      <c r="V190" s="62" t="s">
        <v>51</v>
      </c>
      <c r="W190" s="62" t="s">
        <v>52</v>
      </c>
      <c r="X190" s="62" t="s">
        <v>53</v>
      </c>
      <c r="Y190" s="62" t="s">
        <v>54</v>
      </c>
      <c r="Z190" s="62" t="s">
        <v>5</v>
      </c>
    </row>
    <row r="191" spans="1:26" ht="17" x14ac:dyDescent="0.2">
      <c r="A191" s="13" t="s">
        <v>372</v>
      </c>
      <c r="B191" s="63">
        <v>2</v>
      </c>
      <c r="C191" s="63">
        <v>0</v>
      </c>
      <c r="D191" s="63">
        <v>0</v>
      </c>
      <c r="E191" s="63">
        <v>2</v>
      </c>
      <c r="F191" s="63">
        <v>0</v>
      </c>
      <c r="G191" s="63">
        <v>0</v>
      </c>
      <c r="H191" s="63" t="s">
        <v>39</v>
      </c>
      <c r="I191" s="63">
        <v>0</v>
      </c>
      <c r="J191" s="63">
        <v>0</v>
      </c>
      <c r="K191" s="63" t="s">
        <v>320</v>
      </c>
      <c r="L191" s="63">
        <v>4</v>
      </c>
      <c r="M191" s="63">
        <v>2</v>
      </c>
      <c r="N191" s="63">
        <v>2</v>
      </c>
      <c r="O191" s="63">
        <v>0</v>
      </c>
      <c r="P191" s="63">
        <v>0</v>
      </c>
      <c r="Q191" s="63">
        <v>1</v>
      </c>
      <c r="R191" s="63">
        <v>0</v>
      </c>
      <c r="S191" s="63">
        <v>0</v>
      </c>
      <c r="T191" s="63">
        <v>0</v>
      </c>
      <c r="U191" s="63">
        <v>6</v>
      </c>
      <c r="V191" s="63">
        <v>3</v>
      </c>
      <c r="W191" s="63">
        <v>0</v>
      </c>
      <c r="X191" s="63">
        <v>0</v>
      </c>
      <c r="Y191" s="63">
        <v>-0.4</v>
      </c>
      <c r="Z191" s="63">
        <v>1.33</v>
      </c>
    </row>
    <row r="192" spans="1:26" ht="17" x14ac:dyDescent="0.2">
      <c r="A192" s="13" t="s">
        <v>701</v>
      </c>
      <c r="B192" s="63">
        <v>2</v>
      </c>
      <c r="C192" s="63">
        <v>0</v>
      </c>
      <c r="D192" s="63">
        <v>0</v>
      </c>
      <c r="E192" s="63">
        <v>1</v>
      </c>
      <c r="F192" s="63">
        <v>0</v>
      </c>
      <c r="G192" s="63">
        <v>0</v>
      </c>
      <c r="H192" s="63" t="s">
        <v>39</v>
      </c>
      <c r="I192" s="63">
        <v>0</v>
      </c>
      <c r="J192" s="63">
        <v>0</v>
      </c>
      <c r="K192" s="63" t="s">
        <v>320</v>
      </c>
      <c r="L192" s="63">
        <v>3</v>
      </c>
      <c r="M192" s="63">
        <v>5</v>
      </c>
      <c r="N192" s="63">
        <v>3</v>
      </c>
      <c r="O192" s="63">
        <v>1</v>
      </c>
      <c r="P192" s="63">
        <v>1</v>
      </c>
      <c r="Q192" s="63">
        <v>3</v>
      </c>
      <c r="R192" s="63">
        <v>1</v>
      </c>
      <c r="S192" s="63">
        <v>0</v>
      </c>
      <c r="T192" s="63">
        <v>1</v>
      </c>
      <c r="U192" s="63">
        <v>9</v>
      </c>
      <c r="V192" s="63">
        <v>9</v>
      </c>
      <c r="W192" s="63">
        <v>3</v>
      </c>
      <c r="X192" s="63">
        <v>3</v>
      </c>
      <c r="Y192" s="63">
        <v>-1.2</v>
      </c>
      <c r="Z192" s="63">
        <v>1.33</v>
      </c>
    </row>
    <row r="193" spans="1:26" ht="17" x14ac:dyDescent="0.2">
      <c r="A193" s="13" t="s">
        <v>455</v>
      </c>
      <c r="B193" s="63">
        <v>2</v>
      </c>
      <c r="C193" s="63">
        <v>0</v>
      </c>
      <c r="D193" s="63">
        <v>0</v>
      </c>
      <c r="E193" s="63">
        <v>0</v>
      </c>
      <c r="F193" s="63">
        <v>0</v>
      </c>
      <c r="G193" s="63">
        <v>0</v>
      </c>
      <c r="H193" s="63" t="s">
        <v>39</v>
      </c>
      <c r="I193" s="63">
        <v>0</v>
      </c>
      <c r="J193" s="63">
        <v>0</v>
      </c>
      <c r="K193" s="63" t="s">
        <v>320</v>
      </c>
      <c r="L193" s="63">
        <v>3</v>
      </c>
      <c r="M193" s="63">
        <v>1</v>
      </c>
      <c r="N193" s="63">
        <v>0</v>
      </c>
      <c r="O193" s="63">
        <v>0</v>
      </c>
      <c r="P193" s="63">
        <v>2</v>
      </c>
      <c r="Q193" s="63">
        <v>3</v>
      </c>
      <c r="R193" s="63">
        <v>0</v>
      </c>
      <c r="S193" s="63">
        <v>0</v>
      </c>
      <c r="T193" s="63">
        <v>0</v>
      </c>
      <c r="U193" s="63">
        <v>0</v>
      </c>
      <c r="V193" s="63">
        <v>9</v>
      </c>
      <c r="W193" s="63">
        <v>6</v>
      </c>
      <c r="X193" s="63">
        <v>0</v>
      </c>
      <c r="Y193" s="63">
        <v>1.8</v>
      </c>
      <c r="Z193" s="63">
        <v>1.67</v>
      </c>
    </row>
    <row r="194" spans="1:26" ht="17" x14ac:dyDescent="0.2">
      <c r="A194" s="13" t="s">
        <v>287</v>
      </c>
      <c r="B194" s="63">
        <v>1</v>
      </c>
      <c r="C194" s="63">
        <v>1</v>
      </c>
      <c r="D194" s="63">
        <v>0</v>
      </c>
      <c r="E194" s="63">
        <v>0</v>
      </c>
      <c r="F194" s="63">
        <v>0</v>
      </c>
      <c r="G194" s="63">
        <v>1</v>
      </c>
      <c r="H194" s="63">
        <v>0</v>
      </c>
      <c r="I194" s="63">
        <v>0</v>
      </c>
      <c r="J194" s="63">
        <v>0</v>
      </c>
      <c r="K194" s="63" t="s">
        <v>320</v>
      </c>
      <c r="L194" s="63">
        <v>6</v>
      </c>
      <c r="M194" s="63">
        <v>6</v>
      </c>
      <c r="N194" s="63">
        <v>6</v>
      </c>
      <c r="O194" s="63">
        <v>1</v>
      </c>
      <c r="P194" s="63">
        <v>2</v>
      </c>
      <c r="Q194" s="63">
        <v>1</v>
      </c>
      <c r="R194" s="63">
        <v>1</v>
      </c>
      <c r="S194" s="63">
        <v>0</v>
      </c>
      <c r="T194" s="63">
        <v>0</v>
      </c>
      <c r="U194" s="63">
        <v>18</v>
      </c>
      <c r="V194" s="63">
        <v>3</v>
      </c>
      <c r="W194" s="63">
        <v>6</v>
      </c>
      <c r="X194" s="63">
        <v>3</v>
      </c>
      <c r="Y194" s="63">
        <v>-4.4000000000000004</v>
      </c>
      <c r="Z194" s="63">
        <v>2.67</v>
      </c>
    </row>
    <row r="195" spans="1:26" ht="17" x14ac:dyDescent="0.2">
      <c r="A195" s="13" t="s">
        <v>535</v>
      </c>
      <c r="B195" s="63">
        <v>1</v>
      </c>
      <c r="C195" s="63">
        <v>1</v>
      </c>
      <c r="D195" s="63">
        <v>0</v>
      </c>
      <c r="E195" s="63">
        <v>0</v>
      </c>
      <c r="F195" s="63">
        <v>0</v>
      </c>
      <c r="G195" s="63">
        <v>1</v>
      </c>
      <c r="H195" s="63">
        <v>0</v>
      </c>
      <c r="I195" s="63">
        <v>0</v>
      </c>
      <c r="J195" s="63">
        <v>0</v>
      </c>
      <c r="K195" s="63" t="s">
        <v>320</v>
      </c>
      <c r="L195" s="63">
        <v>4</v>
      </c>
      <c r="M195" s="63">
        <v>5</v>
      </c>
      <c r="N195" s="63">
        <v>5</v>
      </c>
      <c r="O195" s="63">
        <v>3</v>
      </c>
      <c r="P195" s="63">
        <v>3</v>
      </c>
      <c r="Q195" s="63">
        <v>1</v>
      </c>
      <c r="R195" s="63">
        <v>0</v>
      </c>
      <c r="S195" s="63">
        <v>0</v>
      </c>
      <c r="T195" s="63">
        <v>0</v>
      </c>
      <c r="U195" s="63">
        <v>15</v>
      </c>
      <c r="V195" s="63">
        <v>3</v>
      </c>
      <c r="W195" s="63">
        <v>9</v>
      </c>
      <c r="X195" s="63">
        <v>9</v>
      </c>
      <c r="Y195" s="63">
        <v>-3.4</v>
      </c>
      <c r="Z195" s="63">
        <v>2.33</v>
      </c>
    </row>
    <row r="196" spans="1:26" ht="17" x14ac:dyDescent="0.2">
      <c r="A196" s="13" t="s">
        <v>519</v>
      </c>
      <c r="B196" s="63">
        <v>2</v>
      </c>
      <c r="C196" s="63">
        <v>0</v>
      </c>
      <c r="D196" s="63">
        <v>0</v>
      </c>
      <c r="E196" s="63">
        <v>0</v>
      </c>
      <c r="F196" s="63">
        <v>0</v>
      </c>
      <c r="G196" s="63">
        <v>1</v>
      </c>
      <c r="H196" s="63">
        <v>0</v>
      </c>
      <c r="I196" s="63">
        <v>0</v>
      </c>
      <c r="J196" s="63">
        <v>0</v>
      </c>
      <c r="K196" s="63" t="s">
        <v>320</v>
      </c>
      <c r="L196" s="63">
        <v>5</v>
      </c>
      <c r="M196" s="63">
        <v>5</v>
      </c>
      <c r="N196" s="63">
        <v>3</v>
      </c>
      <c r="O196" s="63">
        <v>0</v>
      </c>
      <c r="P196" s="63">
        <v>3</v>
      </c>
      <c r="Q196" s="63">
        <v>5</v>
      </c>
      <c r="R196" s="63">
        <v>0</v>
      </c>
      <c r="S196" s="63">
        <v>0</v>
      </c>
      <c r="T196" s="63">
        <v>0</v>
      </c>
      <c r="U196" s="63">
        <v>9</v>
      </c>
      <c r="V196" s="63">
        <v>15</v>
      </c>
      <c r="W196" s="63">
        <v>9</v>
      </c>
      <c r="X196" s="63">
        <v>0</v>
      </c>
      <c r="Y196" s="63">
        <v>-1</v>
      </c>
      <c r="Z196" s="63">
        <v>2.67</v>
      </c>
    </row>
    <row r="197" spans="1:26" ht="17" x14ac:dyDescent="0.2">
      <c r="A197" s="13" t="s">
        <v>336</v>
      </c>
      <c r="B197" s="63">
        <v>2</v>
      </c>
      <c r="C197" s="63">
        <v>0</v>
      </c>
      <c r="D197" s="63">
        <v>0</v>
      </c>
      <c r="E197" s="63">
        <v>2</v>
      </c>
      <c r="F197" s="63">
        <v>0</v>
      </c>
      <c r="G197" s="63">
        <v>1</v>
      </c>
      <c r="H197" s="63">
        <v>0</v>
      </c>
      <c r="I197" s="63">
        <v>0</v>
      </c>
      <c r="J197" s="63">
        <v>0</v>
      </c>
      <c r="K197" s="63" t="s">
        <v>320</v>
      </c>
      <c r="L197" s="63">
        <v>8</v>
      </c>
      <c r="M197" s="63">
        <v>6</v>
      </c>
      <c r="N197" s="63">
        <v>5</v>
      </c>
      <c r="O197" s="63">
        <v>0</v>
      </c>
      <c r="P197" s="63">
        <v>1</v>
      </c>
      <c r="Q197" s="63">
        <v>4</v>
      </c>
      <c r="R197" s="63">
        <v>1</v>
      </c>
      <c r="S197" s="63">
        <v>0</v>
      </c>
      <c r="T197" s="63">
        <v>0</v>
      </c>
      <c r="U197" s="63">
        <v>15</v>
      </c>
      <c r="V197" s="63">
        <v>12</v>
      </c>
      <c r="W197" s="63">
        <v>3</v>
      </c>
      <c r="X197" s="63">
        <v>0</v>
      </c>
      <c r="Y197" s="63">
        <v>-3.1</v>
      </c>
      <c r="Z197" s="63">
        <v>3</v>
      </c>
    </row>
    <row r="198" spans="1:26" ht="17" x14ac:dyDescent="0.2">
      <c r="A198" s="13" t="s">
        <v>289</v>
      </c>
      <c r="B198" s="63">
        <v>1</v>
      </c>
      <c r="C198" s="63">
        <v>0</v>
      </c>
      <c r="D198" s="63">
        <v>0</v>
      </c>
      <c r="E198" s="63">
        <v>0</v>
      </c>
      <c r="F198" s="63">
        <v>0</v>
      </c>
      <c r="G198" s="63">
        <v>0</v>
      </c>
      <c r="H198" s="63" t="s">
        <v>39</v>
      </c>
      <c r="I198" s="63">
        <v>0</v>
      </c>
      <c r="J198" s="63">
        <v>0</v>
      </c>
      <c r="K198" s="63" t="s">
        <v>320</v>
      </c>
      <c r="L198" s="63">
        <v>1</v>
      </c>
      <c r="M198" s="63">
        <v>0</v>
      </c>
      <c r="N198" s="63">
        <v>0</v>
      </c>
      <c r="O198" s="63">
        <v>0</v>
      </c>
      <c r="P198" s="63">
        <v>1</v>
      </c>
      <c r="Q198" s="63">
        <v>1</v>
      </c>
      <c r="R198" s="63">
        <v>0</v>
      </c>
      <c r="S198" s="63">
        <v>0</v>
      </c>
      <c r="T198" s="63">
        <v>0</v>
      </c>
      <c r="U198" s="63">
        <v>0</v>
      </c>
      <c r="V198" s="63">
        <v>3</v>
      </c>
      <c r="W198" s="63">
        <v>3</v>
      </c>
      <c r="X198" s="63">
        <v>0</v>
      </c>
      <c r="Y198" s="63">
        <v>1.6</v>
      </c>
      <c r="Z198" s="63">
        <v>0.67</v>
      </c>
    </row>
    <row r="199" spans="1:26" ht="17" x14ac:dyDescent="0.2">
      <c r="A199" s="13" t="s">
        <v>134</v>
      </c>
      <c r="B199" s="63">
        <v>1</v>
      </c>
      <c r="C199" s="63">
        <v>0</v>
      </c>
      <c r="D199" s="63">
        <v>0</v>
      </c>
      <c r="E199" s="63">
        <v>0</v>
      </c>
      <c r="F199" s="63">
        <v>0</v>
      </c>
      <c r="G199" s="63">
        <v>0</v>
      </c>
      <c r="H199" s="63" t="s">
        <v>39</v>
      </c>
      <c r="I199" s="63">
        <v>0</v>
      </c>
      <c r="J199" s="63">
        <v>0</v>
      </c>
      <c r="K199" s="63" t="s">
        <v>320</v>
      </c>
      <c r="L199" s="63">
        <v>2</v>
      </c>
      <c r="M199" s="63">
        <v>1</v>
      </c>
      <c r="N199" s="63">
        <v>1</v>
      </c>
      <c r="O199" s="63">
        <v>0</v>
      </c>
      <c r="P199" s="63">
        <v>0</v>
      </c>
      <c r="Q199" s="63">
        <v>1</v>
      </c>
      <c r="R199" s="63">
        <v>0</v>
      </c>
      <c r="S199" s="63">
        <v>0</v>
      </c>
      <c r="T199" s="63">
        <v>0</v>
      </c>
      <c r="U199" s="63">
        <v>3</v>
      </c>
      <c r="V199" s="63">
        <v>3</v>
      </c>
      <c r="W199" s="63">
        <v>0</v>
      </c>
      <c r="X199" s="63">
        <v>0</v>
      </c>
      <c r="Y199" s="63">
        <v>0.6</v>
      </c>
      <c r="Z199" s="63">
        <v>0.67</v>
      </c>
    </row>
    <row r="200" spans="1:26" ht="17" x14ac:dyDescent="0.2">
      <c r="A200" s="13" t="s">
        <v>74</v>
      </c>
      <c r="B200" s="63">
        <v>1</v>
      </c>
      <c r="C200" s="63">
        <v>0</v>
      </c>
      <c r="D200" s="63">
        <v>0</v>
      </c>
      <c r="E200" s="63">
        <v>1</v>
      </c>
      <c r="F200" s="63">
        <v>0</v>
      </c>
      <c r="G200" s="63">
        <v>0</v>
      </c>
      <c r="H200" s="63" t="s">
        <v>39</v>
      </c>
      <c r="I200" s="63">
        <v>0</v>
      </c>
      <c r="J200" s="63">
        <v>0</v>
      </c>
      <c r="K200" s="63" t="s">
        <v>320</v>
      </c>
      <c r="L200" s="63">
        <v>1</v>
      </c>
      <c r="M200" s="63">
        <v>1</v>
      </c>
      <c r="N200" s="63">
        <v>1</v>
      </c>
      <c r="O200" s="63">
        <v>1</v>
      </c>
      <c r="P200" s="63">
        <v>1</v>
      </c>
      <c r="Q200" s="63">
        <v>0</v>
      </c>
      <c r="R200" s="63">
        <v>1</v>
      </c>
      <c r="S200" s="63">
        <v>0</v>
      </c>
      <c r="T200" s="63">
        <v>0</v>
      </c>
      <c r="U200" s="63">
        <v>3</v>
      </c>
      <c r="V200" s="63">
        <v>0</v>
      </c>
      <c r="W200" s="63">
        <v>3</v>
      </c>
      <c r="X200" s="63">
        <v>3</v>
      </c>
      <c r="Y200" s="63">
        <v>0.5</v>
      </c>
      <c r="Z200" s="63">
        <v>0.67</v>
      </c>
    </row>
    <row r="201" spans="1:26" ht="17" x14ac:dyDescent="0.2">
      <c r="A201" s="13" t="s">
        <v>383</v>
      </c>
      <c r="B201" s="63">
        <v>2</v>
      </c>
      <c r="C201" s="63">
        <v>0</v>
      </c>
      <c r="D201" s="63">
        <v>0</v>
      </c>
      <c r="E201" s="63">
        <v>1</v>
      </c>
      <c r="F201" s="63">
        <v>0</v>
      </c>
      <c r="G201" s="63">
        <v>0</v>
      </c>
      <c r="H201" s="63" t="s">
        <v>39</v>
      </c>
      <c r="I201" s="63">
        <v>0</v>
      </c>
      <c r="J201" s="63">
        <v>0</v>
      </c>
      <c r="K201" s="70">
        <v>2.6666666666666665</v>
      </c>
      <c r="L201" s="63">
        <v>2</v>
      </c>
      <c r="M201" s="63">
        <v>2</v>
      </c>
      <c r="N201" s="63">
        <v>2</v>
      </c>
      <c r="O201" s="63">
        <v>1</v>
      </c>
      <c r="P201" s="63">
        <v>1</v>
      </c>
      <c r="Q201" s="63">
        <v>0</v>
      </c>
      <c r="R201" s="63">
        <v>0</v>
      </c>
      <c r="S201" s="63">
        <v>0</v>
      </c>
      <c r="T201" s="63">
        <v>0</v>
      </c>
      <c r="U201" s="63">
        <v>6.75</v>
      </c>
      <c r="V201" s="63">
        <v>0</v>
      </c>
      <c r="W201" s="63">
        <v>3.38</v>
      </c>
      <c r="X201" s="63">
        <v>3.38</v>
      </c>
      <c r="Y201" s="63">
        <v>-0.7</v>
      </c>
      <c r="Z201" s="63">
        <v>1.1200000000000001</v>
      </c>
    </row>
    <row r="202" spans="1:26" ht="17" x14ac:dyDescent="0.2">
      <c r="A202" s="13" t="s">
        <v>340</v>
      </c>
      <c r="B202" s="63">
        <v>2</v>
      </c>
      <c r="C202" s="63">
        <v>0</v>
      </c>
      <c r="D202" s="63">
        <v>0</v>
      </c>
      <c r="E202" s="63">
        <v>2</v>
      </c>
      <c r="F202" s="63">
        <v>1</v>
      </c>
      <c r="G202" s="63">
        <v>0</v>
      </c>
      <c r="H202" s="63">
        <v>1</v>
      </c>
      <c r="I202" s="63">
        <v>0</v>
      </c>
      <c r="J202" s="63">
        <v>0</v>
      </c>
      <c r="K202" s="70">
        <v>2.6666666666666665</v>
      </c>
      <c r="L202" s="63">
        <v>1</v>
      </c>
      <c r="M202" s="63">
        <v>0</v>
      </c>
      <c r="N202" s="63">
        <v>0</v>
      </c>
      <c r="O202" s="63">
        <v>0</v>
      </c>
      <c r="P202" s="63">
        <v>0</v>
      </c>
      <c r="Q202" s="63">
        <v>3</v>
      </c>
      <c r="R202" s="63">
        <v>0</v>
      </c>
      <c r="S202" s="63">
        <v>0</v>
      </c>
      <c r="T202" s="63">
        <v>0</v>
      </c>
      <c r="U202" s="63">
        <v>0</v>
      </c>
      <c r="V202" s="63">
        <v>10.119999999999999</v>
      </c>
      <c r="W202" s="63">
        <v>0</v>
      </c>
      <c r="X202" s="63">
        <v>0</v>
      </c>
      <c r="Y202" s="63">
        <v>2.6</v>
      </c>
      <c r="Z202" s="63">
        <v>0.38</v>
      </c>
    </row>
    <row r="203" spans="1:26" ht="17" x14ac:dyDescent="0.2">
      <c r="A203" s="13" t="s">
        <v>479</v>
      </c>
      <c r="B203" s="63">
        <v>3</v>
      </c>
      <c r="C203" s="63">
        <v>0</v>
      </c>
      <c r="D203" s="63">
        <v>0</v>
      </c>
      <c r="E203" s="63">
        <v>1</v>
      </c>
      <c r="F203" s="63">
        <v>0</v>
      </c>
      <c r="G203" s="63">
        <v>0</v>
      </c>
      <c r="H203" s="63" t="s">
        <v>39</v>
      </c>
      <c r="I203" s="63">
        <v>0</v>
      </c>
      <c r="J203" s="63">
        <v>0</v>
      </c>
      <c r="K203" s="70">
        <v>2.6666666666666665</v>
      </c>
      <c r="L203" s="63">
        <v>6</v>
      </c>
      <c r="M203" s="63">
        <v>1</v>
      </c>
      <c r="N203" s="63">
        <v>1</v>
      </c>
      <c r="O203" s="63">
        <v>0</v>
      </c>
      <c r="P203" s="63">
        <v>0</v>
      </c>
      <c r="Q203" s="63">
        <v>3</v>
      </c>
      <c r="R203" s="63">
        <v>0</v>
      </c>
      <c r="S203" s="63">
        <v>0</v>
      </c>
      <c r="T203" s="63">
        <v>0</v>
      </c>
      <c r="U203" s="63">
        <v>3.38</v>
      </c>
      <c r="V203" s="63">
        <v>10.119999999999999</v>
      </c>
      <c r="W203" s="63">
        <v>0</v>
      </c>
      <c r="X203" s="63">
        <v>0</v>
      </c>
      <c r="Y203" s="63">
        <v>0.6</v>
      </c>
      <c r="Z203" s="63">
        <v>2.25</v>
      </c>
    </row>
    <row r="204" spans="1:26" ht="17" x14ac:dyDescent="0.2">
      <c r="A204" s="13" t="s">
        <v>311</v>
      </c>
      <c r="B204" s="63">
        <v>2</v>
      </c>
      <c r="C204" s="63">
        <v>0</v>
      </c>
      <c r="D204" s="63">
        <v>0</v>
      </c>
      <c r="E204" s="63">
        <v>0</v>
      </c>
      <c r="F204" s="63">
        <v>0</v>
      </c>
      <c r="G204" s="63">
        <v>0</v>
      </c>
      <c r="H204" s="63" t="s">
        <v>39</v>
      </c>
      <c r="I204" s="63">
        <v>0</v>
      </c>
      <c r="J204" s="63">
        <v>0</v>
      </c>
      <c r="K204" s="70">
        <v>2.6666666666666665</v>
      </c>
      <c r="L204" s="63">
        <v>3</v>
      </c>
      <c r="M204" s="63">
        <v>1</v>
      </c>
      <c r="N204" s="63">
        <v>1</v>
      </c>
      <c r="O204" s="63">
        <v>0</v>
      </c>
      <c r="P204" s="63">
        <v>2</v>
      </c>
      <c r="Q204" s="63">
        <v>3</v>
      </c>
      <c r="R204" s="63">
        <v>0</v>
      </c>
      <c r="S204" s="63">
        <v>0</v>
      </c>
      <c r="T204" s="63">
        <v>0</v>
      </c>
      <c r="U204" s="63">
        <v>3.38</v>
      </c>
      <c r="V204" s="63">
        <v>10.119999999999999</v>
      </c>
      <c r="W204" s="63">
        <v>6.75</v>
      </c>
      <c r="X204" s="63">
        <v>0</v>
      </c>
      <c r="Y204" s="63">
        <v>0.6</v>
      </c>
      <c r="Z204" s="63">
        <v>1.88</v>
      </c>
    </row>
    <row r="205" spans="1:26" ht="17" x14ac:dyDescent="0.2">
      <c r="A205" s="13" t="s">
        <v>394</v>
      </c>
      <c r="B205" s="63">
        <v>2</v>
      </c>
      <c r="C205" s="63">
        <v>0</v>
      </c>
      <c r="D205" s="63">
        <v>0</v>
      </c>
      <c r="E205" s="63">
        <v>2</v>
      </c>
      <c r="F205" s="63">
        <v>0</v>
      </c>
      <c r="G205" s="63">
        <v>0</v>
      </c>
      <c r="H205" s="63" t="s">
        <v>39</v>
      </c>
      <c r="I205" s="63">
        <v>0</v>
      </c>
      <c r="J205" s="63">
        <v>0</v>
      </c>
      <c r="K205" s="70">
        <v>2.6666666666666665</v>
      </c>
      <c r="L205" s="63">
        <v>5</v>
      </c>
      <c r="M205" s="63">
        <v>1</v>
      </c>
      <c r="N205" s="63">
        <v>1</v>
      </c>
      <c r="O205" s="63">
        <v>0</v>
      </c>
      <c r="P205" s="63">
        <v>1</v>
      </c>
      <c r="Q205" s="63">
        <v>2</v>
      </c>
      <c r="R205" s="63">
        <v>0</v>
      </c>
      <c r="S205" s="63">
        <v>0</v>
      </c>
      <c r="T205" s="63">
        <v>0</v>
      </c>
      <c r="U205" s="63">
        <v>3.38</v>
      </c>
      <c r="V205" s="63">
        <v>6.75</v>
      </c>
      <c r="W205" s="63">
        <v>3.38</v>
      </c>
      <c r="X205" s="63">
        <v>0</v>
      </c>
      <c r="Y205" s="63">
        <v>0.5</v>
      </c>
      <c r="Z205" s="63">
        <v>2.25</v>
      </c>
    </row>
    <row r="206" spans="1:26" ht="17" x14ac:dyDescent="0.2">
      <c r="A206" s="13" t="s">
        <v>478</v>
      </c>
      <c r="B206" s="63">
        <v>2</v>
      </c>
      <c r="C206" s="63">
        <v>0</v>
      </c>
      <c r="D206" s="63">
        <v>0</v>
      </c>
      <c r="E206" s="63">
        <v>1</v>
      </c>
      <c r="F206" s="63">
        <v>0</v>
      </c>
      <c r="G206" s="63">
        <v>0</v>
      </c>
      <c r="H206" s="63" t="s">
        <v>39</v>
      </c>
      <c r="I206" s="63">
        <v>0</v>
      </c>
      <c r="J206" s="63">
        <v>0</v>
      </c>
      <c r="K206" s="70">
        <v>2.6666666666666665</v>
      </c>
      <c r="L206" s="63">
        <v>6</v>
      </c>
      <c r="M206" s="63">
        <v>3</v>
      </c>
      <c r="N206" s="63">
        <v>3</v>
      </c>
      <c r="O206" s="63">
        <v>0</v>
      </c>
      <c r="P206" s="63">
        <v>4</v>
      </c>
      <c r="Q206" s="63">
        <v>3</v>
      </c>
      <c r="R206" s="63">
        <v>0</v>
      </c>
      <c r="S206" s="63">
        <v>0</v>
      </c>
      <c r="T206" s="63">
        <v>0</v>
      </c>
      <c r="U206" s="63">
        <v>10.119999999999999</v>
      </c>
      <c r="V206" s="63">
        <v>10.119999999999999</v>
      </c>
      <c r="W206" s="63">
        <v>13.5</v>
      </c>
      <c r="X206" s="63">
        <v>0</v>
      </c>
      <c r="Y206" s="63">
        <v>-1.4</v>
      </c>
      <c r="Z206" s="63">
        <v>3.75</v>
      </c>
    </row>
    <row r="207" spans="1:26" ht="17" x14ac:dyDescent="0.2">
      <c r="A207" s="13" t="s">
        <v>467</v>
      </c>
      <c r="B207" s="63">
        <v>2</v>
      </c>
      <c r="C207" s="63">
        <v>0</v>
      </c>
      <c r="D207" s="63">
        <v>0</v>
      </c>
      <c r="E207" s="63">
        <v>2</v>
      </c>
      <c r="F207" s="63">
        <v>0</v>
      </c>
      <c r="G207" s="63">
        <v>0</v>
      </c>
      <c r="H207" s="63" t="s">
        <v>39</v>
      </c>
      <c r="I207" s="63">
        <v>1</v>
      </c>
      <c r="J207" s="63">
        <v>0</v>
      </c>
      <c r="K207" s="70">
        <v>2.6666666666666665</v>
      </c>
      <c r="L207" s="63">
        <v>2</v>
      </c>
      <c r="M207" s="63">
        <v>0</v>
      </c>
      <c r="N207" s="63">
        <v>0</v>
      </c>
      <c r="O207" s="63">
        <v>0</v>
      </c>
      <c r="P207" s="63">
        <v>0</v>
      </c>
      <c r="Q207" s="63">
        <v>2</v>
      </c>
      <c r="R207" s="63">
        <v>0</v>
      </c>
      <c r="S207" s="63">
        <v>0</v>
      </c>
      <c r="T207" s="63">
        <v>0</v>
      </c>
      <c r="U207" s="63">
        <v>0</v>
      </c>
      <c r="V207" s="63">
        <v>6.75</v>
      </c>
      <c r="W207" s="63">
        <v>0</v>
      </c>
      <c r="X207" s="63">
        <v>0</v>
      </c>
      <c r="Y207" s="63">
        <v>1.5</v>
      </c>
      <c r="Z207" s="63">
        <v>0.75</v>
      </c>
    </row>
    <row r="208" spans="1:26" ht="17" x14ac:dyDescent="0.2">
      <c r="A208" s="13" t="s">
        <v>351</v>
      </c>
      <c r="B208" s="63">
        <v>1</v>
      </c>
      <c r="C208" s="63">
        <v>0</v>
      </c>
      <c r="D208" s="63">
        <v>0</v>
      </c>
      <c r="E208" s="63">
        <v>0</v>
      </c>
      <c r="F208" s="63">
        <v>0</v>
      </c>
      <c r="G208" s="63">
        <v>0</v>
      </c>
      <c r="H208" s="63" t="s">
        <v>39</v>
      </c>
      <c r="I208" s="63">
        <v>0</v>
      </c>
      <c r="J208" s="63">
        <v>0</v>
      </c>
      <c r="K208" s="70">
        <v>2.6666666666666665</v>
      </c>
      <c r="L208" s="63">
        <v>3</v>
      </c>
      <c r="M208" s="63">
        <v>1</v>
      </c>
      <c r="N208" s="63">
        <v>1</v>
      </c>
      <c r="O208" s="63">
        <v>0</v>
      </c>
      <c r="P208" s="63">
        <v>2</v>
      </c>
      <c r="Q208" s="63">
        <v>3</v>
      </c>
      <c r="R208" s="63">
        <v>0</v>
      </c>
      <c r="S208" s="63">
        <v>0</v>
      </c>
      <c r="T208" s="63">
        <v>0</v>
      </c>
      <c r="U208" s="63">
        <v>3.38</v>
      </c>
      <c r="V208" s="63">
        <v>10.119999999999999</v>
      </c>
      <c r="W208" s="63">
        <v>6.75</v>
      </c>
      <c r="X208" s="63">
        <v>0</v>
      </c>
      <c r="Y208" s="63">
        <v>0.6</v>
      </c>
      <c r="Z208" s="63">
        <v>1.88</v>
      </c>
    </row>
    <row r="209" spans="1:26" ht="17" x14ac:dyDescent="0.2">
      <c r="A209" s="13" t="s">
        <v>527</v>
      </c>
      <c r="B209" s="63">
        <v>1</v>
      </c>
      <c r="C209" s="63">
        <v>1</v>
      </c>
      <c r="D209" s="63">
        <v>0</v>
      </c>
      <c r="E209" s="63">
        <v>0</v>
      </c>
      <c r="F209" s="63">
        <v>0</v>
      </c>
      <c r="G209" s="63">
        <v>1</v>
      </c>
      <c r="H209" s="63">
        <v>0</v>
      </c>
      <c r="I209" s="63">
        <v>0</v>
      </c>
      <c r="J209" s="63">
        <v>0</v>
      </c>
      <c r="K209" s="70">
        <v>2.3333333333333335</v>
      </c>
      <c r="L209" s="63">
        <v>6</v>
      </c>
      <c r="M209" s="63">
        <v>5</v>
      </c>
      <c r="N209" s="63">
        <v>5</v>
      </c>
      <c r="O209" s="63">
        <v>0</v>
      </c>
      <c r="P209" s="63">
        <v>4</v>
      </c>
      <c r="Q209" s="63">
        <v>2</v>
      </c>
      <c r="R209" s="63">
        <v>0</v>
      </c>
      <c r="S209" s="63">
        <v>0</v>
      </c>
      <c r="T209" s="63">
        <v>0</v>
      </c>
      <c r="U209" s="63">
        <v>19.29</v>
      </c>
      <c r="V209" s="63">
        <v>7.71</v>
      </c>
      <c r="W209" s="63">
        <v>15.43</v>
      </c>
      <c r="X209" s="63">
        <v>0</v>
      </c>
      <c r="Y209" s="63">
        <v>-3.6</v>
      </c>
      <c r="Z209" s="63">
        <v>4.29</v>
      </c>
    </row>
    <row r="210" spans="1:26" ht="17" x14ac:dyDescent="0.2">
      <c r="A210" s="13" t="s">
        <v>114</v>
      </c>
      <c r="B210" s="63">
        <v>2</v>
      </c>
      <c r="C210" s="63">
        <v>0</v>
      </c>
      <c r="D210" s="63">
        <v>0</v>
      </c>
      <c r="E210" s="63">
        <v>1</v>
      </c>
      <c r="F210" s="63">
        <v>0</v>
      </c>
      <c r="G210" s="63">
        <v>0</v>
      </c>
      <c r="H210" s="63" t="s">
        <v>39</v>
      </c>
      <c r="I210" s="63">
        <v>0</v>
      </c>
      <c r="J210" s="63">
        <v>0</v>
      </c>
      <c r="K210" s="70">
        <v>2.3333333333333335</v>
      </c>
      <c r="L210" s="63">
        <v>5</v>
      </c>
      <c r="M210" s="63">
        <v>3</v>
      </c>
      <c r="N210" s="63">
        <v>3</v>
      </c>
      <c r="O210" s="63">
        <v>0</v>
      </c>
      <c r="P210" s="63">
        <v>1</v>
      </c>
      <c r="Q210" s="63">
        <v>0</v>
      </c>
      <c r="R210" s="63">
        <v>0</v>
      </c>
      <c r="S210" s="63">
        <v>0</v>
      </c>
      <c r="T210" s="63">
        <v>0</v>
      </c>
      <c r="U210" s="63">
        <v>11.57</v>
      </c>
      <c r="V210" s="63">
        <v>0</v>
      </c>
      <c r="W210" s="63">
        <v>3.86</v>
      </c>
      <c r="X210" s="63">
        <v>0</v>
      </c>
      <c r="Y210" s="63">
        <v>-1.8</v>
      </c>
      <c r="Z210" s="63">
        <v>2.57</v>
      </c>
    </row>
    <row r="211" spans="1:26" ht="17" x14ac:dyDescent="0.2">
      <c r="A211" s="62" t="s">
        <v>24</v>
      </c>
      <c r="B211" s="62" t="s">
        <v>25</v>
      </c>
      <c r="C211" s="62" t="s">
        <v>26</v>
      </c>
      <c r="D211" s="62" t="s">
        <v>40</v>
      </c>
      <c r="E211" s="62" t="s">
        <v>41</v>
      </c>
      <c r="F211" s="62" t="s">
        <v>42</v>
      </c>
      <c r="G211" s="62" t="s">
        <v>43</v>
      </c>
      <c r="H211" s="62" t="s">
        <v>44</v>
      </c>
      <c r="I211" s="62" t="s">
        <v>45</v>
      </c>
      <c r="J211" s="62" t="s">
        <v>46</v>
      </c>
      <c r="K211" s="62" t="s">
        <v>23</v>
      </c>
      <c r="L211" s="62" t="s">
        <v>21</v>
      </c>
      <c r="M211" s="62" t="s">
        <v>47</v>
      </c>
      <c r="N211" s="62" t="s">
        <v>48</v>
      </c>
      <c r="O211" s="62" t="s">
        <v>1</v>
      </c>
      <c r="P211" s="62" t="s">
        <v>28</v>
      </c>
      <c r="Q211" s="62" t="s">
        <v>31</v>
      </c>
      <c r="R211" s="62" t="s">
        <v>30</v>
      </c>
      <c r="S211" s="62" t="s">
        <v>49</v>
      </c>
      <c r="T211" s="62" t="s">
        <v>50</v>
      </c>
      <c r="U211" s="62" t="s">
        <v>4</v>
      </c>
      <c r="V211" s="62" t="s">
        <v>51</v>
      </c>
      <c r="W211" s="62" t="s">
        <v>52</v>
      </c>
      <c r="X211" s="62" t="s">
        <v>53</v>
      </c>
      <c r="Y211" s="62" t="s">
        <v>54</v>
      </c>
      <c r="Z211" s="62" t="s">
        <v>5</v>
      </c>
    </row>
    <row r="212" spans="1:26" ht="17" x14ac:dyDescent="0.2">
      <c r="A212" s="13" t="s">
        <v>697</v>
      </c>
      <c r="B212" s="63">
        <v>1</v>
      </c>
      <c r="C212" s="63">
        <v>1</v>
      </c>
      <c r="D212" s="63">
        <v>0</v>
      </c>
      <c r="E212" s="63">
        <v>0</v>
      </c>
      <c r="F212" s="63">
        <v>0</v>
      </c>
      <c r="G212" s="63">
        <v>1</v>
      </c>
      <c r="H212" s="63">
        <v>0</v>
      </c>
      <c r="I212" s="63">
        <v>0</v>
      </c>
      <c r="J212" s="63">
        <v>0</v>
      </c>
      <c r="K212" s="70">
        <v>2.3333333333333335</v>
      </c>
      <c r="L212" s="63">
        <v>5</v>
      </c>
      <c r="M212" s="63">
        <v>4</v>
      </c>
      <c r="N212" s="63">
        <v>4</v>
      </c>
      <c r="O212" s="63">
        <v>0</v>
      </c>
      <c r="P212" s="63">
        <v>1</v>
      </c>
      <c r="Q212" s="63">
        <v>1</v>
      </c>
      <c r="R212" s="63">
        <v>0</v>
      </c>
      <c r="S212" s="63">
        <v>0</v>
      </c>
      <c r="T212" s="63">
        <v>2</v>
      </c>
      <c r="U212" s="63">
        <v>15.43</v>
      </c>
      <c r="V212" s="63">
        <v>3.86</v>
      </c>
      <c r="W212" s="63">
        <v>3.86</v>
      </c>
      <c r="X212" s="63">
        <v>0</v>
      </c>
      <c r="Y212" s="63">
        <v>-2.7</v>
      </c>
      <c r="Z212" s="63">
        <v>2.57</v>
      </c>
    </row>
    <row r="213" spans="1:26" ht="17" x14ac:dyDescent="0.2">
      <c r="A213" s="13" t="s">
        <v>464</v>
      </c>
      <c r="B213" s="63">
        <v>2</v>
      </c>
      <c r="C213" s="63">
        <v>0</v>
      </c>
      <c r="D213" s="63">
        <v>0</v>
      </c>
      <c r="E213" s="63">
        <v>2</v>
      </c>
      <c r="F213" s="63">
        <v>0</v>
      </c>
      <c r="G213" s="63">
        <v>0</v>
      </c>
      <c r="H213" s="63" t="s">
        <v>39</v>
      </c>
      <c r="I213" s="63">
        <v>2</v>
      </c>
      <c r="J213" s="63">
        <v>0</v>
      </c>
      <c r="K213" s="70">
        <v>2.3333333333333335</v>
      </c>
      <c r="L213" s="63">
        <v>3</v>
      </c>
      <c r="M213" s="63">
        <v>0</v>
      </c>
      <c r="N213" s="63">
        <v>0</v>
      </c>
      <c r="O213" s="63">
        <v>0</v>
      </c>
      <c r="P213" s="63">
        <v>1</v>
      </c>
      <c r="Q213" s="63">
        <v>1</v>
      </c>
      <c r="R213" s="63">
        <v>0</v>
      </c>
      <c r="S213" s="63">
        <v>0</v>
      </c>
      <c r="T213" s="63">
        <v>0</v>
      </c>
      <c r="U213" s="63">
        <v>0</v>
      </c>
      <c r="V213" s="63">
        <v>3.86</v>
      </c>
      <c r="W213" s="63">
        <v>3.86</v>
      </c>
      <c r="X213" s="63">
        <v>0</v>
      </c>
      <c r="Y213" s="63">
        <v>1.3</v>
      </c>
      <c r="Z213" s="63">
        <v>1.71</v>
      </c>
    </row>
    <row r="214" spans="1:26" ht="17" x14ac:dyDescent="0.2">
      <c r="A214" s="13" t="s">
        <v>465</v>
      </c>
      <c r="B214" s="63">
        <v>3</v>
      </c>
      <c r="C214" s="63">
        <v>0</v>
      </c>
      <c r="D214" s="63">
        <v>0</v>
      </c>
      <c r="E214" s="63">
        <v>1</v>
      </c>
      <c r="F214" s="63">
        <v>0</v>
      </c>
      <c r="G214" s="63">
        <v>1</v>
      </c>
      <c r="H214" s="63">
        <v>0</v>
      </c>
      <c r="I214" s="63">
        <v>0</v>
      </c>
      <c r="J214" s="63">
        <v>0</v>
      </c>
      <c r="K214" s="70">
        <v>2.3333333333333335</v>
      </c>
      <c r="L214" s="63">
        <v>3</v>
      </c>
      <c r="M214" s="63">
        <v>2</v>
      </c>
      <c r="N214" s="63">
        <v>1</v>
      </c>
      <c r="O214" s="63">
        <v>0</v>
      </c>
      <c r="P214" s="63">
        <v>1</v>
      </c>
      <c r="Q214" s="63">
        <v>2</v>
      </c>
      <c r="R214" s="63">
        <v>0</v>
      </c>
      <c r="S214" s="63">
        <v>0</v>
      </c>
      <c r="T214" s="63">
        <v>0</v>
      </c>
      <c r="U214" s="63">
        <v>3.86</v>
      </c>
      <c r="V214" s="63">
        <v>7.71</v>
      </c>
      <c r="W214" s="63">
        <v>3.86</v>
      </c>
      <c r="X214" s="63">
        <v>0</v>
      </c>
      <c r="Y214" s="63">
        <v>0.4</v>
      </c>
      <c r="Z214" s="63">
        <v>1.71</v>
      </c>
    </row>
    <row r="215" spans="1:26" ht="17" x14ac:dyDescent="0.2">
      <c r="A215" s="13" t="s">
        <v>304</v>
      </c>
      <c r="B215" s="63">
        <v>2</v>
      </c>
      <c r="C215" s="63">
        <v>0</v>
      </c>
      <c r="D215" s="63">
        <v>0</v>
      </c>
      <c r="E215" s="63">
        <v>1</v>
      </c>
      <c r="F215" s="63">
        <v>0</v>
      </c>
      <c r="G215" s="63">
        <v>0</v>
      </c>
      <c r="H215" s="63" t="s">
        <v>39</v>
      </c>
      <c r="I215" s="63">
        <v>0</v>
      </c>
      <c r="J215" s="63">
        <v>0</v>
      </c>
      <c r="K215" s="70">
        <v>2.3333333333333335</v>
      </c>
      <c r="L215" s="63">
        <v>6</v>
      </c>
      <c r="M215" s="63">
        <v>3</v>
      </c>
      <c r="N215" s="63">
        <v>3</v>
      </c>
      <c r="O215" s="63">
        <v>0</v>
      </c>
      <c r="P215" s="63">
        <v>0</v>
      </c>
      <c r="Q215" s="63">
        <v>1</v>
      </c>
      <c r="R215" s="63">
        <v>0</v>
      </c>
      <c r="S215" s="63">
        <v>0</v>
      </c>
      <c r="T215" s="63">
        <v>1</v>
      </c>
      <c r="U215" s="63">
        <v>11.57</v>
      </c>
      <c r="V215" s="63">
        <v>3.86</v>
      </c>
      <c r="W215" s="63">
        <v>0</v>
      </c>
      <c r="X215" s="63">
        <v>0</v>
      </c>
      <c r="Y215" s="63">
        <v>-1.7</v>
      </c>
      <c r="Z215" s="63">
        <v>2.57</v>
      </c>
    </row>
    <row r="216" spans="1:26" ht="17" x14ac:dyDescent="0.2">
      <c r="A216" s="13" t="s">
        <v>305</v>
      </c>
      <c r="B216" s="63">
        <v>3</v>
      </c>
      <c r="C216" s="63">
        <v>0</v>
      </c>
      <c r="D216" s="63">
        <v>0</v>
      </c>
      <c r="E216" s="63">
        <v>2</v>
      </c>
      <c r="F216" s="63">
        <v>0</v>
      </c>
      <c r="G216" s="63">
        <v>0</v>
      </c>
      <c r="H216" s="63" t="s">
        <v>39</v>
      </c>
      <c r="I216" s="63">
        <v>0</v>
      </c>
      <c r="J216" s="63">
        <v>0</v>
      </c>
      <c r="K216" s="70">
        <v>2.3333333333333335</v>
      </c>
      <c r="L216" s="63">
        <v>1</v>
      </c>
      <c r="M216" s="63">
        <v>2</v>
      </c>
      <c r="N216" s="63">
        <v>2</v>
      </c>
      <c r="O216" s="63">
        <v>1</v>
      </c>
      <c r="P216" s="63">
        <v>1</v>
      </c>
      <c r="Q216" s="63">
        <v>0</v>
      </c>
      <c r="R216" s="63">
        <v>1</v>
      </c>
      <c r="S216" s="63">
        <v>0</v>
      </c>
      <c r="T216" s="63">
        <v>0</v>
      </c>
      <c r="U216" s="63">
        <v>7.71</v>
      </c>
      <c r="V216" s="63">
        <v>0</v>
      </c>
      <c r="W216" s="63">
        <v>3.86</v>
      </c>
      <c r="X216" s="63">
        <v>3.86</v>
      </c>
      <c r="Y216" s="63">
        <v>-0.8</v>
      </c>
      <c r="Z216" s="63">
        <v>0.86</v>
      </c>
    </row>
    <row r="217" spans="1:26" ht="17" x14ac:dyDescent="0.2">
      <c r="A217" s="13" t="s">
        <v>122</v>
      </c>
      <c r="B217" s="63">
        <v>2</v>
      </c>
      <c r="C217" s="63">
        <v>0</v>
      </c>
      <c r="D217" s="63">
        <v>0</v>
      </c>
      <c r="E217" s="63">
        <v>0</v>
      </c>
      <c r="F217" s="63">
        <v>0</v>
      </c>
      <c r="G217" s="63">
        <v>0</v>
      </c>
      <c r="H217" s="63" t="s">
        <v>39</v>
      </c>
      <c r="I217" s="63">
        <v>0</v>
      </c>
      <c r="J217" s="63">
        <v>0</v>
      </c>
      <c r="K217" s="70">
        <v>2.3333333333333335</v>
      </c>
      <c r="L217" s="63">
        <v>0</v>
      </c>
      <c r="M217" s="63">
        <v>0</v>
      </c>
      <c r="N217" s="63">
        <v>0</v>
      </c>
      <c r="O217" s="63">
        <v>0</v>
      </c>
      <c r="P217" s="63">
        <v>2</v>
      </c>
      <c r="Q217" s="63">
        <v>2</v>
      </c>
      <c r="R217" s="63">
        <v>0</v>
      </c>
      <c r="S217" s="63">
        <v>0</v>
      </c>
      <c r="T217" s="63">
        <v>0</v>
      </c>
      <c r="U217" s="63">
        <v>0</v>
      </c>
      <c r="V217" s="63">
        <v>7.71</v>
      </c>
      <c r="W217" s="63">
        <v>7.71</v>
      </c>
      <c r="X217" s="63">
        <v>0</v>
      </c>
      <c r="Y217" s="63">
        <v>1.4</v>
      </c>
      <c r="Z217" s="63">
        <v>0.86</v>
      </c>
    </row>
    <row r="218" spans="1:26" ht="17" x14ac:dyDescent="0.2">
      <c r="A218" s="13" t="s">
        <v>632</v>
      </c>
      <c r="B218" s="63">
        <v>2</v>
      </c>
      <c r="C218" s="63">
        <v>0</v>
      </c>
      <c r="D218" s="63">
        <v>0</v>
      </c>
      <c r="E218" s="63">
        <v>2</v>
      </c>
      <c r="F218" s="63">
        <v>0</v>
      </c>
      <c r="G218" s="63">
        <v>0</v>
      </c>
      <c r="H218" s="63" t="s">
        <v>39</v>
      </c>
      <c r="I218" s="63">
        <v>0</v>
      </c>
      <c r="J218" s="63">
        <v>0</v>
      </c>
      <c r="K218" s="70">
        <v>2.3333333333333335</v>
      </c>
      <c r="L218" s="63">
        <v>2</v>
      </c>
      <c r="M218" s="63">
        <v>1</v>
      </c>
      <c r="N218" s="63">
        <v>1</v>
      </c>
      <c r="O218" s="63">
        <v>0</v>
      </c>
      <c r="P218" s="63">
        <v>0</v>
      </c>
      <c r="Q218" s="63">
        <v>2</v>
      </c>
      <c r="R218" s="63">
        <v>0</v>
      </c>
      <c r="S218" s="63">
        <v>0</v>
      </c>
      <c r="T218" s="63">
        <v>0</v>
      </c>
      <c r="U218" s="63">
        <v>3.86</v>
      </c>
      <c r="V218" s="63">
        <v>7.71</v>
      </c>
      <c r="W218" s="63">
        <v>0</v>
      </c>
      <c r="X218" s="63">
        <v>0</v>
      </c>
      <c r="Y218" s="63">
        <v>0.4</v>
      </c>
      <c r="Z218" s="63">
        <v>0.86</v>
      </c>
    </row>
    <row r="219" spans="1:26" ht="17" x14ac:dyDescent="0.2">
      <c r="A219" s="13" t="s">
        <v>556</v>
      </c>
      <c r="B219" s="63">
        <v>3</v>
      </c>
      <c r="C219" s="63">
        <v>0</v>
      </c>
      <c r="D219" s="63">
        <v>0</v>
      </c>
      <c r="E219" s="63">
        <v>1</v>
      </c>
      <c r="F219" s="63">
        <v>0</v>
      </c>
      <c r="G219" s="63">
        <v>0</v>
      </c>
      <c r="H219" s="63" t="s">
        <v>39</v>
      </c>
      <c r="I219" s="63">
        <v>0</v>
      </c>
      <c r="J219" s="63">
        <v>0</v>
      </c>
      <c r="K219" s="70">
        <v>2.3333333333333335</v>
      </c>
      <c r="L219" s="63">
        <v>3</v>
      </c>
      <c r="M219" s="63">
        <v>3</v>
      </c>
      <c r="N219" s="63">
        <v>3</v>
      </c>
      <c r="O219" s="63">
        <v>0</v>
      </c>
      <c r="P219" s="63">
        <v>3</v>
      </c>
      <c r="Q219" s="63">
        <v>0</v>
      </c>
      <c r="R219" s="63">
        <v>1</v>
      </c>
      <c r="S219" s="63">
        <v>0</v>
      </c>
      <c r="T219" s="63">
        <v>1</v>
      </c>
      <c r="U219" s="63">
        <v>11.57</v>
      </c>
      <c r="V219" s="63">
        <v>0</v>
      </c>
      <c r="W219" s="63">
        <v>11.57</v>
      </c>
      <c r="X219" s="63">
        <v>0</v>
      </c>
      <c r="Y219" s="63">
        <v>-1.8</v>
      </c>
      <c r="Z219" s="63">
        <v>2.57</v>
      </c>
    </row>
    <row r="220" spans="1:26" ht="17" x14ac:dyDescent="0.2">
      <c r="A220" s="13" t="s">
        <v>342</v>
      </c>
      <c r="B220" s="63">
        <v>1</v>
      </c>
      <c r="C220" s="63">
        <v>0</v>
      </c>
      <c r="D220" s="63">
        <v>0</v>
      </c>
      <c r="E220" s="63">
        <v>0</v>
      </c>
      <c r="F220" s="63">
        <v>0</v>
      </c>
      <c r="G220" s="63">
        <v>0</v>
      </c>
      <c r="H220" s="63" t="s">
        <v>39</v>
      </c>
      <c r="I220" s="63">
        <v>0</v>
      </c>
      <c r="J220" s="63">
        <v>0</v>
      </c>
      <c r="K220" s="63" t="s">
        <v>318</v>
      </c>
      <c r="L220" s="63">
        <v>1</v>
      </c>
      <c r="M220" s="63">
        <v>0</v>
      </c>
      <c r="N220" s="63">
        <v>0</v>
      </c>
      <c r="O220" s="63">
        <v>0</v>
      </c>
      <c r="P220" s="63">
        <v>0</v>
      </c>
      <c r="Q220" s="63">
        <v>0</v>
      </c>
      <c r="R220" s="63">
        <v>0</v>
      </c>
      <c r="S220" s="63">
        <v>0</v>
      </c>
      <c r="T220" s="63">
        <v>0</v>
      </c>
      <c r="U220" s="63">
        <v>0</v>
      </c>
      <c r="V220" s="63">
        <v>0</v>
      </c>
      <c r="W220" s="63">
        <v>0</v>
      </c>
      <c r="X220" s="63">
        <v>0</v>
      </c>
      <c r="Y220" s="63">
        <v>1</v>
      </c>
      <c r="Z220" s="63">
        <v>0.5</v>
      </c>
    </row>
    <row r="221" spans="1:26" ht="17" x14ac:dyDescent="0.2">
      <c r="A221" s="13" t="s">
        <v>707</v>
      </c>
      <c r="B221" s="63">
        <v>1</v>
      </c>
      <c r="C221" s="63">
        <v>0</v>
      </c>
      <c r="D221" s="63">
        <v>0</v>
      </c>
      <c r="E221" s="63">
        <v>1</v>
      </c>
      <c r="F221" s="63">
        <v>0</v>
      </c>
      <c r="G221" s="63">
        <v>0</v>
      </c>
      <c r="H221" s="63" t="s">
        <v>39</v>
      </c>
      <c r="I221" s="63">
        <v>0</v>
      </c>
      <c r="J221" s="63">
        <v>0</v>
      </c>
      <c r="K221" s="63" t="s">
        <v>318</v>
      </c>
      <c r="L221" s="63">
        <v>0</v>
      </c>
      <c r="M221" s="63">
        <v>0</v>
      </c>
      <c r="N221" s="63">
        <v>0</v>
      </c>
      <c r="O221" s="63">
        <v>0</v>
      </c>
      <c r="P221" s="63">
        <v>2</v>
      </c>
      <c r="Q221" s="63">
        <v>2</v>
      </c>
      <c r="R221" s="63">
        <v>0</v>
      </c>
      <c r="S221" s="63">
        <v>0</v>
      </c>
      <c r="T221" s="63">
        <v>0</v>
      </c>
      <c r="U221" s="63">
        <v>0</v>
      </c>
      <c r="V221" s="63">
        <v>9</v>
      </c>
      <c r="W221" s="63">
        <v>9</v>
      </c>
      <c r="X221" s="63">
        <v>0</v>
      </c>
      <c r="Y221" s="63">
        <v>1.2</v>
      </c>
      <c r="Z221" s="63">
        <v>1</v>
      </c>
    </row>
    <row r="222" spans="1:26" ht="17" x14ac:dyDescent="0.2">
      <c r="A222" s="13" t="s">
        <v>15</v>
      </c>
      <c r="B222" s="63">
        <v>2</v>
      </c>
      <c r="C222" s="63">
        <v>0</v>
      </c>
      <c r="D222" s="63">
        <v>0</v>
      </c>
      <c r="E222" s="63">
        <v>2</v>
      </c>
      <c r="F222" s="63">
        <v>0</v>
      </c>
      <c r="G222" s="63">
        <v>0</v>
      </c>
      <c r="H222" s="63" t="s">
        <v>39</v>
      </c>
      <c r="I222" s="63">
        <v>2</v>
      </c>
      <c r="J222" s="63">
        <v>0</v>
      </c>
      <c r="K222" s="63" t="s">
        <v>318</v>
      </c>
      <c r="L222" s="63">
        <v>1</v>
      </c>
      <c r="M222" s="63">
        <v>0</v>
      </c>
      <c r="N222" s="63">
        <v>0</v>
      </c>
      <c r="O222" s="63">
        <v>0</v>
      </c>
      <c r="P222" s="63">
        <v>0</v>
      </c>
      <c r="Q222" s="63">
        <v>1</v>
      </c>
      <c r="R222" s="63">
        <v>0</v>
      </c>
      <c r="S222" s="63">
        <v>0</v>
      </c>
      <c r="T222" s="63">
        <v>0</v>
      </c>
      <c r="U222" s="63">
        <v>0</v>
      </c>
      <c r="V222" s="63">
        <v>4.5</v>
      </c>
      <c r="W222" s="63">
        <v>0</v>
      </c>
      <c r="X222" s="63">
        <v>0</v>
      </c>
      <c r="Y222" s="63">
        <v>1.1000000000000001</v>
      </c>
      <c r="Z222" s="63">
        <v>0.5</v>
      </c>
    </row>
    <row r="223" spans="1:26" ht="17" x14ac:dyDescent="0.2">
      <c r="A223" s="13" t="s">
        <v>424</v>
      </c>
      <c r="B223" s="63">
        <v>1</v>
      </c>
      <c r="C223" s="63">
        <v>0</v>
      </c>
      <c r="D223" s="63">
        <v>0</v>
      </c>
      <c r="E223" s="63">
        <v>0</v>
      </c>
      <c r="F223" s="63">
        <v>0</v>
      </c>
      <c r="G223" s="63">
        <v>0</v>
      </c>
      <c r="H223" s="63" t="s">
        <v>39</v>
      </c>
      <c r="I223" s="63">
        <v>0</v>
      </c>
      <c r="J223" s="63">
        <v>0</v>
      </c>
      <c r="K223" s="63" t="s">
        <v>318</v>
      </c>
      <c r="L223" s="63">
        <v>2</v>
      </c>
      <c r="M223" s="63">
        <v>0</v>
      </c>
      <c r="N223" s="63">
        <v>0</v>
      </c>
      <c r="O223" s="63">
        <v>0</v>
      </c>
      <c r="P223" s="63">
        <v>3</v>
      </c>
      <c r="Q223" s="63">
        <v>3</v>
      </c>
      <c r="R223" s="63">
        <v>0</v>
      </c>
      <c r="S223" s="63">
        <v>0</v>
      </c>
      <c r="T223" s="63">
        <v>0</v>
      </c>
      <c r="U223" s="63">
        <v>0</v>
      </c>
      <c r="V223" s="63">
        <v>13.5</v>
      </c>
      <c r="W223" s="63">
        <v>13.5</v>
      </c>
      <c r="X223" s="63">
        <v>0</v>
      </c>
      <c r="Y223" s="63">
        <v>1.3</v>
      </c>
      <c r="Z223" s="63">
        <v>2.5</v>
      </c>
    </row>
    <row r="224" spans="1:26" ht="17" x14ac:dyDescent="0.2">
      <c r="A224" s="13" t="s">
        <v>334</v>
      </c>
      <c r="B224" s="63">
        <v>1</v>
      </c>
      <c r="C224" s="63">
        <v>0</v>
      </c>
      <c r="D224" s="63">
        <v>0</v>
      </c>
      <c r="E224" s="63">
        <v>0</v>
      </c>
      <c r="F224" s="63">
        <v>0</v>
      </c>
      <c r="G224" s="63">
        <v>0</v>
      </c>
      <c r="H224" s="63" t="s">
        <v>39</v>
      </c>
      <c r="I224" s="63">
        <v>0</v>
      </c>
      <c r="J224" s="63">
        <v>0</v>
      </c>
      <c r="K224" s="63" t="s">
        <v>318</v>
      </c>
      <c r="L224" s="63">
        <v>1</v>
      </c>
      <c r="M224" s="63">
        <v>1</v>
      </c>
      <c r="N224" s="63">
        <v>1</v>
      </c>
      <c r="O224" s="63">
        <v>1</v>
      </c>
      <c r="P224" s="63">
        <v>0</v>
      </c>
      <c r="Q224" s="63">
        <v>0</v>
      </c>
      <c r="R224" s="63">
        <v>0</v>
      </c>
      <c r="S224" s="63">
        <v>0</v>
      </c>
      <c r="T224" s="63">
        <v>0</v>
      </c>
      <c r="U224" s="63">
        <v>4.5</v>
      </c>
      <c r="V224" s="63">
        <v>0</v>
      </c>
      <c r="W224" s="63">
        <v>0</v>
      </c>
      <c r="X224" s="63">
        <v>4.5</v>
      </c>
      <c r="Y224" s="63">
        <v>0</v>
      </c>
      <c r="Z224" s="63">
        <v>0.5</v>
      </c>
    </row>
    <row r="225" spans="1:26" ht="17" x14ac:dyDescent="0.2">
      <c r="A225" s="13" t="s">
        <v>413</v>
      </c>
      <c r="B225" s="63">
        <v>2</v>
      </c>
      <c r="C225" s="63">
        <v>0</v>
      </c>
      <c r="D225" s="63">
        <v>0</v>
      </c>
      <c r="E225" s="63">
        <v>1</v>
      </c>
      <c r="F225" s="63">
        <v>0</v>
      </c>
      <c r="G225" s="63">
        <v>0</v>
      </c>
      <c r="H225" s="63" t="s">
        <v>39</v>
      </c>
      <c r="I225" s="63">
        <v>0</v>
      </c>
      <c r="J225" s="63">
        <v>0</v>
      </c>
      <c r="K225" s="63" t="s">
        <v>318</v>
      </c>
      <c r="L225" s="63">
        <v>1</v>
      </c>
      <c r="M225" s="63">
        <v>0</v>
      </c>
      <c r="N225" s="63">
        <v>0</v>
      </c>
      <c r="O225" s="63">
        <v>0</v>
      </c>
      <c r="P225" s="63">
        <v>1</v>
      </c>
      <c r="Q225" s="63">
        <v>0</v>
      </c>
      <c r="R225" s="63">
        <v>0</v>
      </c>
      <c r="S225" s="63">
        <v>0</v>
      </c>
      <c r="T225" s="63">
        <v>0</v>
      </c>
      <c r="U225" s="63">
        <v>0</v>
      </c>
      <c r="V225" s="63">
        <v>0</v>
      </c>
      <c r="W225" s="63">
        <v>4.5</v>
      </c>
      <c r="X225" s="63">
        <v>0</v>
      </c>
      <c r="Y225" s="63">
        <v>1</v>
      </c>
      <c r="Z225" s="63">
        <v>1</v>
      </c>
    </row>
    <row r="226" spans="1:26" ht="17" x14ac:dyDescent="0.2">
      <c r="A226" s="13" t="s">
        <v>475</v>
      </c>
      <c r="B226" s="63">
        <v>1</v>
      </c>
      <c r="C226" s="63">
        <v>0</v>
      </c>
      <c r="D226" s="63">
        <v>0</v>
      </c>
      <c r="E226" s="63">
        <v>1</v>
      </c>
      <c r="F226" s="63">
        <v>0</v>
      </c>
      <c r="G226" s="63">
        <v>0</v>
      </c>
      <c r="H226" s="63" t="s">
        <v>39</v>
      </c>
      <c r="I226" s="63">
        <v>0</v>
      </c>
      <c r="J226" s="63">
        <v>0</v>
      </c>
      <c r="K226" s="63" t="s">
        <v>318</v>
      </c>
      <c r="L226" s="63">
        <v>0</v>
      </c>
      <c r="M226" s="63">
        <v>0</v>
      </c>
      <c r="N226" s="63">
        <v>0</v>
      </c>
      <c r="O226" s="63">
        <v>0</v>
      </c>
      <c r="P226" s="63">
        <v>1</v>
      </c>
      <c r="Q226" s="63">
        <v>0</v>
      </c>
      <c r="R226" s="63">
        <v>0</v>
      </c>
      <c r="S226" s="63">
        <v>0</v>
      </c>
      <c r="T226" s="63">
        <v>0</v>
      </c>
      <c r="U226" s="63">
        <v>0</v>
      </c>
      <c r="V226" s="63">
        <v>0</v>
      </c>
      <c r="W226" s="63">
        <v>4.5</v>
      </c>
      <c r="X226" s="63">
        <v>0</v>
      </c>
      <c r="Y226" s="63">
        <v>1</v>
      </c>
      <c r="Z226" s="63">
        <v>0.5</v>
      </c>
    </row>
    <row r="227" spans="1:26" ht="17" x14ac:dyDescent="0.2">
      <c r="A227" s="13" t="s">
        <v>525</v>
      </c>
      <c r="B227" s="63">
        <v>2</v>
      </c>
      <c r="C227" s="63">
        <v>0</v>
      </c>
      <c r="D227" s="63">
        <v>0</v>
      </c>
      <c r="E227" s="63">
        <v>2</v>
      </c>
      <c r="F227" s="63">
        <v>0</v>
      </c>
      <c r="G227" s="63">
        <v>0</v>
      </c>
      <c r="H227" s="63" t="s">
        <v>39</v>
      </c>
      <c r="I227" s="63">
        <v>0</v>
      </c>
      <c r="J227" s="63">
        <v>0</v>
      </c>
      <c r="K227" s="63" t="s">
        <v>318</v>
      </c>
      <c r="L227" s="63">
        <v>0</v>
      </c>
      <c r="M227" s="63">
        <v>0</v>
      </c>
      <c r="N227" s="63">
        <v>0</v>
      </c>
      <c r="O227" s="63">
        <v>0</v>
      </c>
      <c r="P227" s="63">
        <v>0</v>
      </c>
      <c r="Q227" s="63">
        <v>2</v>
      </c>
      <c r="R227" s="63">
        <v>0</v>
      </c>
      <c r="S227" s="63">
        <v>0</v>
      </c>
      <c r="T227" s="63">
        <v>1</v>
      </c>
      <c r="U227" s="63">
        <v>0</v>
      </c>
      <c r="V227" s="63">
        <v>9</v>
      </c>
      <c r="W227" s="63">
        <v>0</v>
      </c>
      <c r="X227" s="63">
        <v>0</v>
      </c>
      <c r="Y227" s="63">
        <v>1.2</v>
      </c>
      <c r="Z227" s="63">
        <v>0</v>
      </c>
    </row>
    <row r="228" spans="1:26" ht="17" x14ac:dyDescent="0.2">
      <c r="A228" s="13" t="s">
        <v>97</v>
      </c>
      <c r="B228" s="63">
        <v>3</v>
      </c>
      <c r="C228" s="63">
        <v>0</v>
      </c>
      <c r="D228" s="63">
        <v>0</v>
      </c>
      <c r="E228" s="63">
        <v>1</v>
      </c>
      <c r="F228" s="63">
        <v>0</v>
      </c>
      <c r="G228" s="63">
        <v>1</v>
      </c>
      <c r="H228" s="63">
        <v>0</v>
      </c>
      <c r="I228" s="63">
        <v>1</v>
      </c>
      <c r="J228" s="63">
        <v>0</v>
      </c>
      <c r="K228" s="63" t="s">
        <v>318</v>
      </c>
      <c r="L228" s="63">
        <v>1</v>
      </c>
      <c r="M228" s="63">
        <v>3</v>
      </c>
      <c r="N228" s="63">
        <v>2</v>
      </c>
      <c r="O228" s="63">
        <v>0</v>
      </c>
      <c r="P228" s="63">
        <v>2</v>
      </c>
      <c r="Q228" s="63">
        <v>1</v>
      </c>
      <c r="R228" s="63">
        <v>0</v>
      </c>
      <c r="S228" s="63">
        <v>0</v>
      </c>
      <c r="T228" s="63">
        <v>0</v>
      </c>
      <c r="U228" s="63">
        <v>9</v>
      </c>
      <c r="V228" s="63">
        <v>4.5</v>
      </c>
      <c r="W228" s="63">
        <v>9</v>
      </c>
      <c r="X228" s="63">
        <v>0</v>
      </c>
      <c r="Y228" s="63">
        <v>-0.9</v>
      </c>
      <c r="Z228" s="63">
        <v>1.5</v>
      </c>
    </row>
    <row r="229" spans="1:26" ht="17" x14ac:dyDescent="0.2">
      <c r="A229" s="13" t="s">
        <v>468</v>
      </c>
      <c r="B229" s="63">
        <v>2</v>
      </c>
      <c r="C229" s="63">
        <v>0</v>
      </c>
      <c r="D229" s="63">
        <v>0</v>
      </c>
      <c r="E229" s="63">
        <v>1</v>
      </c>
      <c r="F229" s="63">
        <v>0</v>
      </c>
      <c r="G229" s="63">
        <v>0</v>
      </c>
      <c r="H229" s="63" t="s">
        <v>39</v>
      </c>
      <c r="I229" s="63">
        <v>1</v>
      </c>
      <c r="J229" s="63">
        <v>0</v>
      </c>
      <c r="K229" s="63" t="s">
        <v>318</v>
      </c>
      <c r="L229" s="63">
        <v>1</v>
      </c>
      <c r="M229" s="63">
        <v>3</v>
      </c>
      <c r="N229" s="63">
        <v>3</v>
      </c>
      <c r="O229" s="63">
        <v>0</v>
      </c>
      <c r="P229" s="63">
        <v>2</v>
      </c>
      <c r="Q229" s="63">
        <v>0</v>
      </c>
      <c r="R229" s="63">
        <v>0</v>
      </c>
      <c r="S229" s="63">
        <v>0</v>
      </c>
      <c r="T229" s="63">
        <v>0</v>
      </c>
      <c r="U229" s="63">
        <v>13.5</v>
      </c>
      <c r="V229" s="63">
        <v>0</v>
      </c>
      <c r="W229" s="63">
        <v>9</v>
      </c>
      <c r="X229" s="63">
        <v>0</v>
      </c>
      <c r="Y229" s="63">
        <v>-2</v>
      </c>
      <c r="Z229" s="63">
        <v>1.5</v>
      </c>
    </row>
    <row r="230" spans="1:26" ht="17" x14ac:dyDescent="0.2">
      <c r="A230" s="13" t="s">
        <v>622</v>
      </c>
      <c r="B230" s="63">
        <v>1</v>
      </c>
      <c r="C230" s="63">
        <v>0</v>
      </c>
      <c r="D230" s="63">
        <v>0</v>
      </c>
      <c r="E230" s="63">
        <v>0</v>
      </c>
      <c r="F230" s="63">
        <v>0</v>
      </c>
      <c r="G230" s="63">
        <v>1</v>
      </c>
      <c r="H230" s="63">
        <v>0</v>
      </c>
      <c r="I230" s="63">
        <v>0</v>
      </c>
      <c r="J230" s="63">
        <v>0</v>
      </c>
      <c r="K230" s="63" t="s">
        <v>318</v>
      </c>
      <c r="L230" s="63">
        <v>5</v>
      </c>
      <c r="M230" s="63">
        <v>2</v>
      </c>
      <c r="N230" s="63">
        <v>2</v>
      </c>
      <c r="O230" s="63">
        <v>0</v>
      </c>
      <c r="P230" s="63">
        <v>2</v>
      </c>
      <c r="Q230" s="63">
        <v>0</v>
      </c>
      <c r="R230" s="63">
        <v>0</v>
      </c>
      <c r="S230" s="63">
        <v>0</v>
      </c>
      <c r="T230" s="63">
        <v>0</v>
      </c>
      <c r="U230" s="63">
        <v>9</v>
      </c>
      <c r="V230" s="63">
        <v>0</v>
      </c>
      <c r="W230" s="63">
        <v>9</v>
      </c>
      <c r="X230" s="63">
        <v>0</v>
      </c>
      <c r="Y230" s="63">
        <v>-1</v>
      </c>
      <c r="Z230" s="63">
        <v>3.5</v>
      </c>
    </row>
    <row r="231" spans="1:26" ht="17" x14ac:dyDescent="0.2">
      <c r="A231" s="13" t="s">
        <v>344</v>
      </c>
      <c r="B231" s="63">
        <v>2</v>
      </c>
      <c r="C231" s="63">
        <v>0</v>
      </c>
      <c r="D231" s="63">
        <v>0</v>
      </c>
      <c r="E231" s="63">
        <v>2</v>
      </c>
      <c r="F231" s="63">
        <v>0</v>
      </c>
      <c r="G231" s="63">
        <v>0</v>
      </c>
      <c r="H231" s="63" t="s">
        <v>39</v>
      </c>
      <c r="I231" s="63">
        <v>0</v>
      </c>
      <c r="J231" s="63">
        <v>0</v>
      </c>
      <c r="K231" s="63" t="s">
        <v>318</v>
      </c>
      <c r="L231" s="63">
        <v>2</v>
      </c>
      <c r="M231" s="63">
        <v>1</v>
      </c>
      <c r="N231" s="63">
        <v>1</v>
      </c>
      <c r="O231" s="63">
        <v>0</v>
      </c>
      <c r="P231" s="63">
        <v>0</v>
      </c>
      <c r="Q231" s="63">
        <v>0</v>
      </c>
      <c r="R231" s="63">
        <v>1</v>
      </c>
      <c r="S231" s="63">
        <v>0</v>
      </c>
      <c r="T231" s="63">
        <v>0</v>
      </c>
      <c r="U231" s="63">
        <v>4.5</v>
      </c>
      <c r="V231" s="63">
        <v>0</v>
      </c>
      <c r="W231" s="63">
        <v>0</v>
      </c>
      <c r="X231" s="63">
        <v>0</v>
      </c>
      <c r="Y231" s="63">
        <v>0</v>
      </c>
      <c r="Z231" s="63">
        <v>1</v>
      </c>
    </row>
    <row r="232" spans="1:26" ht="17" x14ac:dyDescent="0.2">
      <c r="A232" s="62" t="s">
        <v>24</v>
      </c>
      <c r="B232" s="62" t="s">
        <v>25</v>
      </c>
      <c r="C232" s="62" t="s">
        <v>26</v>
      </c>
      <c r="D232" s="62" t="s">
        <v>40</v>
      </c>
      <c r="E232" s="62" t="s">
        <v>41</v>
      </c>
      <c r="F232" s="62" t="s">
        <v>42</v>
      </c>
      <c r="G232" s="62" t="s">
        <v>43</v>
      </c>
      <c r="H232" s="62" t="s">
        <v>44</v>
      </c>
      <c r="I232" s="62" t="s">
        <v>45</v>
      </c>
      <c r="J232" s="62" t="s">
        <v>46</v>
      </c>
      <c r="K232" s="62" t="s">
        <v>23</v>
      </c>
      <c r="L232" s="62" t="s">
        <v>21</v>
      </c>
      <c r="M232" s="62" t="s">
        <v>47</v>
      </c>
      <c r="N232" s="62" t="s">
        <v>48</v>
      </c>
      <c r="O232" s="62" t="s">
        <v>1</v>
      </c>
      <c r="P232" s="62" t="s">
        <v>28</v>
      </c>
      <c r="Q232" s="62" t="s">
        <v>31</v>
      </c>
      <c r="R232" s="62" t="s">
        <v>30</v>
      </c>
      <c r="S232" s="62" t="s">
        <v>49</v>
      </c>
      <c r="T232" s="62" t="s">
        <v>50</v>
      </c>
      <c r="U232" s="62" t="s">
        <v>4</v>
      </c>
      <c r="V232" s="62" t="s">
        <v>51</v>
      </c>
      <c r="W232" s="62" t="s">
        <v>52</v>
      </c>
      <c r="X232" s="62" t="s">
        <v>53</v>
      </c>
      <c r="Y232" s="62" t="s">
        <v>54</v>
      </c>
      <c r="Z232" s="62" t="s">
        <v>5</v>
      </c>
    </row>
    <row r="233" spans="1:26" ht="17" x14ac:dyDescent="0.2">
      <c r="A233" s="13" t="s">
        <v>498</v>
      </c>
      <c r="B233" s="63">
        <v>1</v>
      </c>
      <c r="C233" s="63">
        <v>0</v>
      </c>
      <c r="D233" s="63">
        <v>0</v>
      </c>
      <c r="E233" s="63">
        <v>0</v>
      </c>
      <c r="F233" s="63">
        <v>0</v>
      </c>
      <c r="G233" s="63">
        <v>0</v>
      </c>
      <c r="H233" s="63" t="s">
        <v>39</v>
      </c>
      <c r="I233" s="63">
        <v>0</v>
      </c>
      <c r="J233" s="63">
        <v>0</v>
      </c>
      <c r="K233" s="63" t="s">
        <v>318</v>
      </c>
      <c r="L233" s="63">
        <v>3</v>
      </c>
      <c r="M233" s="63">
        <v>2</v>
      </c>
      <c r="N233" s="63">
        <v>2</v>
      </c>
      <c r="O233" s="63">
        <v>0</v>
      </c>
      <c r="P233" s="63">
        <v>1</v>
      </c>
      <c r="Q233" s="63">
        <v>2</v>
      </c>
      <c r="R233" s="63">
        <v>0</v>
      </c>
      <c r="S233" s="63">
        <v>0</v>
      </c>
      <c r="T233" s="63">
        <v>0</v>
      </c>
      <c r="U233" s="63">
        <v>9</v>
      </c>
      <c r="V233" s="63">
        <v>9</v>
      </c>
      <c r="W233" s="63">
        <v>4.5</v>
      </c>
      <c r="X233" s="63">
        <v>0</v>
      </c>
      <c r="Y233" s="63">
        <v>-0.8</v>
      </c>
      <c r="Z233" s="63">
        <v>2</v>
      </c>
    </row>
    <row r="234" spans="1:26" ht="17" x14ac:dyDescent="0.2">
      <c r="A234" s="13" t="s">
        <v>558</v>
      </c>
      <c r="B234" s="63">
        <v>2</v>
      </c>
      <c r="C234" s="63">
        <v>0</v>
      </c>
      <c r="D234" s="63">
        <v>0</v>
      </c>
      <c r="E234" s="63">
        <v>1</v>
      </c>
      <c r="F234" s="63">
        <v>1</v>
      </c>
      <c r="G234" s="63">
        <v>0</v>
      </c>
      <c r="H234" s="63">
        <v>1</v>
      </c>
      <c r="I234" s="63">
        <v>0</v>
      </c>
      <c r="J234" s="63">
        <v>0</v>
      </c>
      <c r="K234" s="70">
        <v>1.6666666666666665</v>
      </c>
      <c r="L234" s="63">
        <v>1</v>
      </c>
      <c r="M234" s="63">
        <v>0</v>
      </c>
      <c r="N234" s="63">
        <v>0</v>
      </c>
      <c r="O234" s="63">
        <v>0</v>
      </c>
      <c r="P234" s="63">
        <v>0</v>
      </c>
      <c r="Q234" s="63">
        <v>0</v>
      </c>
      <c r="R234" s="63">
        <v>0</v>
      </c>
      <c r="S234" s="63">
        <v>0</v>
      </c>
      <c r="T234" s="63">
        <v>0</v>
      </c>
      <c r="U234" s="63">
        <v>0</v>
      </c>
      <c r="V234" s="63">
        <v>0</v>
      </c>
      <c r="W234" s="63">
        <v>0</v>
      </c>
      <c r="X234" s="63">
        <v>0</v>
      </c>
      <c r="Y234" s="63">
        <v>1.8</v>
      </c>
      <c r="Z234" s="63">
        <v>0.6</v>
      </c>
    </row>
    <row r="235" spans="1:26" ht="17" x14ac:dyDescent="0.2">
      <c r="A235" s="13" t="s">
        <v>627</v>
      </c>
      <c r="B235" s="63">
        <v>2</v>
      </c>
      <c r="C235" s="63">
        <v>0</v>
      </c>
      <c r="D235" s="63">
        <v>0</v>
      </c>
      <c r="E235" s="63">
        <v>0</v>
      </c>
      <c r="F235" s="63">
        <v>0</v>
      </c>
      <c r="G235" s="63">
        <v>0</v>
      </c>
      <c r="H235" s="63" t="s">
        <v>39</v>
      </c>
      <c r="I235" s="63">
        <v>0</v>
      </c>
      <c r="J235" s="63">
        <v>0</v>
      </c>
      <c r="K235" s="70">
        <v>1.6666666666666665</v>
      </c>
      <c r="L235" s="63">
        <v>0</v>
      </c>
      <c r="M235" s="63">
        <v>0</v>
      </c>
      <c r="N235" s="63">
        <v>0</v>
      </c>
      <c r="O235" s="63">
        <v>0</v>
      </c>
      <c r="P235" s="63">
        <v>1</v>
      </c>
      <c r="Q235" s="63">
        <v>0</v>
      </c>
      <c r="R235" s="63">
        <v>0</v>
      </c>
      <c r="S235" s="63">
        <v>0</v>
      </c>
      <c r="T235" s="63">
        <v>0</v>
      </c>
      <c r="U235" s="63">
        <v>0</v>
      </c>
      <c r="V235" s="63">
        <v>0</v>
      </c>
      <c r="W235" s="63">
        <v>5.4</v>
      </c>
      <c r="X235" s="63">
        <v>0</v>
      </c>
      <c r="Y235" s="63">
        <v>0.8</v>
      </c>
      <c r="Z235" s="63">
        <v>0.6</v>
      </c>
    </row>
    <row r="236" spans="1:26" ht="17" x14ac:dyDescent="0.2">
      <c r="A236" s="13" t="s">
        <v>645</v>
      </c>
      <c r="B236" s="63">
        <v>2</v>
      </c>
      <c r="C236" s="63">
        <v>0</v>
      </c>
      <c r="D236" s="63">
        <v>0</v>
      </c>
      <c r="E236" s="63">
        <v>0</v>
      </c>
      <c r="F236" s="63">
        <v>0</v>
      </c>
      <c r="G236" s="63">
        <v>0</v>
      </c>
      <c r="H236" s="63" t="s">
        <v>39</v>
      </c>
      <c r="I236" s="63">
        <v>0</v>
      </c>
      <c r="J236" s="63">
        <v>0</v>
      </c>
      <c r="K236" s="70">
        <v>1.6666666666666665</v>
      </c>
      <c r="L236" s="63">
        <v>2</v>
      </c>
      <c r="M236" s="63">
        <v>0</v>
      </c>
      <c r="N236" s="63">
        <v>0</v>
      </c>
      <c r="O236" s="63">
        <v>0</v>
      </c>
      <c r="P236" s="63">
        <v>2</v>
      </c>
      <c r="Q236" s="63">
        <v>3</v>
      </c>
      <c r="R236" s="63">
        <v>0</v>
      </c>
      <c r="S236" s="63">
        <v>0</v>
      </c>
      <c r="T236" s="63">
        <v>0</v>
      </c>
      <c r="U236" s="63">
        <v>0</v>
      </c>
      <c r="V236" s="63">
        <v>16.2</v>
      </c>
      <c r="W236" s="63">
        <v>10.8</v>
      </c>
      <c r="X236" s="63">
        <v>0</v>
      </c>
      <c r="Y236" s="63">
        <v>1.1000000000000001</v>
      </c>
      <c r="Z236" s="63">
        <v>2.4</v>
      </c>
    </row>
    <row r="237" spans="1:26" ht="17" x14ac:dyDescent="0.2">
      <c r="A237" s="13" t="s">
        <v>547</v>
      </c>
      <c r="B237" s="63">
        <v>1</v>
      </c>
      <c r="C237" s="63">
        <v>0</v>
      </c>
      <c r="D237" s="63">
        <v>0</v>
      </c>
      <c r="E237" s="63">
        <v>0</v>
      </c>
      <c r="F237" s="63">
        <v>0</v>
      </c>
      <c r="G237" s="63">
        <v>0</v>
      </c>
      <c r="H237" s="63" t="s">
        <v>39</v>
      </c>
      <c r="I237" s="63">
        <v>0</v>
      </c>
      <c r="J237" s="63">
        <v>0</v>
      </c>
      <c r="K237" s="70">
        <v>1.3333333333333333</v>
      </c>
      <c r="L237" s="63">
        <v>3</v>
      </c>
      <c r="M237" s="63">
        <v>2</v>
      </c>
      <c r="N237" s="63">
        <v>2</v>
      </c>
      <c r="O237" s="63">
        <v>0</v>
      </c>
      <c r="P237" s="63">
        <v>0</v>
      </c>
      <c r="Q237" s="63">
        <v>1</v>
      </c>
      <c r="R237" s="63">
        <v>0</v>
      </c>
      <c r="S237" s="63">
        <v>0</v>
      </c>
      <c r="T237" s="63">
        <v>1</v>
      </c>
      <c r="U237" s="63">
        <v>13.5</v>
      </c>
      <c r="V237" s="63">
        <v>6.75</v>
      </c>
      <c r="W237" s="63">
        <v>0</v>
      </c>
      <c r="X237" s="63">
        <v>0</v>
      </c>
      <c r="Y237" s="63">
        <v>-1.2</v>
      </c>
      <c r="Z237" s="63">
        <v>2.25</v>
      </c>
    </row>
    <row r="238" spans="1:26" ht="17" x14ac:dyDescent="0.2">
      <c r="A238" s="13" t="s">
        <v>58</v>
      </c>
      <c r="B238" s="63">
        <v>1</v>
      </c>
      <c r="C238" s="63">
        <v>0</v>
      </c>
      <c r="D238" s="63">
        <v>0</v>
      </c>
      <c r="E238" s="63">
        <v>1</v>
      </c>
      <c r="F238" s="63">
        <v>1</v>
      </c>
      <c r="G238" s="63">
        <v>0</v>
      </c>
      <c r="H238" s="63">
        <v>1</v>
      </c>
      <c r="I238" s="63">
        <v>0</v>
      </c>
      <c r="J238" s="63">
        <v>0</v>
      </c>
      <c r="K238" s="70">
        <v>1.3333333333333333</v>
      </c>
      <c r="L238" s="63">
        <v>0</v>
      </c>
      <c r="M238" s="63">
        <v>0</v>
      </c>
      <c r="N238" s="63">
        <v>0</v>
      </c>
      <c r="O238" s="63">
        <v>0</v>
      </c>
      <c r="P238" s="63">
        <v>0</v>
      </c>
      <c r="Q238" s="63">
        <v>1</v>
      </c>
      <c r="R238" s="63">
        <v>0</v>
      </c>
      <c r="S238" s="63">
        <v>0</v>
      </c>
      <c r="T238" s="63">
        <v>0</v>
      </c>
      <c r="U238" s="63">
        <v>0</v>
      </c>
      <c r="V238" s="63">
        <v>6.75</v>
      </c>
      <c r="W238" s="63">
        <v>0</v>
      </c>
      <c r="X238" s="63">
        <v>0</v>
      </c>
      <c r="Y238" s="63">
        <v>1.8</v>
      </c>
      <c r="Z238" s="63">
        <v>0</v>
      </c>
    </row>
    <row r="239" spans="1:26" ht="17" x14ac:dyDescent="0.2">
      <c r="A239" s="13" t="s">
        <v>642</v>
      </c>
      <c r="B239" s="63">
        <v>1</v>
      </c>
      <c r="C239" s="63">
        <v>0</v>
      </c>
      <c r="D239" s="63">
        <v>0</v>
      </c>
      <c r="E239" s="63">
        <v>0</v>
      </c>
      <c r="F239" s="63">
        <v>0</v>
      </c>
      <c r="G239" s="63">
        <v>0</v>
      </c>
      <c r="H239" s="63" t="s">
        <v>39</v>
      </c>
      <c r="I239" s="63">
        <v>0</v>
      </c>
      <c r="J239" s="63">
        <v>0</v>
      </c>
      <c r="K239" s="70">
        <v>1.3333333333333333</v>
      </c>
      <c r="L239" s="63">
        <v>2</v>
      </c>
      <c r="M239" s="63">
        <v>1</v>
      </c>
      <c r="N239" s="63">
        <v>1</v>
      </c>
      <c r="O239" s="63">
        <v>0</v>
      </c>
      <c r="P239" s="63">
        <v>1</v>
      </c>
      <c r="Q239" s="63">
        <v>0</v>
      </c>
      <c r="R239" s="63">
        <v>0</v>
      </c>
      <c r="S239" s="63">
        <v>0</v>
      </c>
      <c r="T239" s="63">
        <v>0</v>
      </c>
      <c r="U239" s="63">
        <v>6.75</v>
      </c>
      <c r="V239" s="63">
        <v>0</v>
      </c>
      <c r="W239" s="63">
        <v>6.75</v>
      </c>
      <c r="X239" s="63">
        <v>0</v>
      </c>
      <c r="Y239" s="63">
        <v>-0.3</v>
      </c>
      <c r="Z239" s="63">
        <v>2.25</v>
      </c>
    </row>
    <row r="240" spans="1:26" ht="17" x14ac:dyDescent="0.2">
      <c r="A240" s="13" t="s">
        <v>637</v>
      </c>
      <c r="B240" s="63">
        <v>1</v>
      </c>
      <c r="C240" s="63">
        <v>0</v>
      </c>
      <c r="D240" s="63">
        <v>0</v>
      </c>
      <c r="E240" s="63">
        <v>0</v>
      </c>
      <c r="F240" s="63">
        <v>0</v>
      </c>
      <c r="G240" s="63">
        <v>0</v>
      </c>
      <c r="H240" s="63" t="s">
        <v>39</v>
      </c>
      <c r="I240" s="63">
        <v>0</v>
      </c>
      <c r="J240" s="63">
        <v>0</v>
      </c>
      <c r="K240" s="70">
        <v>1.3333333333333333</v>
      </c>
      <c r="L240" s="63">
        <v>0</v>
      </c>
      <c r="M240" s="63">
        <v>0</v>
      </c>
      <c r="N240" s="63">
        <v>0</v>
      </c>
      <c r="O240" s="63">
        <v>0</v>
      </c>
      <c r="P240" s="63">
        <v>1</v>
      </c>
      <c r="Q240" s="63">
        <v>1</v>
      </c>
      <c r="R240" s="63">
        <v>0</v>
      </c>
      <c r="S240" s="63">
        <v>0</v>
      </c>
      <c r="T240" s="63">
        <v>0</v>
      </c>
      <c r="U240" s="63">
        <v>0</v>
      </c>
      <c r="V240" s="63">
        <v>6.75</v>
      </c>
      <c r="W240" s="63">
        <v>6.75</v>
      </c>
      <c r="X240" s="63">
        <v>0</v>
      </c>
      <c r="Y240" s="63">
        <v>0.8</v>
      </c>
      <c r="Z240" s="63">
        <v>0.75</v>
      </c>
    </row>
    <row r="241" spans="1:26" ht="17" x14ac:dyDescent="0.2">
      <c r="A241" s="13" t="s">
        <v>298</v>
      </c>
      <c r="B241" s="63">
        <v>2</v>
      </c>
      <c r="C241" s="63">
        <v>0</v>
      </c>
      <c r="D241" s="63">
        <v>0</v>
      </c>
      <c r="E241" s="63">
        <v>1</v>
      </c>
      <c r="F241" s="63">
        <v>0</v>
      </c>
      <c r="G241" s="63">
        <v>0</v>
      </c>
      <c r="H241" s="63" t="s">
        <v>39</v>
      </c>
      <c r="I241" s="63">
        <v>0</v>
      </c>
      <c r="J241" s="63">
        <v>0</v>
      </c>
      <c r="K241" s="70">
        <v>1.3333333333333333</v>
      </c>
      <c r="L241" s="63">
        <v>3</v>
      </c>
      <c r="M241" s="63">
        <v>3</v>
      </c>
      <c r="N241" s="63">
        <v>3</v>
      </c>
      <c r="O241" s="63">
        <v>0</v>
      </c>
      <c r="P241" s="63">
        <v>1</v>
      </c>
      <c r="Q241" s="63">
        <v>0</v>
      </c>
      <c r="R241" s="63">
        <v>0</v>
      </c>
      <c r="S241" s="63">
        <v>0</v>
      </c>
      <c r="T241" s="63">
        <v>0</v>
      </c>
      <c r="U241" s="63">
        <v>20.25</v>
      </c>
      <c r="V241" s="63">
        <v>0</v>
      </c>
      <c r="W241" s="63">
        <v>6.75</v>
      </c>
      <c r="X241" s="63">
        <v>0</v>
      </c>
      <c r="Y241" s="63">
        <v>-2.2999999999999998</v>
      </c>
      <c r="Z241" s="63">
        <v>3</v>
      </c>
    </row>
    <row r="242" spans="1:26" ht="17" x14ac:dyDescent="0.2">
      <c r="A242" s="13" t="s">
        <v>317</v>
      </c>
      <c r="B242" s="63">
        <v>1</v>
      </c>
      <c r="C242" s="63">
        <v>0</v>
      </c>
      <c r="D242" s="63">
        <v>0</v>
      </c>
      <c r="E242" s="63">
        <v>1</v>
      </c>
      <c r="F242" s="63">
        <v>0</v>
      </c>
      <c r="G242" s="63">
        <v>0</v>
      </c>
      <c r="H242" s="63" t="s">
        <v>39</v>
      </c>
      <c r="I242" s="63">
        <v>1</v>
      </c>
      <c r="J242" s="63">
        <v>0</v>
      </c>
      <c r="K242" s="70">
        <v>1.3333333333333333</v>
      </c>
      <c r="L242" s="63">
        <v>1</v>
      </c>
      <c r="M242" s="63">
        <v>0</v>
      </c>
      <c r="N242" s="63">
        <v>0</v>
      </c>
      <c r="O242" s="63">
        <v>0</v>
      </c>
      <c r="P242" s="63">
        <v>0</v>
      </c>
      <c r="Q242" s="63">
        <v>3</v>
      </c>
      <c r="R242" s="63">
        <v>0</v>
      </c>
      <c r="S242" s="63">
        <v>0</v>
      </c>
      <c r="T242" s="63">
        <v>0</v>
      </c>
      <c r="U242" s="63">
        <v>0</v>
      </c>
      <c r="V242" s="63">
        <v>20.25</v>
      </c>
      <c r="W242" s="63">
        <v>0</v>
      </c>
      <c r="X242" s="63">
        <v>0</v>
      </c>
      <c r="Y242" s="63">
        <v>1</v>
      </c>
      <c r="Z242" s="63">
        <v>0.75</v>
      </c>
    </row>
    <row r="243" spans="1:26" ht="17" x14ac:dyDescent="0.2">
      <c r="A243" s="13" t="s">
        <v>398</v>
      </c>
      <c r="B243" s="63">
        <v>2</v>
      </c>
      <c r="C243" s="63">
        <v>0</v>
      </c>
      <c r="D243" s="63">
        <v>0</v>
      </c>
      <c r="E243" s="63">
        <v>1</v>
      </c>
      <c r="F243" s="63">
        <v>0</v>
      </c>
      <c r="G243" s="63">
        <v>0</v>
      </c>
      <c r="H243" s="63" t="s">
        <v>39</v>
      </c>
      <c r="I243" s="63">
        <v>0</v>
      </c>
      <c r="J243" s="63">
        <v>0</v>
      </c>
      <c r="K243" s="70">
        <v>1.3333333333333333</v>
      </c>
      <c r="L243" s="63">
        <v>4</v>
      </c>
      <c r="M243" s="63">
        <v>3</v>
      </c>
      <c r="N243" s="63">
        <v>3</v>
      </c>
      <c r="O243" s="63">
        <v>0</v>
      </c>
      <c r="P243" s="63">
        <v>1</v>
      </c>
      <c r="Q243" s="63">
        <v>0</v>
      </c>
      <c r="R243" s="63">
        <v>0</v>
      </c>
      <c r="S243" s="63">
        <v>0</v>
      </c>
      <c r="T243" s="63">
        <v>0</v>
      </c>
      <c r="U243" s="63">
        <v>20.25</v>
      </c>
      <c r="V243" s="63">
        <v>0</v>
      </c>
      <c r="W243" s="63">
        <v>6.75</v>
      </c>
      <c r="X243" s="63">
        <v>0</v>
      </c>
      <c r="Y243" s="63">
        <v>-2.2999999999999998</v>
      </c>
      <c r="Z243" s="63">
        <v>3.75</v>
      </c>
    </row>
    <row r="244" spans="1:26" ht="17" x14ac:dyDescent="0.2">
      <c r="A244" s="13" t="s">
        <v>702</v>
      </c>
      <c r="B244" s="63">
        <v>1</v>
      </c>
      <c r="C244" s="63">
        <v>0</v>
      </c>
      <c r="D244" s="63">
        <v>0</v>
      </c>
      <c r="E244" s="63">
        <v>0</v>
      </c>
      <c r="F244" s="63">
        <v>0</v>
      </c>
      <c r="G244" s="63">
        <v>0</v>
      </c>
      <c r="H244" s="63" t="s">
        <v>39</v>
      </c>
      <c r="I244" s="63">
        <v>0</v>
      </c>
      <c r="J244" s="63">
        <v>0</v>
      </c>
      <c r="K244" s="63" t="s">
        <v>314</v>
      </c>
      <c r="L244" s="63">
        <v>0</v>
      </c>
      <c r="M244" s="63">
        <v>0</v>
      </c>
      <c r="N244" s="63">
        <v>0</v>
      </c>
      <c r="O244" s="63">
        <v>0</v>
      </c>
      <c r="P244" s="63">
        <v>0</v>
      </c>
      <c r="Q244" s="63">
        <v>0</v>
      </c>
      <c r="R244" s="63">
        <v>0</v>
      </c>
      <c r="S244" s="63">
        <v>0</v>
      </c>
      <c r="T244" s="63">
        <v>0</v>
      </c>
      <c r="U244" s="63">
        <v>0</v>
      </c>
      <c r="V244" s="63">
        <v>0</v>
      </c>
      <c r="W244" s="63">
        <v>0</v>
      </c>
      <c r="X244" s="63">
        <v>0</v>
      </c>
      <c r="Y244" s="63">
        <v>0.5</v>
      </c>
      <c r="Z244" s="63">
        <v>0</v>
      </c>
    </row>
    <row r="245" spans="1:26" ht="17" x14ac:dyDescent="0.2">
      <c r="A245" s="13" t="s">
        <v>285</v>
      </c>
      <c r="B245" s="63">
        <v>1</v>
      </c>
      <c r="C245" s="63">
        <v>0</v>
      </c>
      <c r="D245" s="63">
        <v>0</v>
      </c>
      <c r="E245" s="63">
        <v>0</v>
      </c>
      <c r="F245" s="63">
        <v>0</v>
      </c>
      <c r="G245" s="63">
        <v>0</v>
      </c>
      <c r="H245" s="63" t="s">
        <v>39</v>
      </c>
      <c r="I245" s="63">
        <v>0</v>
      </c>
      <c r="J245" s="63">
        <v>0</v>
      </c>
      <c r="K245" s="63" t="s">
        <v>314</v>
      </c>
      <c r="L245" s="63">
        <v>0</v>
      </c>
      <c r="M245" s="63">
        <v>0</v>
      </c>
      <c r="N245" s="63">
        <v>0</v>
      </c>
      <c r="O245" s="63">
        <v>0</v>
      </c>
      <c r="P245" s="63">
        <v>0</v>
      </c>
      <c r="Q245" s="63">
        <v>0</v>
      </c>
      <c r="R245" s="63">
        <v>0</v>
      </c>
      <c r="S245" s="63">
        <v>0</v>
      </c>
      <c r="T245" s="63">
        <v>0</v>
      </c>
      <c r="U245" s="63">
        <v>0</v>
      </c>
      <c r="V245" s="63">
        <v>0</v>
      </c>
      <c r="W245" s="63">
        <v>0</v>
      </c>
      <c r="X245" s="63">
        <v>0</v>
      </c>
      <c r="Y245" s="63">
        <v>0.5</v>
      </c>
      <c r="Z245" s="63">
        <v>0</v>
      </c>
    </row>
    <row r="246" spans="1:26" ht="17" x14ac:dyDescent="0.2">
      <c r="A246" s="13" t="s">
        <v>326</v>
      </c>
      <c r="B246" s="63">
        <v>1</v>
      </c>
      <c r="C246" s="63">
        <v>0</v>
      </c>
      <c r="D246" s="63">
        <v>0</v>
      </c>
      <c r="E246" s="63">
        <v>1</v>
      </c>
      <c r="F246" s="63">
        <v>0</v>
      </c>
      <c r="G246" s="63">
        <v>1</v>
      </c>
      <c r="H246" s="63">
        <v>0</v>
      </c>
      <c r="I246" s="63">
        <v>0</v>
      </c>
      <c r="J246" s="63">
        <v>0</v>
      </c>
      <c r="K246" s="63" t="s">
        <v>314</v>
      </c>
      <c r="L246" s="63">
        <v>4</v>
      </c>
      <c r="M246" s="63">
        <v>3</v>
      </c>
      <c r="N246" s="63">
        <v>3</v>
      </c>
      <c r="O246" s="63">
        <v>1</v>
      </c>
      <c r="P246" s="63">
        <v>1</v>
      </c>
      <c r="Q246" s="63">
        <v>1</v>
      </c>
      <c r="R246" s="63">
        <v>0</v>
      </c>
      <c r="S246" s="63">
        <v>0</v>
      </c>
      <c r="T246" s="63">
        <v>0</v>
      </c>
      <c r="U246" s="63">
        <v>27</v>
      </c>
      <c r="V246" s="63">
        <v>9</v>
      </c>
      <c r="W246" s="63">
        <v>9</v>
      </c>
      <c r="X246" s="63">
        <v>9</v>
      </c>
      <c r="Y246" s="63">
        <v>-2.4</v>
      </c>
      <c r="Z246" s="63">
        <v>5</v>
      </c>
    </row>
    <row r="247" spans="1:26" ht="17" x14ac:dyDescent="0.2">
      <c r="A247" s="13" t="s">
        <v>624</v>
      </c>
      <c r="B247" s="63">
        <v>1</v>
      </c>
      <c r="C247" s="63">
        <v>0</v>
      </c>
      <c r="D247" s="63">
        <v>0</v>
      </c>
      <c r="E247" s="63">
        <v>1</v>
      </c>
      <c r="F247" s="63">
        <v>0</v>
      </c>
      <c r="G247" s="63">
        <v>0</v>
      </c>
      <c r="H247" s="63" t="s">
        <v>39</v>
      </c>
      <c r="I247" s="63">
        <v>0</v>
      </c>
      <c r="J247" s="63">
        <v>0</v>
      </c>
      <c r="K247" s="63" t="s">
        <v>314</v>
      </c>
      <c r="L247" s="63">
        <v>1</v>
      </c>
      <c r="M247" s="63">
        <v>0</v>
      </c>
      <c r="N247" s="63">
        <v>0</v>
      </c>
      <c r="O247" s="63">
        <v>0</v>
      </c>
      <c r="P247" s="63">
        <v>1</v>
      </c>
      <c r="Q247" s="63">
        <v>1</v>
      </c>
      <c r="R247" s="63">
        <v>0</v>
      </c>
      <c r="S247" s="63">
        <v>0</v>
      </c>
      <c r="T247" s="63">
        <v>0</v>
      </c>
      <c r="U247" s="63">
        <v>0</v>
      </c>
      <c r="V247" s="63">
        <v>9</v>
      </c>
      <c r="W247" s="63">
        <v>9</v>
      </c>
      <c r="X247" s="63">
        <v>0</v>
      </c>
      <c r="Y247" s="63">
        <v>0.6</v>
      </c>
      <c r="Z247" s="63">
        <v>2</v>
      </c>
    </row>
    <row r="248" spans="1:26" ht="17" x14ac:dyDescent="0.2">
      <c r="A248" s="13" t="s">
        <v>118</v>
      </c>
      <c r="B248" s="63">
        <v>2</v>
      </c>
      <c r="C248" s="63">
        <v>0</v>
      </c>
      <c r="D248" s="63">
        <v>0</v>
      </c>
      <c r="E248" s="63">
        <v>2</v>
      </c>
      <c r="F248" s="63">
        <v>0</v>
      </c>
      <c r="G248" s="63">
        <v>0</v>
      </c>
      <c r="H248" s="63" t="s">
        <v>39</v>
      </c>
      <c r="I248" s="63">
        <v>0</v>
      </c>
      <c r="J248" s="63">
        <v>0</v>
      </c>
      <c r="K248" s="63" t="s">
        <v>314</v>
      </c>
      <c r="L248" s="63">
        <v>2</v>
      </c>
      <c r="M248" s="63">
        <v>0</v>
      </c>
      <c r="N248" s="63">
        <v>0</v>
      </c>
      <c r="O248" s="63">
        <v>0</v>
      </c>
      <c r="P248" s="63">
        <v>0</v>
      </c>
      <c r="Q248" s="63">
        <v>0</v>
      </c>
      <c r="R248" s="63">
        <v>0</v>
      </c>
      <c r="S248" s="63">
        <v>0</v>
      </c>
      <c r="T248" s="63">
        <v>0</v>
      </c>
      <c r="U248" s="63">
        <v>0</v>
      </c>
      <c r="V248" s="63">
        <v>0</v>
      </c>
      <c r="W248" s="63">
        <v>0</v>
      </c>
      <c r="X248" s="63">
        <v>0</v>
      </c>
      <c r="Y248" s="63">
        <v>0.5</v>
      </c>
      <c r="Z248" s="63">
        <v>2</v>
      </c>
    </row>
    <row r="249" spans="1:26" ht="17" x14ac:dyDescent="0.2">
      <c r="A249" s="13" t="s">
        <v>615</v>
      </c>
      <c r="B249" s="63">
        <v>1</v>
      </c>
      <c r="C249" s="63">
        <v>0</v>
      </c>
      <c r="D249" s="63">
        <v>0</v>
      </c>
      <c r="E249" s="63">
        <v>1</v>
      </c>
      <c r="F249" s="63">
        <v>0</v>
      </c>
      <c r="G249" s="63">
        <v>0</v>
      </c>
      <c r="H249" s="63" t="s">
        <v>39</v>
      </c>
      <c r="I249" s="63">
        <v>0</v>
      </c>
      <c r="J249" s="63">
        <v>0</v>
      </c>
      <c r="K249" s="63" t="s">
        <v>314</v>
      </c>
      <c r="L249" s="63">
        <v>3</v>
      </c>
      <c r="M249" s="63">
        <v>1</v>
      </c>
      <c r="N249" s="63">
        <v>1</v>
      </c>
      <c r="O249" s="63">
        <v>0</v>
      </c>
      <c r="P249" s="63">
        <v>0</v>
      </c>
      <c r="Q249" s="63">
        <v>0</v>
      </c>
      <c r="R249" s="63">
        <v>0</v>
      </c>
      <c r="S249" s="63">
        <v>0</v>
      </c>
      <c r="T249" s="63">
        <v>0</v>
      </c>
      <c r="U249" s="63">
        <v>9</v>
      </c>
      <c r="V249" s="63">
        <v>0</v>
      </c>
      <c r="W249" s="63">
        <v>0</v>
      </c>
      <c r="X249" s="63">
        <v>0</v>
      </c>
      <c r="Y249" s="63">
        <v>-0.5</v>
      </c>
      <c r="Z249" s="63">
        <v>3</v>
      </c>
    </row>
    <row r="250" spans="1:26" ht="17" x14ac:dyDescent="0.2">
      <c r="A250" s="13" t="s">
        <v>539</v>
      </c>
      <c r="B250" s="63">
        <v>1</v>
      </c>
      <c r="C250" s="63">
        <v>0</v>
      </c>
      <c r="D250" s="63">
        <v>0</v>
      </c>
      <c r="E250" s="63">
        <v>1</v>
      </c>
      <c r="F250" s="63">
        <v>0</v>
      </c>
      <c r="G250" s="63">
        <v>0</v>
      </c>
      <c r="H250" s="63" t="s">
        <v>39</v>
      </c>
      <c r="I250" s="63">
        <v>0</v>
      </c>
      <c r="J250" s="63">
        <v>0</v>
      </c>
      <c r="K250" s="63" t="s">
        <v>314</v>
      </c>
      <c r="L250" s="63">
        <v>0</v>
      </c>
      <c r="M250" s="63">
        <v>0</v>
      </c>
      <c r="N250" s="63">
        <v>0</v>
      </c>
      <c r="O250" s="63">
        <v>0</v>
      </c>
      <c r="P250" s="63">
        <v>0</v>
      </c>
      <c r="Q250" s="63">
        <v>0</v>
      </c>
      <c r="R250" s="63">
        <v>0</v>
      </c>
      <c r="S250" s="63">
        <v>0</v>
      </c>
      <c r="T250" s="63">
        <v>0</v>
      </c>
      <c r="U250" s="63">
        <v>0</v>
      </c>
      <c r="V250" s="63">
        <v>0</v>
      </c>
      <c r="W250" s="63">
        <v>0</v>
      </c>
      <c r="X250" s="63">
        <v>0</v>
      </c>
      <c r="Y250" s="63">
        <v>0.5</v>
      </c>
      <c r="Z250" s="63">
        <v>0</v>
      </c>
    </row>
    <row r="251" spans="1:26" ht="17" x14ac:dyDescent="0.2">
      <c r="A251" s="13" t="s">
        <v>397</v>
      </c>
      <c r="B251" s="63">
        <v>1</v>
      </c>
      <c r="C251" s="63">
        <v>0</v>
      </c>
      <c r="D251" s="63">
        <v>0</v>
      </c>
      <c r="E251" s="63">
        <v>1</v>
      </c>
      <c r="F251" s="63">
        <v>0</v>
      </c>
      <c r="G251" s="63">
        <v>0</v>
      </c>
      <c r="H251" s="63" t="s">
        <v>39</v>
      </c>
      <c r="I251" s="63">
        <v>0</v>
      </c>
      <c r="J251" s="63">
        <v>0</v>
      </c>
      <c r="K251" s="63" t="s">
        <v>314</v>
      </c>
      <c r="L251" s="63">
        <v>1</v>
      </c>
      <c r="M251" s="63">
        <v>0</v>
      </c>
      <c r="N251" s="63">
        <v>0</v>
      </c>
      <c r="O251" s="63">
        <v>0</v>
      </c>
      <c r="P251" s="63">
        <v>1</v>
      </c>
      <c r="Q251" s="63">
        <v>1</v>
      </c>
      <c r="R251" s="63">
        <v>0</v>
      </c>
      <c r="S251" s="63">
        <v>0</v>
      </c>
      <c r="T251" s="63">
        <v>0</v>
      </c>
      <c r="U251" s="63">
        <v>0</v>
      </c>
      <c r="V251" s="63">
        <v>9</v>
      </c>
      <c r="W251" s="63">
        <v>9</v>
      </c>
      <c r="X251" s="63">
        <v>0</v>
      </c>
      <c r="Y251" s="63">
        <v>0.6</v>
      </c>
      <c r="Z251" s="63">
        <v>2</v>
      </c>
    </row>
    <row r="252" spans="1:26" ht="17" x14ac:dyDescent="0.2">
      <c r="A252" s="13" t="s">
        <v>296</v>
      </c>
      <c r="B252" s="63">
        <v>1</v>
      </c>
      <c r="C252" s="63">
        <v>0</v>
      </c>
      <c r="D252" s="63">
        <v>0</v>
      </c>
      <c r="E252" s="63">
        <v>0</v>
      </c>
      <c r="F252" s="63">
        <v>0</v>
      </c>
      <c r="G252" s="63">
        <v>0</v>
      </c>
      <c r="H252" s="63" t="s">
        <v>39</v>
      </c>
      <c r="I252" s="63">
        <v>0</v>
      </c>
      <c r="J252" s="63">
        <v>0</v>
      </c>
      <c r="K252" s="63" t="s">
        <v>314</v>
      </c>
      <c r="L252" s="63">
        <v>4</v>
      </c>
      <c r="M252" s="63">
        <v>3</v>
      </c>
      <c r="N252" s="63">
        <v>3</v>
      </c>
      <c r="O252" s="63">
        <v>0</v>
      </c>
      <c r="P252" s="63">
        <v>1</v>
      </c>
      <c r="Q252" s="63">
        <v>0</v>
      </c>
      <c r="R252" s="63">
        <v>0</v>
      </c>
      <c r="S252" s="63">
        <v>0</v>
      </c>
      <c r="T252" s="63">
        <v>1</v>
      </c>
      <c r="U252" s="63">
        <v>27</v>
      </c>
      <c r="V252" s="63">
        <v>0</v>
      </c>
      <c r="W252" s="63">
        <v>9</v>
      </c>
      <c r="X252" s="63">
        <v>0</v>
      </c>
      <c r="Y252" s="63">
        <v>-2.5</v>
      </c>
      <c r="Z252" s="63">
        <v>5</v>
      </c>
    </row>
    <row r="253" spans="1:26" ht="17" x14ac:dyDescent="0.2">
      <c r="A253" s="62" t="s">
        <v>24</v>
      </c>
      <c r="B253" s="62" t="s">
        <v>25</v>
      </c>
      <c r="C253" s="62" t="s">
        <v>26</v>
      </c>
      <c r="D253" s="62" t="s">
        <v>40</v>
      </c>
      <c r="E253" s="62" t="s">
        <v>41</v>
      </c>
      <c r="F253" s="62" t="s">
        <v>42</v>
      </c>
      <c r="G253" s="62" t="s">
        <v>43</v>
      </c>
      <c r="H253" s="62" t="s">
        <v>44</v>
      </c>
      <c r="I253" s="62" t="s">
        <v>45</v>
      </c>
      <c r="J253" s="62" t="s">
        <v>46</v>
      </c>
      <c r="K253" s="62" t="s">
        <v>23</v>
      </c>
      <c r="L253" s="62" t="s">
        <v>21</v>
      </c>
      <c r="M253" s="62" t="s">
        <v>47</v>
      </c>
      <c r="N253" s="62" t="s">
        <v>48</v>
      </c>
      <c r="O253" s="62" t="s">
        <v>1</v>
      </c>
      <c r="P253" s="62" t="s">
        <v>28</v>
      </c>
      <c r="Q253" s="62" t="s">
        <v>31</v>
      </c>
      <c r="R253" s="62" t="s">
        <v>30</v>
      </c>
      <c r="S253" s="62" t="s">
        <v>49</v>
      </c>
      <c r="T253" s="62" t="s">
        <v>50</v>
      </c>
      <c r="U253" s="62" t="s">
        <v>4</v>
      </c>
      <c r="V253" s="62" t="s">
        <v>51</v>
      </c>
      <c r="W253" s="62" t="s">
        <v>52</v>
      </c>
      <c r="X253" s="62" t="s">
        <v>53</v>
      </c>
      <c r="Y253" s="62" t="s">
        <v>54</v>
      </c>
      <c r="Z253" s="62" t="s">
        <v>5</v>
      </c>
    </row>
    <row r="254" spans="1:26" ht="17" x14ac:dyDescent="0.2">
      <c r="A254" s="13" t="s">
        <v>545</v>
      </c>
      <c r="B254" s="63">
        <v>2</v>
      </c>
      <c r="C254" s="63">
        <v>0</v>
      </c>
      <c r="D254" s="63">
        <v>0</v>
      </c>
      <c r="E254" s="63">
        <v>1</v>
      </c>
      <c r="F254" s="63">
        <v>0</v>
      </c>
      <c r="G254" s="63">
        <v>0</v>
      </c>
      <c r="H254" s="63" t="s">
        <v>39</v>
      </c>
      <c r="I254" s="63">
        <v>0</v>
      </c>
      <c r="J254" s="63">
        <v>0</v>
      </c>
      <c r="K254" s="70">
        <v>0.66666666666666663</v>
      </c>
      <c r="L254" s="63">
        <v>2</v>
      </c>
      <c r="M254" s="63">
        <v>2</v>
      </c>
      <c r="N254" s="63">
        <v>2</v>
      </c>
      <c r="O254" s="63">
        <v>0</v>
      </c>
      <c r="P254" s="63">
        <v>1</v>
      </c>
      <c r="Q254" s="63">
        <v>0</v>
      </c>
      <c r="R254" s="63">
        <v>0</v>
      </c>
      <c r="S254" s="63">
        <v>0</v>
      </c>
      <c r="T254" s="63">
        <v>0</v>
      </c>
      <c r="U254" s="63">
        <v>27</v>
      </c>
      <c r="V254" s="63">
        <v>0</v>
      </c>
      <c r="W254" s="63">
        <v>13.5</v>
      </c>
      <c r="X254" s="63">
        <v>0</v>
      </c>
      <c r="Y254" s="63">
        <v>-1.7</v>
      </c>
      <c r="Z254" s="63">
        <v>4.5</v>
      </c>
    </row>
    <row r="255" spans="1:26" ht="17" x14ac:dyDescent="0.2">
      <c r="A255" s="13" t="s">
        <v>395</v>
      </c>
      <c r="B255" s="63">
        <v>2</v>
      </c>
      <c r="C255" s="63">
        <v>0</v>
      </c>
      <c r="D255" s="63">
        <v>0</v>
      </c>
      <c r="E255" s="63">
        <v>0</v>
      </c>
      <c r="F255" s="63">
        <v>0</v>
      </c>
      <c r="G255" s="63">
        <v>0</v>
      </c>
      <c r="H255" s="63" t="s">
        <v>39</v>
      </c>
      <c r="I255" s="63">
        <v>0</v>
      </c>
      <c r="J255" s="63">
        <v>0</v>
      </c>
      <c r="K255" s="70">
        <v>0.66666666666666663</v>
      </c>
      <c r="L255" s="63">
        <v>4</v>
      </c>
      <c r="M255" s="63">
        <v>4</v>
      </c>
      <c r="N255" s="63">
        <v>4</v>
      </c>
      <c r="O255" s="63">
        <v>1</v>
      </c>
      <c r="P255" s="63">
        <v>1</v>
      </c>
      <c r="Q255" s="63">
        <v>0</v>
      </c>
      <c r="R255" s="63">
        <v>1</v>
      </c>
      <c r="S255" s="63">
        <v>0</v>
      </c>
      <c r="T255" s="63">
        <v>0</v>
      </c>
      <c r="U255" s="63">
        <v>54</v>
      </c>
      <c r="V255" s="63">
        <v>0</v>
      </c>
      <c r="W255" s="63">
        <v>13.5</v>
      </c>
      <c r="X255" s="63">
        <v>13.5</v>
      </c>
      <c r="Y255" s="63">
        <v>-3.7</v>
      </c>
      <c r="Z255" s="63">
        <v>7.5</v>
      </c>
    </row>
    <row r="256" spans="1:26" ht="17" x14ac:dyDescent="0.2">
      <c r="A256" s="13" t="s">
        <v>88</v>
      </c>
      <c r="B256" s="63">
        <v>2</v>
      </c>
      <c r="C256" s="63">
        <v>0</v>
      </c>
      <c r="D256" s="63">
        <v>0</v>
      </c>
      <c r="E256" s="63">
        <v>0</v>
      </c>
      <c r="F256" s="63">
        <v>0</v>
      </c>
      <c r="G256" s="63">
        <v>0</v>
      </c>
      <c r="H256" s="63" t="s">
        <v>39</v>
      </c>
      <c r="I256" s="63">
        <v>0</v>
      </c>
      <c r="J256" s="63">
        <v>0</v>
      </c>
      <c r="K256" s="70">
        <v>0.66666666666666663</v>
      </c>
      <c r="L256" s="63">
        <v>2</v>
      </c>
      <c r="M256" s="63">
        <v>0</v>
      </c>
      <c r="N256" s="63">
        <v>0</v>
      </c>
      <c r="O256" s="63">
        <v>0</v>
      </c>
      <c r="P256" s="63">
        <v>1</v>
      </c>
      <c r="Q256" s="63">
        <v>1</v>
      </c>
      <c r="R256" s="63">
        <v>0</v>
      </c>
      <c r="S256" s="63">
        <v>0</v>
      </c>
      <c r="T256" s="63">
        <v>0</v>
      </c>
      <c r="U256" s="63">
        <v>0</v>
      </c>
      <c r="V256" s="63">
        <v>13.5</v>
      </c>
      <c r="W256" s="63">
        <v>13.5</v>
      </c>
      <c r="X256" s="63">
        <v>0</v>
      </c>
      <c r="Y256" s="63">
        <v>0.4</v>
      </c>
      <c r="Z256" s="63">
        <v>4.5</v>
      </c>
    </row>
    <row r="257" spans="1:26" ht="17" x14ac:dyDescent="0.2">
      <c r="A257" s="13" t="s">
        <v>634</v>
      </c>
      <c r="B257" s="63">
        <v>1</v>
      </c>
      <c r="C257" s="63">
        <v>0</v>
      </c>
      <c r="D257" s="63">
        <v>0</v>
      </c>
      <c r="E257" s="63">
        <v>0</v>
      </c>
      <c r="F257" s="63">
        <v>0</v>
      </c>
      <c r="G257" s="63">
        <v>0</v>
      </c>
      <c r="H257" s="63" t="s">
        <v>39</v>
      </c>
      <c r="I257" s="63">
        <v>0</v>
      </c>
      <c r="J257" s="63">
        <v>0</v>
      </c>
      <c r="K257" s="70">
        <v>0.66666666666666663</v>
      </c>
      <c r="L257" s="63">
        <v>0</v>
      </c>
      <c r="M257" s="63">
        <v>0</v>
      </c>
      <c r="N257" s="63">
        <v>0</v>
      </c>
      <c r="O257" s="63">
        <v>0</v>
      </c>
      <c r="P257" s="63">
        <v>1</v>
      </c>
      <c r="Q257" s="63">
        <v>0</v>
      </c>
      <c r="R257" s="63">
        <v>0</v>
      </c>
      <c r="S257" s="63">
        <v>0</v>
      </c>
      <c r="T257" s="63">
        <v>0</v>
      </c>
      <c r="U257" s="63">
        <v>0</v>
      </c>
      <c r="V257" s="63">
        <v>0</v>
      </c>
      <c r="W257" s="63">
        <v>13.5</v>
      </c>
      <c r="X257" s="63">
        <v>0</v>
      </c>
      <c r="Y257" s="63">
        <v>0.3</v>
      </c>
      <c r="Z257" s="63">
        <v>1.5</v>
      </c>
    </row>
    <row r="258" spans="1:26" ht="17" x14ac:dyDescent="0.2">
      <c r="A258" s="13" t="s">
        <v>506</v>
      </c>
      <c r="B258" s="63">
        <v>1</v>
      </c>
      <c r="C258" s="63">
        <v>0</v>
      </c>
      <c r="D258" s="63">
        <v>0</v>
      </c>
      <c r="E258" s="63">
        <v>0</v>
      </c>
      <c r="F258" s="63">
        <v>0</v>
      </c>
      <c r="G258" s="63">
        <v>0</v>
      </c>
      <c r="H258" s="63" t="s">
        <v>39</v>
      </c>
      <c r="I258" s="63">
        <v>0</v>
      </c>
      <c r="J258" s="63">
        <v>0</v>
      </c>
      <c r="K258" s="70">
        <v>0.33333333333333331</v>
      </c>
      <c r="L258" s="63">
        <v>1</v>
      </c>
      <c r="M258" s="63">
        <v>0</v>
      </c>
      <c r="N258" s="63">
        <v>0</v>
      </c>
      <c r="O258" s="63">
        <v>0</v>
      </c>
      <c r="P258" s="63">
        <v>0</v>
      </c>
      <c r="Q258" s="63">
        <v>1</v>
      </c>
      <c r="R258" s="63">
        <v>1</v>
      </c>
      <c r="S258" s="63">
        <v>0</v>
      </c>
      <c r="T258" s="63">
        <v>0</v>
      </c>
      <c r="U258" s="63">
        <v>0</v>
      </c>
      <c r="V258" s="63">
        <v>27</v>
      </c>
      <c r="W258" s="63">
        <v>0</v>
      </c>
      <c r="X258" s="63">
        <v>0</v>
      </c>
      <c r="Y258" s="63">
        <v>0.3</v>
      </c>
      <c r="Z258" s="63">
        <v>3</v>
      </c>
    </row>
    <row r="259" spans="1:26" ht="17" x14ac:dyDescent="0.2">
      <c r="A259" s="13" t="s">
        <v>648</v>
      </c>
      <c r="B259" s="63">
        <v>1</v>
      </c>
      <c r="C259" s="63">
        <v>0</v>
      </c>
      <c r="D259" s="63">
        <v>0</v>
      </c>
      <c r="E259" s="63">
        <v>1</v>
      </c>
      <c r="F259" s="63">
        <v>0</v>
      </c>
      <c r="G259" s="63">
        <v>1</v>
      </c>
      <c r="H259" s="63">
        <v>0</v>
      </c>
      <c r="I259" s="63">
        <v>0</v>
      </c>
      <c r="J259" s="63">
        <v>0</v>
      </c>
      <c r="K259" s="70">
        <v>0.33333333333333331</v>
      </c>
      <c r="L259" s="63">
        <v>3</v>
      </c>
      <c r="M259" s="63">
        <v>1</v>
      </c>
      <c r="N259" s="63">
        <v>1</v>
      </c>
      <c r="O259" s="63">
        <v>0</v>
      </c>
      <c r="P259" s="63">
        <v>0</v>
      </c>
      <c r="Q259" s="63">
        <v>0</v>
      </c>
      <c r="R259" s="63">
        <v>0</v>
      </c>
      <c r="S259" s="63">
        <v>0</v>
      </c>
      <c r="T259" s="63">
        <v>0</v>
      </c>
      <c r="U259" s="63">
        <v>27</v>
      </c>
      <c r="V259" s="63">
        <v>0</v>
      </c>
      <c r="W259" s="63">
        <v>0</v>
      </c>
      <c r="X259" s="63">
        <v>0</v>
      </c>
      <c r="Y259" s="63">
        <v>-0.8</v>
      </c>
      <c r="Z259" s="63">
        <v>9</v>
      </c>
    </row>
    <row r="260" spans="1:26" ht="17" x14ac:dyDescent="0.2">
      <c r="A260" s="13" t="s">
        <v>316</v>
      </c>
      <c r="B260" s="63">
        <v>1</v>
      </c>
      <c r="C260" s="63">
        <v>0</v>
      </c>
      <c r="D260" s="63">
        <v>0</v>
      </c>
      <c r="E260" s="63">
        <v>1</v>
      </c>
      <c r="F260" s="63">
        <v>0</v>
      </c>
      <c r="G260" s="63">
        <v>0</v>
      </c>
      <c r="H260" s="63" t="s">
        <v>39</v>
      </c>
      <c r="I260" s="63">
        <v>0</v>
      </c>
      <c r="J260" s="63">
        <v>0</v>
      </c>
      <c r="K260" s="70">
        <v>0.33333333333333331</v>
      </c>
      <c r="L260" s="63">
        <v>1</v>
      </c>
      <c r="M260" s="63">
        <v>0</v>
      </c>
      <c r="N260" s="63">
        <v>0</v>
      </c>
      <c r="O260" s="63">
        <v>0</v>
      </c>
      <c r="P260" s="63">
        <v>0</v>
      </c>
      <c r="Q260" s="63">
        <v>1</v>
      </c>
      <c r="R260" s="63">
        <v>0</v>
      </c>
      <c r="S260" s="63">
        <v>0</v>
      </c>
      <c r="T260" s="63">
        <v>0</v>
      </c>
      <c r="U260" s="63">
        <v>0</v>
      </c>
      <c r="V260" s="63">
        <v>27</v>
      </c>
      <c r="W260" s="63">
        <v>0</v>
      </c>
      <c r="X260" s="63">
        <v>0</v>
      </c>
      <c r="Y260" s="63">
        <v>0.3</v>
      </c>
      <c r="Z260" s="63">
        <v>3</v>
      </c>
    </row>
    <row r="261" spans="1:26" ht="17" x14ac:dyDescent="0.2">
      <c r="A261" s="13" t="s">
        <v>356</v>
      </c>
      <c r="B261" s="63">
        <v>1</v>
      </c>
      <c r="C261" s="63">
        <v>0</v>
      </c>
      <c r="D261" s="63">
        <v>0</v>
      </c>
      <c r="E261" s="63">
        <v>0</v>
      </c>
      <c r="F261" s="63">
        <v>0</v>
      </c>
      <c r="G261" s="63">
        <v>0</v>
      </c>
      <c r="H261" s="63" t="s">
        <v>39</v>
      </c>
      <c r="I261" s="63">
        <v>0</v>
      </c>
      <c r="J261" s="63">
        <v>0</v>
      </c>
      <c r="K261" s="63" t="s">
        <v>514</v>
      </c>
      <c r="L261" s="63">
        <v>0</v>
      </c>
      <c r="M261" s="63">
        <v>0</v>
      </c>
      <c r="N261" s="63">
        <v>0</v>
      </c>
      <c r="O261" s="63">
        <v>0</v>
      </c>
      <c r="P261" s="63">
        <v>1</v>
      </c>
      <c r="Q261" s="63">
        <v>0</v>
      </c>
      <c r="R261" s="63">
        <v>0</v>
      </c>
      <c r="S261" s="63">
        <v>0</v>
      </c>
      <c r="T261" s="63">
        <v>1</v>
      </c>
      <c r="U261" s="63" t="s">
        <v>39</v>
      </c>
      <c r="V261" s="63" t="s">
        <v>39</v>
      </c>
      <c r="W261" s="63" t="s">
        <v>39</v>
      </c>
      <c r="X261" s="63" t="s">
        <v>39</v>
      </c>
      <c r="Y261" s="63">
        <v>0</v>
      </c>
      <c r="Z261" s="63" t="s">
        <v>39</v>
      </c>
    </row>
    <row r="262" spans="1:26" ht="17" x14ac:dyDescent="0.2">
      <c r="A262" s="1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7" x14ac:dyDescent="0.2">
      <c r="A263" s="1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7" x14ac:dyDescent="0.2">
      <c r="A264" s="1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7" x14ac:dyDescent="0.2">
      <c r="A265" s="1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7" x14ac:dyDescent="0.2">
      <c r="A266" s="1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7" x14ac:dyDescent="0.2">
      <c r="A267" s="1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7" x14ac:dyDescent="0.2">
      <c r="A268" s="1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7" x14ac:dyDescent="0.2">
      <c r="A269" s="1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7" x14ac:dyDescent="0.2">
      <c r="A270" s="1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7" x14ac:dyDescent="0.2">
      <c r="A271" s="1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7" x14ac:dyDescent="0.2">
      <c r="A272" s="1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7" x14ac:dyDescent="0.2">
      <c r="A273" s="1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7" x14ac:dyDescent="0.2">
      <c r="A274" s="62"/>
      <c r="B274" s="62"/>
      <c r="C274" s="62"/>
      <c r="D274" s="62"/>
      <c r="E274" s="62"/>
      <c r="F274" s="62"/>
      <c r="G274" s="62"/>
      <c r="H274" s="62"/>
      <c r="I274" s="62"/>
      <c r="J274" s="62"/>
      <c r="K274" s="62"/>
      <c r="L274" s="62"/>
      <c r="M274" s="62"/>
      <c r="N274" s="62"/>
      <c r="O274" s="62"/>
      <c r="P274" s="62"/>
      <c r="Q274" s="62"/>
      <c r="R274" s="62"/>
      <c r="S274" s="62"/>
      <c r="T274" s="62"/>
      <c r="U274" s="62"/>
      <c r="V274" s="62"/>
      <c r="W274" s="62"/>
      <c r="X274" s="62"/>
      <c r="Y274" s="62"/>
      <c r="Z274" s="62"/>
    </row>
    <row r="275" spans="1:26" ht="17" x14ac:dyDescent="0.2">
      <c r="A275" s="1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7" x14ac:dyDescent="0.2">
      <c r="A276" s="1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7" x14ac:dyDescent="0.2">
      <c r="A277" s="1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7" x14ac:dyDescent="0.2">
      <c r="A278" s="1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7" x14ac:dyDescent="0.2">
      <c r="A279" s="1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7" x14ac:dyDescent="0.2">
      <c r="A280" s="1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7" x14ac:dyDescent="0.2">
      <c r="A281" s="1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7" x14ac:dyDescent="0.2">
      <c r="A282" s="1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7" x14ac:dyDescent="0.2">
      <c r="A283" s="1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7" x14ac:dyDescent="0.2">
      <c r="A284" s="1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7" x14ac:dyDescent="0.2">
      <c r="A285" s="1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7" x14ac:dyDescent="0.2">
      <c r="A286" s="1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7" x14ac:dyDescent="0.2">
      <c r="A287" s="1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7" x14ac:dyDescent="0.2">
      <c r="A288" s="1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7" x14ac:dyDescent="0.2">
      <c r="A289" s="1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7" x14ac:dyDescent="0.2">
      <c r="A290" s="1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7" x14ac:dyDescent="0.2">
      <c r="A291" s="1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7" x14ac:dyDescent="0.2">
      <c r="A292" s="1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7" x14ac:dyDescent="0.2">
      <c r="A293" s="1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7" x14ac:dyDescent="0.2">
      <c r="A294" s="1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7" x14ac:dyDescent="0.2">
      <c r="A295" s="62"/>
      <c r="B295" s="62"/>
      <c r="C295" s="62"/>
      <c r="D295" s="62"/>
      <c r="E295" s="62"/>
      <c r="F295" s="62"/>
      <c r="G295" s="62"/>
      <c r="H295" s="62"/>
      <c r="I295" s="62"/>
      <c r="J295" s="62"/>
      <c r="K295" s="62"/>
      <c r="L295" s="62"/>
      <c r="M295" s="62"/>
      <c r="N295" s="62"/>
      <c r="O295" s="62"/>
      <c r="P295" s="62"/>
      <c r="Q295" s="62"/>
      <c r="R295" s="62"/>
      <c r="S295" s="62"/>
      <c r="T295" s="62"/>
      <c r="U295" s="62"/>
      <c r="V295" s="62"/>
      <c r="W295" s="62"/>
      <c r="X295" s="62"/>
      <c r="Y295" s="62"/>
      <c r="Z295" s="62"/>
    </row>
    <row r="296" spans="1:26" ht="17" x14ac:dyDescent="0.2">
      <c r="A296" s="1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7" x14ac:dyDescent="0.2">
      <c r="A297" s="1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7" x14ac:dyDescent="0.2">
      <c r="A298" s="1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7" x14ac:dyDescent="0.2">
      <c r="A299" s="1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7" x14ac:dyDescent="0.2">
      <c r="A300" s="1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7" x14ac:dyDescent="0.2">
      <c r="A301" s="1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7" x14ac:dyDescent="0.2">
      <c r="A302" s="1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7" x14ac:dyDescent="0.2">
      <c r="A303" s="1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7" x14ac:dyDescent="0.2">
      <c r="A304" s="1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7" x14ac:dyDescent="0.2">
      <c r="A305" s="1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7" x14ac:dyDescent="0.2">
      <c r="A306" s="1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7" x14ac:dyDescent="0.2">
      <c r="A307" s="1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7" x14ac:dyDescent="0.2">
      <c r="A308" s="1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7" x14ac:dyDescent="0.2">
      <c r="A309" s="1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7" x14ac:dyDescent="0.2">
      <c r="A310" s="1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7" x14ac:dyDescent="0.2">
      <c r="A311" s="1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7" x14ac:dyDescent="0.2">
      <c r="A312" s="1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7" x14ac:dyDescent="0.2">
      <c r="A313" s="1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7" x14ac:dyDescent="0.2">
      <c r="A314" s="1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7" x14ac:dyDescent="0.2">
      <c r="A315" s="1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7" x14ac:dyDescent="0.2">
      <c r="A316" s="62"/>
      <c r="B316" s="62"/>
      <c r="C316" s="62"/>
      <c r="D316" s="62"/>
      <c r="E316" s="62"/>
      <c r="F316" s="62"/>
      <c r="G316" s="62"/>
      <c r="H316" s="62"/>
      <c r="I316" s="62"/>
      <c r="J316" s="62"/>
      <c r="K316" s="62"/>
      <c r="L316" s="62"/>
      <c r="M316" s="62"/>
      <c r="N316" s="62"/>
      <c r="O316" s="62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</row>
    <row r="317" spans="1:26" ht="17" x14ac:dyDescent="0.2">
      <c r="A317" s="1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7" x14ac:dyDescent="0.2">
      <c r="A318" s="1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7" x14ac:dyDescent="0.2">
      <c r="A319" s="1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7" x14ac:dyDescent="0.2">
      <c r="A320" s="1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7" x14ac:dyDescent="0.2">
      <c r="A321" s="1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7" x14ac:dyDescent="0.2">
      <c r="A322" s="1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7" x14ac:dyDescent="0.2">
      <c r="A323" s="1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7" x14ac:dyDescent="0.2">
      <c r="A324" s="1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7" x14ac:dyDescent="0.2">
      <c r="A325" s="1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7" x14ac:dyDescent="0.2">
      <c r="A326" s="1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7" x14ac:dyDescent="0.2">
      <c r="A327" s="1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7" x14ac:dyDescent="0.2">
      <c r="A328" s="1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7" x14ac:dyDescent="0.2">
      <c r="A329" s="1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7" x14ac:dyDescent="0.2">
      <c r="A330" s="1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7" x14ac:dyDescent="0.2">
      <c r="A331" s="1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7" x14ac:dyDescent="0.2">
      <c r="A332" s="1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7" x14ac:dyDescent="0.2">
      <c r="A333" s="1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7" x14ac:dyDescent="0.2">
      <c r="A334" s="1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7" x14ac:dyDescent="0.2">
      <c r="A335" s="1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7" x14ac:dyDescent="0.2">
      <c r="A336" s="1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7" x14ac:dyDescent="0.2">
      <c r="A337" s="62"/>
      <c r="B337" s="62"/>
      <c r="C337" s="62"/>
      <c r="D337" s="62"/>
      <c r="E337" s="62"/>
      <c r="F337" s="62"/>
      <c r="G337" s="62"/>
      <c r="H337" s="62"/>
      <c r="I337" s="62"/>
      <c r="J337" s="62"/>
      <c r="K337" s="62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</row>
    <row r="338" spans="1:26" ht="17" x14ac:dyDescent="0.2">
      <c r="A338" s="1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7" x14ac:dyDescent="0.2">
      <c r="A339" s="1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7" x14ac:dyDescent="0.2">
      <c r="A340" s="1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7" x14ac:dyDescent="0.2">
      <c r="A341" s="1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7" x14ac:dyDescent="0.2">
      <c r="A342" s="1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7" x14ac:dyDescent="0.2">
      <c r="A343" s="1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7" x14ac:dyDescent="0.2">
      <c r="A344" s="1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7" x14ac:dyDescent="0.2">
      <c r="A345" s="1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7" x14ac:dyDescent="0.2">
      <c r="A346" s="1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7" x14ac:dyDescent="0.2">
      <c r="A347" s="1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7" x14ac:dyDescent="0.2">
      <c r="A348" s="1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7" x14ac:dyDescent="0.2">
      <c r="A349" s="1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7" x14ac:dyDescent="0.2">
      <c r="A350" s="1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7" x14ac:dyDescent="0.2">
      <c r="A351" s="1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7" x14ac:dyDescent="0.2">
      <c r="A352" s="1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7" x14ac:dyDescent="0.2">
      <c r="A353" s="1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7" x14ac:dyDescent="0.2">
      <c r="A354" s="1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7" x14ac:dyDescent="0.2">
      <c r="A355" s="1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7" x14ac:dyDescent="0.2">
      <c r="A356" s="1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7" x14ac:dyDescent="0.2">
      <c r="A357" s="1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7" x14ac:dyDescent="0.2">
      <c r="A358" s="62"/>
      <c r="B358" s="62"/>
      <c r="C358" s="62"/>
      <c r="D358" s="62"/>
      <c r="E358" s="62"/>
      <c r="F358" s="62"/>
      <c r="G358" s="62"/>
      <c r="H358" s="62"/>
      <c r="I358" s="62"/>
      <c r="J358" s="62"/>
      <c r="K358" s="62"/>
      <c r="L358" s="62"/>
      <c r="M358" s="62"/>
      <c r="N358" s="62"/>
      <c r="O358" s="62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</row>
    <row r="359" spans="1:26" ht="17" x14ac:dyDescent="0.2">
      <c r="A359" s="1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7" x14ac:dyDescent="0.2">
      <c r="A360" s="1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7" x14ac:dyDescent="0.2">
      <c r="A361" s="1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7" x14ac:dyDescent="0.2">
      <c r="A362" s="1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7" x14ac:dyDescent="0.2">
      <c r="A363" s="1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7" x14ac:dyDescent="0.2">
      <c r="A364" s="1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7" x14ac:dyDescent="0.2">
      <c r="A365" s="1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7" x14ac:dyDescent="0.2">
      <c r="A366" s="1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7" x14ac:dyDescent="0.2">
      <c r="A367" s="1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7" x14ac:dyDescent="0.2">
      <c r="A368" s="1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7" x14ac:dyDescent="0.2">
      <c r="A369" s="1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7" x14ac:dyDescent="0.2">
      <c r="A370" s="1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7" x14ac:dyDescent="0.2">
      <c r="A371" s="1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7" x14ac:dyDescent="0.2">
      <c r="A372" s="1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7" x14ac:dyDescent="0.2">
      <c r="A373" s="1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7" x14ac:dyDescent="0.2">
      <c r="A374" s="1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7" x14ac:dyDescent="0.2">
      <c r="A375" s="1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7" x14ac:dyDescent="0.2">
      <c r="A376" s="1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7" x14ac:dyDescent="0.2">
      <c r="A377" s="1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7" x14ac:dyDescent="0.2">
      <c r="A378" s="1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7" x14ac:dyDescent="0.2">
      <c r="A379" s="62"/>
      <c r="B379" s="62"/>
      <c r="C379" s="62"/>
      <c r="D379" s="62"/>
      <c r="E379" s="62"/>
      <c r="F379" s="62"/>
      <c r="G379" s="62"/>
      <c r="H379" s="62"/>
      <c r="I379" s="62"/>
      <c r="J379" s="62"/>
      <c r="K379" s="62"/>
      <c r="L379" s="62"/>
      <c r="M379" s="62"/>
      <c r="N379" s="62"/>
      <c r="O379" s="62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</row>
    <row r="380" spans="1:26" ht="17" x14ac:dyDescent="0.2">
      <c r="A380" s="1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7" x14ac:dyDescent="0.2">
      <c r="A381" s="1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7" x14ac:dyDescent="0.2">
      <c r="A382" s="1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7" x14ac:dyDescent="0.2">
      <c r="A383" s="1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7" x14ac:dyDescent="0.2">
      <c r="A384" s="1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7" x14ac:dyDescent="0.2">
      <c r="A385" s="1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7" x14ac:dyDescent="0.2">
      <c r="A386" s="1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7" x14ac:dyDescent="0.2">
      <c r="A387" s="1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7" x14ac:dyDescent="0.2">
      <c r="A388" s="1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7" x14ac:dyDescent="0.2">
      <c r="A389" s="1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7" x14ac:dyDescent="0.2">
      <c r="A390" s="1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7" x14ac:dyDescent="0.2">
      <c r="A391" s="1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7" x14ac:dyDescent="0.2">
      <c r="A392" s="1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7" x14ac:dyDescent="0.2">
      <c r="A393" s="1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7" x14ac:dyDescent="0.2">
      <c r="A394" s="1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7" x14ac:dyDescent="0.2">
      <c r="A395" s="1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7" x14ac:dyDescent="0.2">
      <c r="A396" s="1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7" x14ac:dyDescent="0.2">
      <c r="A397" s="1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7" x14ac:dyDescent="0.2">
      <c r="A398" s="1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7" x14ac:dyDescent="0.2">
      <c r="A399" s="1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7" x14ac:dyDescent="0.2">
      <c r="A400" s="62"/>
      <c r="B400" s="62"/>
      <c r="C400" s="62"/>
      <c r="D400" s="62"/>
      <c r="E400" s="62"/>
      <c r="F400" s="62"/>
      <c r="G400" s="62"/>
      <c r="H400" s="62"/>
      <c r="I400" s="62"/>
      <c r="J400" s="62"/>
      <c r="K400" s="62"/>
      <c r="L400" s="62"/>
      <c r="M400" s="62"/>
      <c r="N400" s="62"/>
      <c r="O400" s="62"/>
      <c r="P400" s="62"/>
      <c r="Q400" s="62"/>
      <c r="R400" s="62"/>
      <c r="S400" s="62"/>
      <c r="T400" s="62"/>
      <c r="U400" s="62"/>
      <c r="V400" s="62"/>
      <c r="W400" s="62"/>
      <c r="X400" s="62"/>
      <c r="Y400" s="62"/>
      <c r="Z400" s="62"/>
    </row>
    <row r="401" spans="1:26" ht="17" x14ac:dyDescent="0.2">
      <c r="A401" s="1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7" x14ac:dyDescent="0.2">
      <c r="A402" s="1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7" x14ac:dyDescent="0.2">
      <c r="A403" s="1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7" x14ac:dyDescent="0.2">
      <c r="A404" s="1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7" x14ac:dyDescent="0.2">
      <c r="A405" s="1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7" x14ac:dyDescent="0.2">
      <c r="A406" s="1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7" x14ac:dyDescent="0.2">
      <c r="A407" s="1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7" x14ac:dyDescent="0.2">
      <c r="A408" s="1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7" x14ac:dyDescent="0.2">
      <c r="A409" s="1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7" x14ac:dyDescent="0.2">
      <c r="A410" s="1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7" x14ac:dyDescent="0.2">
      <c r="A411" s="1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7" x14ac:dyDescent="0.2">
      <c r="A412" s="1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7" x14ac:dyDescent="0.2">
      <c r="A413" s="1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7" x14ac:dyDescent="0.2">
      <c r="A414" s="1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7" x14ac:dyDescent="0.2">
      <c r="A415" s="1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7" x14ac:dyDescent="0.2">
      <c r="A416" s="1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7" x14ac:dyDescent="0.2">
      <c r="A417" s="1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7" x14ac:dyDescent="0.2">
      <c r="A418" s="1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7" x14ac:dyDescent="0.2">
      <c r="A419" s="1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7" x14ac:dyDescent="0.2">
      <c r="A420" s="1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7" x14ac:dyDescent="0.2">
      <c r="A421" s="62"/>
      <c r="B421" s="62"/>
      <c r="C421" s="62"/>
      <c r="D421" s="62"/>
      <c r="E421" s="62"/>
      <c r="F421" s="62"/>
      <c r="G421" s="62"/>
      <c r="H421" s="62"/>
      <c r="I421" s="62"/>
      <c r="J421" s="62"/>
      <c r="K421" s="62"/>
      <c r="L421" s="62"/>
      <c r="M421" s="62"/>
      <c r="N421" s="62"/>
      <c r="O421" s="62"/>
      <c r="P421" s="62"/>
      <c r="Q421" s="62"/>
      <c r="R421" s="62"/>
      <c r="S421" s="62"/>
      <c r="T421" s="62"/>
      <c r="U421" s="62"/>
      <c r="V421" s="62"/>
      <c r="W421" s="62"/>
      <c r="X421" s="62"/>
      <c r="Y421" s="62"/>
      <c r="Z421" s="62"/>
    </row>
    <row r="422" spans="1:26" ht="17" x14ac:dyDescent="0.2">
      <c r="A422" s="1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7" x14ac:dyDescent="0.2">
      <c r="A423" s="1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7" x14ac:dyDescent="0.2">
      <c r="A424" s="1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7" x14ac:dyDescent="0.2">
      <c r="A425" s="1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7" x14ac:dyDescent="0.2">
      <c r="A426" s="1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7" x14ac:dyDescent="0.2">
      <c r="A427" s="1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7" x14ac:dyDescent="0.2">
      <c r="A428" s="1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7" x14ac:dyDescent="0.2">
      <c r="A429" s="1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7" x14ac:dyDescent="0.2">
      <c r="A430" s="1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7" x14ac:dyDescent="0.2">
      <c r="A431" s="1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7" x14ac:dyDescent="0.2">
      <c r="A432" s="1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7" x14ac:dyDescent="0.2">
      <c r="A433" s="1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7" x14ac:dyDescent="0.2">
      <c r="A434" s="1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7" x14ac:dyDescent="0.2">
      <c r="A435" s="1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7" x14ac:dyDescent="0.2">
      <c r="A436" s="1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7" x14ac:dyDescent="0.2">
      <c r="A437" s="1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7" x14ac:dyDescent="0.2">
      <c r="A438" s="1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7" x14ac:dyDescent="0.2">
      <c r="A439" s="1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7" x14ac:dyDescent="0.2">
      <c r="A440" s="1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7" x14ac:dyDescent="0.2">
      <c r="A441" s="1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7" x14ac:dyDescent="0.2">
      <c r="A442" s="62"/>
      <c r="B442" s="62"/>
      <c r="C442" s="62"/>
      <c r="D442" s="62"/>
      <c r="E442" s="62"/>
      <c r="F442" s="62"/>
      <c r="G442" s="62"/>
      <c r="H442" s="62"/>
      <c r="I442" s="62"/>
      <c r="J442" s="62"/>
      <c r="K442" s="62"/>
      <c r="L442" s="62"/>
      <c r="M442" s="62"/>
      <c r="N442" s="62"/>
      <c r="O442" s="62"/>
      <c r="P442" s="62"/>
      <c r="Q442" s="62"/>
      <c r="R442" s="62"/>
      <c r="S442" s="62"/>
      <c r="T442" s="62"/>
      <c r="U442" s="62"/>
      <c r="V442" s="62"/>
      <c r="W442" s="62"/>
      <c r="X442" s="62"/>
      <c r="Y442" s="62"/>
      <c r="Z442" s="62"/>
    </row>
    <row r="443" spans="1:26" ht="17" x14ac:dyDescent="0.2">
      <c r="A443" s="1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7" x14ac:dyDescent="0.2">
      <c r="A444" s="1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7" x14ac:dyDescent="0.2">
      <c r="A445" s="1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7" x14ac:dyDescent="0.2">
      <c r="A446" s="1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7" x14ac:dyDescent="0.2">
      <c r="A447" s="1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7" x14ac:dyDescent="0.2">
      <c r="A448" s="1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7" x14ac:dyDescent="0.2">
      <c r="A449" s="1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7" x14ac:dyDescent="0.2">
      <c r="A450" s="1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7" x14ac:dyDescent="0.2">
      <c r="A451" s="1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7" x14ac:dyDescent="0.2">
      <c r="A452" s="1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7" x14ac:dyDescent="0.2">
      <c r="A453" s="1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7" x14ac:dyDescent="0.2">
      <c r="A454" s="1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7" x14ac:dyDescent="0.2">
      <c r="A455" s="1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7" x14ac:dyDescent="0.2">
      <c r="A456" s="1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7" x14ac:dyDescent="0.2">
      <c r="A457" s="1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7" x14ac:dyDescent="0.2">
      <c r="A458" s="1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7" x14ac:dyDescent="0.2">
      <c r="A459" s="1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7" x14ac:dyDescent="0.2">
      <c r="A460" s="1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7" x14ac:dyDescent="0.2">
      <c r="A461" s="1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7" x14ac:dyDescent="0.2">
      <c r="A462" s="1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7" x14ac:dyDescent="0.2">
      <c r="A463" s="62"/>
      <c r="B463" s="62"/>
      <c r="C463" s="62"/>
      <c r="D463" s="62"/>
      <c r="E463" s="62"/>
      <c r="F463" s="62"/>
      <c r="G463" s="62"/>
      <c r="H463" s="62"/>
      <c r="I463" s="62"/>
      <c r="J463" s="62"/>
      <c r="K463" s="62"/>
      <c r="L463" s="62"/>
      <c r="M463" s="62"/>
      <c r="N463" s="62"/>
      <c r="O463" s="62"/>
      <c r="P463" s="62"/>
      <c r="Q463" s="62"/>
      <c r="R463" s="62"/>
      <c r="S463" s="62"/>
      <c r="T463" s="62"/>
      <c r="U463" s="62"/>
      <c r="V463" s="62"/>
      <c r="W463" s="62"/>
      <c r="X463" s="62"/>
      <c r="Y463" s="62"/>
      <c r="Z463" s="62"/>
    </row>
    <row r="464" spans="1:26" ht="17" x14ac:dyDescent="0.2">
      <c r="A464" s="1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7" x14ac:dyDescent="0.2">
      <c r="A465" s="1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7" x14ac:dyDescent="0.2">
      <c r="A466" s="1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7" x14ac:dyDescent="0.2">
      <c r="A467" s="1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7" x14ac:dyDescent="0.2">
      <c r="A468" s="1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7" x14ac:dyDescent="0.2">
      <c r="A469" s="1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7" x14ac:dyDescent="0.2">
      <c r="A470" s="1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7" x14ac:dyDescent="0.2">
      <c r="A471" s="1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7" x14ac:dyDescent="0.2">
      <c r="A472" s="1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7" x14ac:dyDescent="0.2">
      <c r="A473" s="1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7" x14ac:dyDescent="0.2">
      <c r="A474" s="1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7" x14ac:dyDescent="0.2">
      <c r="A475" s="1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7" x14ac:dyDescent="0.2">
      <c r="A476" s="1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7" x14ac:dyDescent="0.2">
      <c r="A477" s="1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7" x14ac:dyDescent="0.2">
      <c r="A478" s="1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7" x14ac:dyDescent="0.2">
      <c r="A479" s="1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7" x14ac:dyDescent="0.2">
      <c r="A480" s="1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7" x14ac:dyDescent="0.2">
      <c r="A481" s="1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7" x14ac:dyDescent="0.2">
      <c r="A482" s="1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7" x14ac:dyDescent="0.2">
      <c r="A483" s="1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7" x14ac:dyDescent="0.2">
      <c r="A484" s="62"/>
      <c r="B484" s="62"/>
      <c r="C484" s="62"/>
      <c r="D484" s="62"/>
      <c r="E484" s="62"/>
      <c r="F484" s="62"/>
      <c r="G484" s="62"/>
      <c r="H484" s="62"/>
      <c r="I484" s="62"/>
      <c r="J484" s="62"/>
      <c r="K484" s="62"/>
      <c r="L484" s="62"/>
      <c r="M484" s="62"/>
      <c r="N484" s="62"/>
      <c r="O484" s="62"/>
      <c r="P484" s="62"/>
      <c r="Q484" s="62"/>
      <c r="R484" s="62"/>
      <c r="S484" s="62"/>
      <c r="T484" s="62"/>
      <c r="U484" s="62"/>
      <c r="V484" s="62"/>
      <c r="W484" s="62"/>
      <c r="X484" s="62"/>
      <c r="Y484" s="62"/>
      <c r="Z484" s="62"/>
    </row>
    <row r="485" spans="1:26" ht="17" x14ac:dyDescent="0.2">
      <c r="A485" s="1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7" x14ac:dyDescent="0.2">
      <c r="A486" s="1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7" x14ac:dyDescent="0.2">
      <c r="A487" s="1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7" x14ac:dyDescent="0.2">
      <c r="A488" s="1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7" x14ac:dyDescent="0.2">
      <c r="A489" s="1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7" x14ac:dyDescent="0.2">
      <c r="A490" s="1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7" x14ac:dyDescent="0.2">
      <c r="A491" s="1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7" x14ac:dyDescent="0.2">
      <c r="A492" s="1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7" x14ac:dyDescent="0.2">
      <c r="A493" s="1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7" x14ac:dyDescent="0.2">
      <c r="A494" s="1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7" x14ac:dyDescent="0.2">
      <c r="A495" s="1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7" x14ac:dyDescent="0.2">
      <c r="A496" s="1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7" x14ac:dyDescent="0.2">
      <c r="A497" s="1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7" x14ac:dyDescent="0.2">
      <c r="A498" s="1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7" x14ac:dyDescent="0.2">
      <c r="A499" s="1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7" x14ac:dyDescent="0.2">
      <c r="A500" s="1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7" x14ac:dyDescent="0.2">
      <c r="A501" s="1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7" x14ac:dyDescent="0.2">
      <c r="A502" s="1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7" x14ac:dyDescent="0.2">
      <c r="A503" s="1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7" x14ac:dyDescent="0.2">
      <c r="A504" s="1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7" x14ac:dyDescent="0.2">
      <c r="A505" s="62"/>
      <c r="B505" s="62"/>
      <c r="C505" s="62"/>
      <c r="D505" s="62"/>
      <c r="E505" s="62"/>
      <c r="F505" s="62"/>
      <c r="G505" s="62"/>
      <c r="H505" s="62"/>
      <c r="I505" s="62"/>
      <c r="J505" s="62"/>
      <c r="K505" s="62"/>
      <c r="L505" s="62"/>
      <c r="M505" s="62"/>
      <c r="N505" s="62"/>
      <c r="O505" s="62"/>
      <c r="P505" s="62"/>
      <c r="Q505" s="62"/>
      <c r="R505" s="62"/>
      <c r="S505" s="62"/>
      <c r="T505" s="62"/>
      <c r="U505" s="62"/>
      <c r="V505" s="62"/>
      <c r="W505" s="62"/>
      <c r="X505" s="62"/>
      <c r="Y505" s="62"/>
      <c r="Z505" s="62"/>
    </row>
    <row r="506" spans="1:26" ht="17" x14ac:dyDescent="0.2">
      <c r="A506" s="1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7" x14ac:dyDescent="0.2">
      <c r="A507" s="1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7" x14ac:dyDescent="0.2">
      <c r="A508" s="1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7" x14ac:dyDescent="0.2">
      <c r="A509" s="1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7" x14ac:dyDescent="0.2">
      <c r="A510" s="1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7" x14ac:dyDescent="0.2">
      <c r="A511" s="1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7" x14ac:dyDescent="0.2">
      <c r="A512" s="1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7" x14ac:dyDescent="0.2">
      <c r="A513" s="1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7" x14ac:dyDescent="0.2">
      <c r="A514" s="1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7" x14ac:dyDescent="0.2">
      <c r="A515" s="1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7" x14ac:dyDescent="0.2">
      <c r="A516" s="1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7" x14ac:dyDescent="0.2">
      <c r="A517" s="1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7" x14ac:dyDescent="0.2">
      <c r="A518" s="1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7" x14ac:dyDescent="0.2">
      <c r="A519" s="1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7" x14ac:dyDescent="0.2">
      <c r="A520" s="1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7" x14ac:dyDescent="0.2">
      <c r="A521" s="1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7" x14ac:dyDescent="0.2">
      <c r="A522" s="1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7" x14ac:dyDescent="0.2">
      <c r="A523" s="1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7" x14ac:dyDescent="0.2">
      <c r="A524" s="1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7" x14ac:dyDescent="0.2">
      <c r="A525" s="1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7" x14ac:dyDescent="0.2">
      <c r="A526" s="62"/>
      <c r="B526" s="62"/>
      <c r="C526" s="62"/>
      <c r="D526" s="62"/>
      <c r="E526" s="62"/>
      <c r="F526" s="62"/>
      <c r="G526" s="62"/>
      <c r="H526" s="62"/>
      <c r="I526" s="62"/>
      <c r="J526" s="62"/>
      <c r="K526" s="62"/>
      <c r="L526" s="62"/>
      <c r="M526" s="62"/>
      <c r="N526" s="62"/>
      <c r="O526" s="62"/>
      <c r="P526" s="62"/>
      <c r="Q526" s="62"/>
      <c r="R526" s="62"/>
      <c r="S526" s="62"/>
      <c r="T526" s="62"/>
      <c r="U526" s="62"/>
      <c r="V526" s="62"/>
      <c r="W526" s="62"/>
      <c r="X526" s="62"/>
      <c r="Y526" s="62"/>
      <c r="Z526" s="62"/>
    </row>
    <row r="527" spans="1:26" ht="17" x14ac:dyDescent="0.2">
      <c r="A527" s="1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7" x14ac:dyDescent="0.2">
      <c r="A528" s="1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7" x14ac:dyDescent="0.2">
      <c r="A529" s="1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7" x14ac:dyDescent="0.2">
      <c r="A530" s="1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7" x14ac:dyDescent="0.2">
      <c r="A531" s="1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7" x14ac:dyDescent="0.2">
      <c r="A532" s="1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7" x14ac:dyDescent="0.2">
      <c r="A533" s="1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7" x14ac:dyDescent="0.2">
      <c r="A534" s="1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7" x14ac:dyDescent="0.2">
      <c r="A535" s="1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7" x14ac:dyDescent="0.2">
      <c r="A536" s="1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7" x14ac:dyDescent="0.2">
      <c r="A537" s="1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7" x14ac:dyDescent="0.2">
      <c r="A538" s="1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7" x14ac:dyDescent="0.2">
      <c r="A539" s="1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7" x14ac:dyDescent="0.2">
      <c r="A540" s="1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7" x14ac:dyDescent="0.2">
      <c r="A541" s="1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7" x14ac:dyDescent="0.2">
      <c r="A542" s="1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7" x14ac:dyDescent="0.2">
      <c r="A543" s="1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7" x14ac:dyDescent="0.2">
      <c r="A544" s="1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7" x14ac:dyDescent="0.2">
      <c r="A545" s="1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7" x14ac:dyDescent="0.2">
      <c r="A546" s="1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7" x14ac:dyDescent="0.2">
      <c r="A547" s="62"/>
      <c r="B547" s="62"/>
      <c r="C547" s="62"/>
      <c r="D547" s="62"/>
      <c r="E547" s="62"/>
      <c r="F547" s="62"/>
      <c r="G547" s="62"/>
      <c r="H547" s="62"/>
      <c r="I547" s="62"/>
      <c r="J547" s="62"/>
      <c r="K547" s="62"/>
      <c r="L547" s="62"/>
      <c r="M547" s="62"/>
      <c r="N547" s="62"/>
      <c r="O547" s="62"/>
      <c r="P547" s="62"/>
      <c r="Q547" s="62"/>
      <c r="R547" s="62"/>
      <c r="S547" s="62"/>
      <c r="T547" s="62"/>
      <c r="U547" s="62"/>
      <c r="V547" s="62"/>
      <c r="W547" s="62"/>
      <c r="X547" s="62"/>
      <c r="Y547" s="62"/>
      <c r="Z547" s="62"/>
    </row>
    <row r="548" spans="1:26" ht="17" x14ac:dyDescent="0.2">
      <c r="A548" s="1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7" x14ac:dyDescent="0.2">
      <c r="A549" s="1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7" x14ac:dyDescent="0.2">
      <c r="A550" s="1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7" x14ac:dyDescent="0.2">
      <c r="A551" s="1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7" x14ac:dyDescent="0.2">
      <c r="A552" s="1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7" x14ac:dyDescent="0.2">
      <c r="A553" s="1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7" x14ac:dyDescent="0.2">
      <c r="A554" s="1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7" x14ac:dyDescent="0.2">
      <c r="A555" s="1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7" x14ac:dyDescent="0.2">
      <c r="A556" s="1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7" x14ac:dyDescent="0.2">
      <c r="A557" s="1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7" x14ac:dyDescent="0.2">
      <c r="A558" s="1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7" x14ac:dyDescent="0.2">
      <c r="A559" s="1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7" x14ac:dyDescent="0.2">
      <c r="A560" s="1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7" x14ac:dyDescent="0.2">
      <c r="A561" s="1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7" x14ac:dyDescent="0.2">
      <c r="A562" s="1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7" x14ac:dyDescent="0.2">
      <c r="A563" s="1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7" x14ac:dyDescent="0.2">
      <c r="A564" s="1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7" x14ac:dyDescent="0.2">
      <c r="A565" s="1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7" x14ac:dyDescent="0.2">
      <c r="A566" s="1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7" x14ac:dyDescent="0.2">
      <c r="A567" s="1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7" x14ac:dyDescent="0.2">
      <c r="A568" s="62"/>
      <c r="B568" s="62"/>
      <c r="C568" s="62"/>
      <c r="D568" s="62"/>
      <c r="E568" s="62"/>
      <c r="F568" s="62"/>
      <c r="G568" s="62"/>
      <c r="H568" s="62"/>
      <c r="I568" s="62"/>
      <c r="J568" s="62"/>
      <c r="K568" s="62"/>
      <c r="L568" s="62"/>
      <c r="M568" s="62"/>
      <c r="N568" s="62"/>
      <c r="O568" s="62"/>
      <c r="P568" s="62"/>
      <c r="Q568" s="62"/>
      <c r="R568" s="62"/>
      <c r="S568" s="62"/>
      <c r="T568" s="62"/>
      <c r="U568" s="62"/>
      <c r="V568" s="62"/>
      <c r="W568" s="62"/>
      <c r="X568" s="62"/>
      <c r="Y568" s="62"/>
      <c r="Z568" s="62"/>
    </row>
    <row r="569" spans="1:26" ht="17" x14ac:dyDescent="0.2">
      <c r="A569" s="1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7" x14ac:dyDescent="0.2">
      <c r="A570" s="1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7" x14ac:dyDescent="0.2">
      <c r="A571" s="1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7" x14ac:dyDescent="0.2">
      <c r="A572" s="1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7" x14ac:dyDescent="0.2">
      <c r="A573" s="1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7" x14ac:dyDescent="0.2">
      <c r="A574" s="1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7" x14ac:dyDescent="0.2">
      <c r="A575" s="1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7" x14ac:dyDescent="0.2">
      <c r="A576" s="1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7" x14ac:dyDescent="0.2">
      <c r="A577" s="1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7" x14ac:dyDescent="0.2">
      <c r="A578" s="1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7" x14ac:dyDescent="0.2">
      <c r="A579" s="1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7" x14ac:dyDescent="0.2">
      <c r="A580" s="1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7" x14ac:dyDescent="0.2">
      <c r="A581" s="1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7" x14ac:dyDescent="0.2">
      <c r="A582" s="1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7" x14ac:dyDescent="0.2">
      <c r="A583" s="1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7" x14ac:dyDescent="0.2">
      <c r="A584" s="1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7" x14ac:dyDescent="0.2">
      <c r="A585" s="1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7" x14ac:dyDescent="0.2">
      <c r="A586" s="1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7" x14ac:dyDescent="0.2">
      <c r="A587" s="1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7" x14ac:dyDescent="0.2">
      <c r="A588" s="1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7" x14ac:dyDescent="0.2">
      <c r="A589" s="62"/>
      <c r="B589" s="62"/>
      <c r="C589" s="62"/>
      <c r="D589" s="62"/>
      <c r="E589" s="62"/>
      <c r="F589" s="62"/>
      <c r="G589" s="62"/>
      <c r="H589" s="62"/>
      <c r="I589" s="62"/>
      <c r="J589" s="62"/>
      <c r="K589" s="62"/>
      <c r="L589" s="62"/>
      <c r="M589" s="62"/>
      <c r="N589" s="62"/>
      <c r="O589" s="62"/>
      <c r="P589" s="62"/>
      <c r="Q589" s="62"/>
      <c r="R589" s="62"/>
      <c r="S589" s="62"/>
      <c r="T589" s="62"/>
      <c r="U589" s="62"/>
      <c r="V589" s="62"/>
      <c r="W589" s="62"/>
      <c r="X589" s="62"/>
      <c r="Y589" s="62"/>
      <c r="Z589" s="62"/>
    </row>
    <row r="590" spans="1:26" ht="17" x14ac:dyDescent="0.2">
      <c r="A590" s="1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7" x14ac:dyDescent="0.2">
      <c r="A591" s="1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7" x14ac:dyDescent="0.2">
      <c r="A592" s="1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7" x14ac:dyDescent="0.2">
      <c r="A593" s="1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7" x14ac:dyDescent="0.2">
      <c r="A594" s="1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7" x14ac:dyDescent="0.2">
      <c r="A595" s="1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7" x14ac:dyDescent="0.2">
      <c r="A596" s="1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7" x14ac:dyDescent="0.2">
      <c r="A597" s="1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7" x14ac:dyDescent="0.2">
      <c r="A598" s="1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7" x14ac:dyDescent="0.2">
      <c r="A599" s="1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7" x14ac:dyDescent="0.2">
      <c r="A600" s="1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7" x14ac:dyDescent="0.2">
      <c r="A601" s="1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7" x14ac:dyDescent="0.2">
      <c r="A602" s="1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7" x14ac:dyDescent="0.2">
      <c r="A603" s="1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7" x14ac:dyDescent="0.2">
      <c r="A604" s="1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7" x14ac:dyDescent="0.2">
      <c r="A605" s="1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7" x14ac:dyDescent="0.2">
      <c r="A606" s="1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7" x14ac:dyDescent="0.2">
      <c r="A607" s="1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7" x14ac:dyDescent="0.2">
      <c r="A608" s="1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7" x14ac:dyDescent="0.2">
      <c r="A609" s="1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7" x14ac:dyDescent="0.2">
      <c r="A610" s="62"/>
      <c r="B610" s="62"/>
      <c r="C610" s="62"/>
      <c r="D610" s="62"/>
      <c r="E610" s="62"/>
      <c r="F610" s="62"/>
      <c r="G610" s="62"/>
      <c r="H610" s="62"/>
      <c r="I610" s="62"/>
      <c r="J610" s="62"/>
      <c r="K610" s="62"/>
      <c r="L610" s="62"/>
      <c r="M610" s="62"/>
      <c r="N610" s="62"/>
      <c r="O610" s="62"/>
      <c r="P610" s="62"/>
      <c r="Q610" s="62"/>
      <c r="R610" s="62"/>
      <c r="S610" s="62"/>
      <c r="T610" s="62"/>
      <c r="U610" s="62"/>
      <c r="V610" s="62"/>
      <c r="W610" s="62"/>
      <c r="X610" s="62"/>
      <c r="Y610" s="62"/>
      <c r="Z610" s="62"/>
    </row>
    <row r="611" spans="1:26" ht="17" x14ac:dyDescent="0.2">
      <c r="A611" s="1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7" x14ac:dyDescent="0.2">
      <c r="A612" s="1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7" x14ac:dyDescent="0.2">
      <c r="A613" s="1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7" x14ac:dyDescent="0.2">
      <c r="A614" s="1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7" x14ac:dyDescent="0.2">
      <c r="A615" s="1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7" x14ac:dyDescent="0.2">
      <c r="A616" s="1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7" x14ac:dyDescent="0.2">
      <c r="A617" s="1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7" x14ac:dyDescent="0.2">
      <c r="A618" s="1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7" x14ac:dyDescent="0.2">
      <c r="A619" s="1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7" x14ac:dyDescent="0.2">
      <c r="A620" s="1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7" x14ac:dyDescent="0.2">
      <c r="A621" s="1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7" x14ac:dyDescent="0.2">
      <c r="A622" s="1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7" x14ac:dyDescent="0.2">
      <c r="A623" s="1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7" x14ac:dyDescent="0.2">
      <c r="A624" s="1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7" x14ac:dyDescent="0.2">
      <c r="A625" s="1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7" x14ac:dyDescent="0.2">
      <c r="A626" s="1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7" x14ac:dyDescent="0.2">
      <c r="A627" s="1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7" x14ac:dyDescent="0.2">
      <c r="A628" s="1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7" x14ac:dyDescent="0.2">
      <c r="A629" s="1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7" x14ac:dyDescent="0.2">
      <c r="A630" s="1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7" x14ac:dyDescent="0.2">
      <c r="A631" s="62"/>
      <c r="B631" s="62"/>
      <c r="C631" s="62"/>
      <c r="D631" s="62"/>
      <c r="E631" s="62"/>
      <c r="F631" s="62"/>
      <c r="G631" s="62"/>
      <c r="H631" s="62"/>
      <c r="I631" s="62"/>
      <c r="J631" s="62"/>
      <c r="K631" s="62"/>
      <c r="L631" s="62"/>
      <c r="M631" s="62"/>
      <c r="N631" s="62"/>
      <c r="O631" s="62"/>
      <c r="P631" s="62"/>
      <c r="Q631" s="62"/>
      <c r="R631" s="62"/>
      <c r="S631" s="62"/>
      <c r="T631" s="62"/>
      <c r="U631" s="62"/>
      <c r="V631" s="62"/>
      <c r="W631" s="62"/>
      <c r="X631" s="62"/>
      <c r="Y631" s="62"/>
      <c r="Z631" s="62"/>
    </row>
    <row r="632" spans="1:26" ht="17" x14ac:dyDescent="0.2">
      <c r="A632" s="1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7" x14ac:dyDescent="0.2">
      <c r="A633" s="1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7" x14ac:dyDescent="0.2">
      <c r="A634" s="1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7" x14ac:dyDescent="0.2">
      <c r="A635" s="1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7" x14ac:dyDescent="0.2">
      <c r="A636" s="1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7" x14ac:dyDescent="0.2">
      <c r="A637" s="1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7" x14ac:dyDescent="0.2">
      <c r="A638" s="1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7" x14ac:dyDescent="0.2">
      <c r="A639" s="1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7" x14ac:dyDescent="0.2">
      <c r="A640" s="1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7" x14ac:dyDescent="0.2">
      <c r="A641" s="1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7" x14ac:dyDescent="0.2">
      <c r="A642" s="1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7" x14ac:dyDescent="0.2">
      <c r="A643" s="1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7" x14ac:dyDescent="0.2">
      <c r="A644" s="1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7" x14ac:dyDescent="0.2">
      <c r="A645" s="1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7" x14ac:dyDescent="0.2">
      <c r="A646" s="1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7" x14ac:dyDescent="0.2">
      <c r="A647" s="1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7" x14ac:dyDescent="0.2">
      <c r="A648" s="1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</sheetData>
  <hyperlinks>
    <hyperlink ref="A2" r:id="rId1" display="https://www.baseballmusings.com/cgi-bin/PitcherInfo.py?PlayerID=100951&amp;StartDate=04%2F10%2F1989&amp;EndDate=04%2F16%2F1989&amp;GameType=all&amp;PlayedFor=0&amp;PlayedVs=0&amp;Park=0" xr:uid="{C832FA62-6381-5842-B2C1-6F8F692DD50B}"/>
    <hyperlink ref="A3" r:id="rId2" display="https://www.baseballmusings.com/cgi-bin/PitcherInfo.py?PlayerID=101035&amp;StartDate=04%2F10%2F1989&amp;EndDate=04%2F16%2F1989&amp;GameType=all&amp;PlayedFor=0&amp;PlayedVs=0&amp;Park=0" xr:uid="{7E420E72-3A98-574D-A8C7-FEE325FA2DFD}"/>
    <hyperlink ref="A4" r:id="rId3" display="https://www.baseballmusings.com/cgi-bin/PitcherInfo.py?PlayerID=100584&amp;StartDate=04%2F10%2F1989&amp;EndDate=04%2F16%2F1989&amp;GameType=all&amp;PlayedFor=0&amp;PlayedVs=0&amp;Park=0" xr:uid="{C5060E35-0075-5F4B-A902-DE294D6D39AD}"/>
    <hyperlink ref="A5" r:id="rId4" display="https://www.baseballmusings.com/cgi-bin/PitcherInfo.py?PlayerID=100500&amp;StartDate=04%2F10%2F1989&amp;EndDate=04%2F16%2F1989&amp;GameType=all&amp;PlayedFor=0&amp;PlayedVs=0&amp;Park=0" xr:uid="{3D8F5088-E8A6-A947-8E17-0C1BD5FA470E}"/>
    <hyperlink ref="A6" r:id="rId5" display="https://www.baseballmusings.com/cgi-bin/PitcherInfo.py?PlayerID=100457&amp;StartDate=04%2F10%2F1989&amp;EndDate=04%2F16%2F1989&amp;GameType=all&amp;PlayedFor=0&amp;PlayedVs=0&amp;Park=0" xr:uid="{5AB6B9A4-E445-9442-BFBA-E7CA03AFDEF9}"/>
    <hyperlink ref="A7" r:id="rId6" display="https://www.baseballmusings.com/cgi-bin/PitcherInfo.py?PlayerID=100300&amp;StartDate=04%2F10%2F1989&amp;EndDate=04%2F16%2F1989&amp;GameType=all&amp;PlayedFor=0&amp;PlayedVs=0&amp;Park=0" xr:uid="{3B564A1D-6F18-0F4C-A73E-8BF0BAA6E1B4}"/>
    <hyperlink ref="A8" r:id="rId7" display="https://www.baseballmusings.com/cgi-bin/PitcherInfo.py?PlayerID=101232&amp;StartDate=04%2F10%2F1989&amp;EndDate=04%2F16%2F1989&amp;GameType=all&amp;PlayedFor=0&amp;PlayedVs=0&amp;Park=0" xr:uid="{EA6FFC01-E406-9B4F-B25C-15A78EE6AC73}"/>
    <hyperlink ref="A9" r:id="rId8" display="https://www.baseballmusings.com/cgi-bin/PitcherInfo.py?PlayerID=100763&amp;StartDate=04%2F10%2F1989&amp;EndDate=04%2F16%2F1989&amp;GameType=all&amp;PlayedFor=0&amp;PlayedVs=0&amp;Park=0" xr:uid="{CB5F1D17-942C-FF45-BC51-72626A149A2F}"/>
    <hyperlink ref="A10" r:id="rId9" display="https://www.baseballmusings.com/cgi-bin/PitcherInfo.py?PlayerID=100533&amp;StartDate=04%2F10%2F1989&amp;EndDate=04%2F16%2F1989&amp;GameType=all&amp;PlayedFor=0&amp;PlayedVs=0&amp;Park=0" xr:uid="{B9FBCF0F-D8F7-0643-BBF4-67443DC3B996}"/>
    <hyperlink ref="A11" r:id="rId10" display="https://www.baseballmusings.com/cgi-bin/PitcherInfo.py?PlayerID=349&amp;StartDate=04%2F10%2F1989&amp;EndDate=04%2F16%2F1989&amp;GameType=all&amp;PlayedFor=0&amp;PlayedVs=0&amp;Park=0" xr:uid="{2D7FE008-D727-D545-8CE8-6468EF133C1A}"/>
    <hyperlink ref="A12" r:id="rId11" display="https://www.baseballmusings.com/cgi-bin/PitcherInfo.py?PlayerID=100471&amp;StartDate=04%2F10%2F1989&amp;EndDate=04%2F16%2F1989&amp;GameType=all&amp;PlayedFor=0&amp;PlayedVs=0&amp;Park=0" xr:uid="{2C6E5408-5DD2-7A4C-AE4F-DA0223D2B4C6}"/>
    <hyperlink ref="A13" r:id="rId12" display="https://www.baseballmusings.com/cgi-bin/PitcherInfo.py?PlayerID=101332&amp;StartDate=04%2F10%2F1989&amp;EndDate=04%2F16%2F1989&amp;GameType=all&amp;PlayedFor=0&amp;PlayedVs=0&amp;Park=0" xr:uid="{3177792D-E822-5943-840E-AF4B26A0311E}"/>
    <hyperlink ref="A14" r:id="rId13" display="https://www.baseballmusings.com/cgi-bin/PitcherInfo.py?PlayerID=100267&amp;StartDate=04%2F10%2F1989&amp;EndDate=04%2F16%2F1989&amp;GameType=all&amp;PlayedFor=0&amp;PlayedVs=0&amp;Park=0" xr:uid="{BA0CF909-3ACA-6D41-A2A8-5111F26CD7AE}"/>
    <hyperlink ref="A15" r:id="rId14" display="https://www.baseballmusings.com/cgi-bin/PitcherInfo.py?PlayerID=100452&amp;StartDate=04%2F10%2F1989&amp;EndDate=04%2F16%2F1989&amp;GameType=all&amp;PlayedFor=0&amp;PlayedVs=0&amp;Park=0" xr:uid="{FC3DE4EA-282E-2241-BB9F-8CFB9BC98251}"/>
    <hyperlink ref="A16" r:id="rId15" display="https://www.baseballmusings.com/cgi-bin/PitcherInfo.py?PlayerID=60&amp;StartDate=04%2F10%2F1989&amp;EndDate=04%2F16%2F1989&amp;GameType=all&amp;PlayedFor=0&amp;PlayedVs=0&amp;Park=0" xr:uid="{6720EDE0-6533-6B40-81F2-053EF02059E3}"/>
    <hyperlink ref="A17" r:id="rId16" display="https://www.baseballmusings.com/cgi-bin/PitcherInfo.py?PlayerID=101070&amp;StartDate=04%2F10%2F1989&amp;EndDate=04%2F16%2F1989&amp;GameType=all&amp;PlayedFor=0&amp;PlayedVs=0&amp;Park=0" xr:uid="{D273B037-AF71-7A49-A58C-99D2395938A5}"/>
    <hyperlink ref="A18" r:id="rId17" display="https://www.baseballmusings.com/cgi-bin/PitcherInfo.py?PlayerID=101293&amp;StartDate=04%2F10%2F1989&amp;EndDate=04%2F16%2F1989&amp;GameType=all&amp;PlayedFor=0&amp;PlayedVs=0&amp;Park=0" xr:uid="{6F5983DF-FDA7-2C46-B304-109421034915}"/>
    <hyperlink ref="A19" r:id="rId18" display="https://www.baseballmusings.com/cgi-bin/PitcherInfo.py?PlayerID=100003&amp;StartDate=04%2F10%2F1989&amp;EndDate=04%2F16%2F1989&amp;GameType=all&amp;PlayedFor=0&amp;PlayedVs=0&amp;Park=0" xr:uid="{0C1F0266-9D99-0E4D-AE8A-28B55DB15DBB}"/>
    <hyperlink ref="A20" r:id="rId19" display="https://www.baseballmusings.com/cgi-bin/PitcherInfo.py?PlayerID=100684&amp;StartDate=04%2F10%2F1989&amp;EndDate=04%2F16%2F1989&amp;GameType=all&amp;PlayedFor=0&amp;PlayedVs=0&amp;Park=0" xr:uid="{AF71252A-A6C5-5E49-A67F-FFC35795EF0D}"/>
    <hyperlink ref="A21" r:id="rId20" display="https://www.baseballmusings.com/cgi-bin/PitcherInfo.py?PlayerID=100776&amp;StartDate=04%2F10%2F1989&amp;EndDate=04%2F16%2F1989&amp;GameType=all&amp;PlayedFor=0&amp;PlayedVs=0&amp;Park=0" xr:uid="{58759506-E49D-8D4A-AC00-88B88504E601}"/>
    <hyperlink ref="A23" r:id="rId21" display="https://www.baseballmusings.com/cgi-bin/PitcherInfo.py?PlayerID=100569&amp;StartDate=04%2F10%2F1989&amp;EndDate=04%2F16%2F1989&amp;GameType=all&amp;PlayedFor=0&amp;PlayedVs=0&amp;Park=0" xr:uid="{5E5463D1-C54D-CD47-9BBD-DBA829B08E9F}"/>
    <hyperlink ref="A24" r:id="rId22" display="https://www.baseballmusings.com/cgi-bin/PitcherInfo.py?PlayerID=384&amp;StartDate=04%2F10%2F1989&amp;EndDate=04%2F16%2F1989&amp;GameType=all&amp;PlayedFor=0&amp;PlayedVs=0&amp;Park=0" xr:uid="{A77E8073-90D7-F64F-BD7A-CBA1FDAD2F51}"/>
    <hyperlink ref="A25" r:id="rId23" display="https://www.baseballmusings.com/cgi-bin/PitcherInfo.py?PlayerID=100275&amp;StartDate=04%2F10%2F1989&amp;EndDate=04%2F16%2F1989&amp;GameType=all&amp;PlayedFor=0&amp;PlayedVs=0&amp;Park=0" xr:uid="{13DD5E2B-E93F-CB41-B5CA-84610C130223}"/>
    <hyperlink ref="A26" r:id="rId24" display="https://www.baseballmusings.com/cgi-bin/PitcherInfo.py?PlayerID=100179&amp;StartDate=04%2F10%2F1989&amp;EndDate=04%2F16%2F1989&amp;GameType=all&amp;PlayedFor=0&amp;PlayedVs=0&amp;Park=0" xr:uid="{BEABABC9-9631-8243-85C2-2FB0A609C1A8}"/>
    <hyperlink ref="A27" r:id="rId25" display="https://www.baseballmusings.com/cgi-bin/PitcherInfo.py?PlayerID=100327&amp;StartDate=04%2F10%2F1989&amp;EndDate=04%2F16%2F1989&amp;GameType=all&amp;PlayedFor=0&amp;PlayedVs=0&amp;Park=0" xr:uid="{5ED59150-912D-C145-8B16-C6061C5F1FD5}"/>
    <hyperlink ref="A28" r:id="rId26" display="https://www.baseballmusings.com/cgi-bin/PitcherInfo.py?PlayerID=100897&amp;StartDate=04%2F10%2F1989&amp;EndDate=04%2F16%2F1989&amp;GameType=all&amp;PlayedFor=0&amp;PlayedVs=0&amp;Park=0" xr:uid="{99CC007E-21CA-D045-B680-E362AF278CAA}"/>
    <hyperlink ref="A29" r:id="rId27" display="https://www.baseballmusings.com/cgi-bin/PitcherInfo.py?PlayerID=100709&amp;StartDate=04%2F10%2F1989&amp;EndDate=04%2F16%2F1989&amp;GameType=all&amp;PlayedFor=0&amp;PlayedVs=0&amp;Park=0" xr:uid="{2A0FBB1F-A422-B74C-BBF3-400439928375}"/>
    <hyperlink ref="A30" r:id="rId28" display="https://www.baseballmusings.com/cgi-bin/PitcherInfo.py?PlayerID=100662&amp;StartDate=04%2F10%2F1989&amp;EndDate=04%2F16%2F1989&amp;GameType=all&amp;PlayedFor=0&amp;PlayedVs=0&amp;Park=0" xr:uid="{B124B252-4C42-0444-9B4C-11B07E94BDB1}"/>
    <hyperlink ref="A31" r:id="rId29" display="https://www.baseballmusings.com/cgi-bin/PitcherInfo.py?PlayerID=115&amp;StartDate=04%2F10%2F1989&amp;EndDate=04%2F16%2F1989&amp;GameType=all&amp;PlayedFor=0&amp;PlayedVs=0&amp;Park=0" xr:uid="{1D8CB4A5-CEBC-C646-82DD-35CE6D098EF6}"/>
    <hyperlink ref="A32" r:id="rId30" display="https://www.baseballmusings.com/cgi-bin/PitcherInfo.py?PlayerID=100030&amp;StartDate=04%2F10%2F1989&amp;EndDate=04%2F16%2F1989&amp;GameType=all&amp;PlayedFor=0&amp;PlayedVs=0&amp;Park=0" xr:uid="{10DF060C-0BA8-194C-9F28-C80AC715F036}"/>
    <hyperlink ref="A33" r:id="rId31" display="https://www.baseballmusings.com/cgi-bin/PitcherInfo.py?PlayerID=100493&amp;StartDate=04%2F10%2F1989&amp;EndDate=04%2F16%2F1989&amp;GameType=all&amp;PlayedFor=0&amp;PlayedVs=0&amp;Park=0" xr:uid="{7BFF2A4B-6DDF-7E4D-B1B9-C9AF66D91D08}"/>
    <hyperlink ref="A34" r:id="rId32" display="https://www.baseballmusings.com/cgi-bin/PitcherInfo.py?PlayerID=100768&amp;StartDate=04%2F10%2F1989&amp;EndDate=04%2F16%2F1989&amp;GameType=all&amp;PlayedFor=0&amp;PlayedVs=0&amp;Park=0" xr:uid="{87C8E157-390D-6F4F-A79D-2F89799858FB}"/>
    <hyperlink ref="A35" r:id="rId33" display="https://www.baseballmusings.com/cgi-bin/PitcherInfo.py?PlayerID=100196&amp;StartDate=04%2F10%2F1989&amp;EndDate=04%2F16%2F1989&amp;GameType=all&amp;PlayedFor=0&amp;PlayedVs=0&amp;Park=0" xr:uid="{4E3228B8-2B39-9F4D-A9C9-5AE009AECD8E}"/>
    <hyperlink ref="A36" r:id="rId34" display="https://www.baseballmusings.com/cgi-bin/PitcherInfo.py?PlayerID=101378&amp;StartDate=04%2F10%2F1989&amp;EndDate=04%2F16%2F1989&amp;GameType=all&amp;PlayedFor=0&amp;PlayedVs=0&amp;Park=0" xr:uid="{D5F74105-854D-834F-9A60-ADE16AD99414}"/>
    <hyperlink ref="A37" r:id="rId35" display="https://www.baseballmusings.com/cgi-bin/PitcherInfo.py?PlayerID=100906&amp;StartDate=04%2F10%2F1989&amp;EndDate=04%2F16%2F1989&amp;GameType=all&amp;PlayedFor=0&amp;PlayedVs=0&amp;Park=0" xr:uid="{30859465-8CE5-FB4B-8254-B6546E1B4BCA}"/>
    <hyperlink ref="A38" r:id="rId36" display="https://www.baseballmusings.com/cgi-bin/PitcherInfo.py?PlayerID=100039&amp;StartDate=04%2F10%2F1989&amp;EndDate=04%2F16%2F1989&amp;GameType=all&amp;PlayedFor=0&amp;PlayedVs=0&amp;Park=0" xr:uid="{D3327DED-1387-4E42-81EC-B5B045F8EAFE}"/>
    <hyperlink ref="A39" r:id="rId37" display="https://www.baseballmusings.com/cgi-bin/PitcherInfo.py?PlayerID=100425&amp;StartDate=04%2F10%2F1989&amp;EndDate=04%2F16%2F1989&amp;GameType=all&amp;PlayedFor=0&amp;PlayedVs=0&amp;Park=0" xr:uid="{2B33B86E-BB97-CD44-B792-F7B763F62C09}"/>
    <hyperlink ref="A40" r:id="rId38" display="https://www.baseballmusings.com/cgi-bin/PitcherInfo.py?PlayerID=100414&amp;StartDate=04%2F10%2F1989&amp;EndDate=04%2F16%2F1989&amp;GameType=all&amp;PlayedFor=0&amp;PlayedVs=0&amp;Park=0" xr:uid="{D6FB34D9-3ED2-624C-9D7A-0E1EFC203723}"/>
    <hyperlink ref="A41" r:id="rId39" display="https://www.baseballmusings.com/cgi-bin/PitcherInfo.py?PlayerID=100400&amp;StartDate=04%2F10%2F1989&amp;EndDate=04%2F16%2F1989&amp;GameType=all&amp;PlayedFor=0&amp;PlayedVs=0&amp;Park=0" xr:uid="{EE130FBF-DE18-E544-8478-BED88A521467}"/>
    <hyperlink ref="A42" r:id="rId40" display="https://www.baseballmusings.com/cgi-bin/PitcherInfo.py?PlayerID=100494&amp;StartDate=04%2F10%2F1989&amp;EndDate=04%2F16%2F1989&amp;GameType=all&amp;PlayedFor=0&amp;PlayedVs=0&amp;Park=0" xr:uid="{9AD95B2E-21B2-034D-AB6A-579A38B7B288}"/>
    <hyperlink ref="A44" r:id="rId41" display="https://www.baseballmusings.com/cgi-bin/PitcherInfo.py?PlayerID=90&amp;StartDate=04%2F10%2F1989&amp;EndDate=04%2F16%2F1989&amp;GameType=all&amp;PlayedFor=0&amp;PlayedVs=0&amp;Park=0" xr:uid="{504CCFE6-C224-CC42-A6F7-DEC06136B502}"/>
    <hyperlink ref="A45" r:id="rId42" display="https://www.baseballmusings.com/cgi-bin/PitcherInfo.py?PlayerID=1680&amp;StartDate=04%2F10%2F1989&amp;EndDate=04%2F16%2F1989&amp;GameType=all&amp;PlayedFor=0&amp;PlayedVs=0&amp;Park=0" xr:uid="{E833E879-6D25-D644-AADB-1FD61B961D03}"/>
    <hyperlink ref="A46" r:id="rId43" display="https://www.baseballmusings.com/cgi-bin/PitcherInfo.py?PlayerID=100574&amp;StartDate=04%2F10%2F1989&amp;EndDate=04%2F16%2F1989&amp;GameType=all&amp;PlayedFor=0&amp;PlayedVs=0&amp;Park=0" xr:uid="{DD7A2385-EFF6-0941-8D5B-7B4A795FD7A5}"/>
    <hyperlink ref="A47" r:id="rId44" display="https://www.baseballmusings.com/cgi-bin/PitcherInfo.py?PlayerID=100975&amp;StartDate=04%2F10%2F1989&amp;EndDate=04%2F16%2F1989&amp;GameType=all&amp;PlayedFor=0&amp;PlayedVs=0&amp;Park=0" xr:uid="{6A96513B-67DF-0742-9E35-9F28DCE5903E}"/>
    <hyperlink ref="A48" r:id="rId45" display="https://www.baseballmusings.com/cgi-bin/PitcherInfo.py?PlayerID=642&amp;StartDate=04%2F10%2F1989&amp;EndDate=04%2F16%2F1989&amp;GameType=all&amp;PlayedFor=0&amp;PlayedVs=0&amp;Park=0" xr:uid="{8DEB60B4-E3EB-E648-8E3F-FF7F6A55251C}"/>
    <hyperlink ref="A49" r:id="rId46" display="https://www.baseballmusings.com/cgi-bin/PitcherInfo.py?PlayerID=100368&amp;StartDate=04%2F10%2F1989&amp;EndDate=04%2F16%2F1989&amp;GameType=all&amp;PlayedFor=0&amp;PlayedVs=0&amp;Park=0" xr:uid="{0355C1E9-11D1-7C47-806D-410AD5D63BE8}"/>
    <hyperlink ref="A50" r:id="rId47" display="https://www.baseballmusings.com/cgi-bin/PitcherInfo.py?PlayerID=100837&amp;StartDate=04%2F10%2F1989&amp;EndDate=04%2F16%2F1989&amp;GameType=all&amp;PlayedFor=0&amp;PlayedVs=0&amp;Park=0" xr:uid="{C014CCB5-D0FE-534B-AAE4-A5B65CEE545A}"/>
    <hyperlink ref="A51" r:id="rId48" display="https://www.baseballmusings.com/cgi-bin/PitcherInfo.py?PlayerID=282&amp;StartDate=04%2F10%2F1989&amp;EndDate=04%2F16%2F1989&amp;GameType=all&amp;PlayedFor=0&amp;PlayedVs=0&amp;Park=0" xr:uid="{57CF66C4-72C9-2843-952D-642481683886}"/>
    <hyperlink ref="A52" r:id="rId49" display="https://www.baseballmusings.com/cgi-bin/PitcherInfo.py?PlayerID=100252&amp;StartDate=04%2F10%2F1989&amp;EndDate=04%2F16%2F1989&amp;GameType=all&amp;PlayedFor=0&amp;PlayedVs=0&amp;Park=0" xr:uid="{6B0A4B21-2241-C64C-BF8B-8BAF43DBE097}"/>
    <hyperlink ref="A53" r:id="rId50" display="https://www.baseballmusings.com/cgi-bin/PitcherInfo.py?PlayerID=100371&amp;StartDate=04%2F10%2F1989&amp;EndDate=04%2F16%2F1989&amp;GameType=all&amp;PlayedFor=0&amp;PlayedVs=0&amp;Park=0" xr:uid="{57BF50B2-5A3A-1040-B7C7-5C361135E0A8}"/>
    <hyperlink ref="A54" r:id="rId51" display="https://www.baseballmusings.com/cgi-bin/PitcherInfo.py?PlayerID=100023&amp;StartDate=04%2F10%2F1989&amp;EndDate=04%2F16%2F1989&amp;GameType=all&amp;PlayedFor=0&amp;PlayedVs=0&amp;Park=0" xr:uid="{46CA2C3F-807D-3840-8CF6-604EA5D71478}"/>
    <hyperlink ref="A55" r:id="rId52" display="https://www.baseballmusings.com/cgi-bin/PitcherInfo.py?PlayerID=100064&amp;StartDate=04%2F10%2F1989&amp;EndDate=04%2F16%2F1989&amp;GameType=all&amp;PlayedFor=0&amp;PlayedVs=0&amp;Park=0" xr:uid="{635D351E-D3B2-6F49-A684-8250493EFDB1}"/>
    <hyperlink ref="A56" r:id="rId53" display="https://www.baseballmusings.com/cgi-bin/PitcherInfo.py?PlayerID=883&amp;StartDate=04%2F10%2F1989&amp;EndDate=04%2F16%2F1989&amp;GameType=all&amp;PlayedFor=0&amp;PlayedVs=0&amp;Park=0" xr:uid="{8C8D5563-0B40-574B-8443-0A91AE4FE77C}"/>
    <hyperlink ref="A57" r:id="rId54" display="https://www.baseballmusings.com/cgi-bin/PitcherInfo.py?PlayerID=100190&amp;StartDate=04%2F10%2F1989&amp;EndDate=04%2F16%2F1989&amp;GameType=all&amp;PlayedFor=0&amp;PlayedVs=0&amp;Park=0" xr:uid="{23F394F9-A616-7942-90AC-92DB26FD50D1}"/>
    <hyperlink ref="A58" r:id="rId55" display="https://www.baseballmusings.com/cgi-bin/PitcherInfo.py?PlayerID=100329&amp;StartDate=04%2F10%2F1989&amp;EndDate=04%2F16%2F1989&amp;GameType=all&amp;PlayedFor=0&amp;PlayedVs=0&amp;Park=0" xr:uid="{1E56FD50-C6C1-8043-AFE1-10ED297696F3}"/>
    <hyperlink ref="A59" r:id="rId56" display="https://www.baseballmusings.com/cgi-bin/PitcherInfo.py?PlayerID=100403&amp;StartDate=04%2F10%2F1989&amp;EndDate=04%2F16%2F1989&amp;GameType=all&amp;PlayedFor=0&amp;PlayedVs=0&amp;Park=0" xr:uid="{64C203BE-F417-FF45-B177-A7A2040F09B1}"/>
    <hyperlink ref="A60" r:id="rId57" display="https://www.baseballmusings.com/cgi-bin/PitcherInfo.py?PlayerID=100562&amp;StartDate=04%2F10%2F1989&amp;EndDate=04%2F16%2F1989&amp;GameType=all&amp;PlayedFor=0&amp;PlayedVs=0&amp;Park=0" xr:uid="{4875278F-2D67-CF4D-AF4C-5ED67C7541FD}"/>
    <hyperlink ref="A61" r:id="rId58" display="https://www.baseballmusings.com/cgi-bin/PitcherInfo.py?PlayerID=100561&amp;StartDate=04%2F10%2F1989&amp;EndDate=04%2F16%2F1989&amp;GameType=all&amp;PlayedFor=0&amp;PlayedVs=0&amp;Park=0" xr:uid="{AF3793E5-53A6-2546-9753-1292C0728FBA}"/>
    <hyperlink ref="A62" r:id="rId59" display="https://www.baseballmusings.com/cgi-bin/PitcherInfo.py?PlayerID=100346&amp;StartDate=04%2F10%2F1989&amp;EndDate=04%2F16%2F1989&amp;GameType=all&amp;PlayedFor=0&amp;PlayedVs=0&amp;Park=0" xr:uid="{BF33AB89-7FD9-AF4F-ABE2-8BCB759CE825}"/>
    <hyperlink ref="A63" r:id="rId60" display="https://www.baseballmusings.com/cgi-bin/PitcherInfo.py?PlayerID=100313&amp;StartDate=04%2F10%2F1989&amp;EndDate=04%2F16%2F1989&amp;GameType=all&amp;PlayedFor=0&amp;PlayedVs=0&amp;Park=0" xr:uid="{C7A083C1-E3D7-8D44-BB3F-444C9BA22036}"/>
    <hyperlink ref="A65" r:id="rId61" display="https://www.baseballmusings.com/cgi-bin/PitcherInfo.py?PlayerID=101029&amp;StartDate=04%2F10%2F1989&amp;EndDate=04%2F16%2F1989&amp;GameType=all&amp;PlayedFor=0&amp;PlayedVs=0&amp;Park=0" xr:uid="{227380D4-BF87-974E-8E3F-44566ECCF6C4}"/>
    <hyperlink ref="A66" r:id="rId62" display="https://www.baseballmusings.com/cgi-bin/PitcherInfo.py?PlayerID=67&amp;StartDate=04%2F10%2F1989&amp;EndDate=04%2F16%2F1989&amp;GameType=all&amp;PlayedFor=0&amp;PlayedVs=0&amp;Park=0" xr:uid="{526D06AF-CD20-2345-9922-A8293312DF62}"/>
    <hyperlink ref="A67" r:id="rId63" display="https://www.baseballmusings.com/cgi-bin/PitcherInfo.py?PlayerID=100622&amp;StartDate=04%2F10%2F1989&amp;EndDate=04%2F16%2F1989&amp;GameType=all&amp;PlayedFor=0&amp;PlayedVs=0&amp;Park=0" xr:uid="{5777E3C4-D90B-A540-80DD-5CCDE41BD1FF}"/>
    <hyperlink ref="A68" r:id="rId64" display="https://www.baseballmusings.com/cgi-bin/PitcherInfo.py?PlayerID=100076&amp;StartDate=04%2F10%2F1989&amp;EndDate=04%2F16%2F1989&amp;GameType=all&amp;PlayedFor=0&amp;PlayedVs=0&amp;Park=0" xr:uid="{1E6D63CF-0F46-104A-B69B-B0DCD2C09887}"/>
    <hyperlink ref="A69" r:id="rId65" display="https://www.baseballmusings.com/cgi-bin/PitcherInfo.py?PlayerID=100200&amp;StartDate=04%2F10%2F1989&amp;EndDate=04%2F16%2F1989&amp;GameType=all&amp;PlayedFor=0&amp;PlayedVs=0&amp;Park=0" xr:uid="{527FAEC3-F36D-7645-AB91-070761357F1A}"/>
    <hyperlink ref="A70" r:id="rId66" display="https://www.baseballmusings.com/cgi-bin/PitcherInfo.py?PlayerID=100145&amp;StartDate=04%2F10%2F1989&amp;EndDate=04%2F16%2F1989&amp;GameType=all&amp;PlayedFor=0&amp;PlayedVs=0&amp;Park=0" xr:uid="{E5E1025D-EA8B-FB41-B61C-9B73AC75C726}"/>
    <hyperlink ref="A71" r:id="rId67" display="https://www.baseballmusings.com/cgi-bin/PitcherInfo.py?PlayerID=100911&amp;StartDate=04%2F10%2F1989&amp;EndDate=04%2F16%2F1989&amp;GameType=all&amp;PlayedFor=0&amp;PlayedVs=0&amp;Park=0" xr:uid="{6F9EF620-F662-1842-B401-ADC40CF93226}"/>
    <hyperlink ref="A72" r:id="rId68" display="https://www.baseballmusings.com/cgi-bin/PitcherInfo.py?PlayerID=101273&amp;StartDate=04%2F10%2F1989&amp;EndDate=04%2F16%2F1989&amp;GameType=all&amp;PlayedFor=0&amp;PlayedVs=0&amp;Park=0" xr:uid="{A98D7ECB-8071-ED44-B151-5EFE2580155E}"/>
    <hyperlink ref="A73" r:id="rId69" display="https://www.baseballmusings.com/cgi-bin/PitcherInfo.py?PlayerID=100189&amp;StartDate=04%2F10%2F1989&amp;EndDate=04%2F16%2F1989&amp;GameType=all&amp;PlayedFor=0&amp;PlayedVs=0&amp;Park=0" xr:uid="{D7910EC7-98E4-FB4D-B9E4-F84D35674543}"/>
    <hyperlink ref="A74" r:id="rId70" display="https://www.baseballmusings.com/cgi-bin/PitcherInfo.py?PlayerID=815&amp;StartDate=04%2F10%2F1989&amp;EndDate=04%2F16%2F1989&amp;GameType=all&amp;PlayedFor=0&amp;PlayedVs=0&amp;Park=0" xr:uid="{64559BB5-A96B-D041-BF3F-A20487CE899B}"/>
    <hyperlink ref="A75" r:id="rId71" display="https://www.baseballmusings.com/cgi-bin/PitcherInfo.py?PlayerID=100299&amp;StartDate=04%2F10%2F1989&amp;EndDate=04%2F16%2F1989&amp;GameType=all&amp;PlayedFor=0&amp;PlayedVs=0&amp;Park=0" xr:uid="{5FB74B9D-790B-6F48-82E8-7CCC761B965C}"/>
    <hyperlink ref="A76" r:id="rId72" display="https://www.baseballmusings.com/cgi-bin/PitcherInfo.py?PlayerID=100113&amp;StartDate=04%2F10%2F1989&amp;EndDate=04%2F16%2F1989&amp;GameType=all&amp;PlayedFor=0&amp;PlayedVs=0&amp;Park=0" xr:uid="{9155E987-0239-C04F-87A1-714D2A70BF33}"/>
    <hyperlink ref="A77" r:id="rId73" display="https://www.baseballmusings.com/cgi-bin/PitcherInfo.py?PlayerID=100347&amp;StartDate=04%2F10%2F1989&amp;EndDate=04%2F16%2F1989&amp;GameType=all&amp;PlayedFor=0&amp;PlayedVs=0&amp;Park=0" xr:uid="{62287004-BA45-8E46-BADC-021D78B2ACFE}"/>
    <hyperlink ref="A78" r:id="rId74" display="https://www.baseballmusings.com/cgi-bin/PitcherInfo.py?PlayerID=100445&amp;StartDate=04%2F10%2F1989&amp;EndDate=04%2F16%2F1989&amp;GameType=all&amp;PlayedFor=0&amp;PlayedVs=0&amp;Park=0" xr:uid="{F66AE97A-11EF-0242-9FC7-B05D1DB87D0B}"/>
    <hyperlink ref="A79" r:id="rId75" display="https://www.baseballmusings.com/cgi-bin/PitcherInfo.py?PlayerID=101258&amp;StartDate=04%2F10%2F1989&amp;EndDate=04%2F16%2F1989&amp;GameType=all&amp;PlayedFor=0&amp;PlayedVs=0&amp;Park=0" xr:uid="{2B86976A-DA27-A545-B86C-2FDA058EF20F}"/>
    <hyperlink ref="A80" r:id="rId76" display="https://www.baseballmusings.com/cgi-bin/PitcherInfo.py?PlayerID=101353&amp;StartDate=04%2F10%2F1989&amp;EndDate=04%2F16%2F1989&amp;GameType=all&amp;PlayedFor=0&amp;PlayedVs=0&amp;Park=0" xr:uid="{74A3CFA0-67D0-984E-901F-B938C8B8A32A}"/>
    <hyperlink ref="A81" r:id="rId77" display="https://www.baseballmusings.com/cgi-bin/PitcherInfo.py?PlayerID=100921&amp;StartDate=04%2F10%2F1989&amp;EndDate=04%2F16%2F1989&amp;GameType=all&amp;PlayedFor=0&amp;PlayedVs=0&amp;Park=0" xr:uid="{5AB3D219-195D-D94B-838C-A57329983273}"/>
    <hyperlink ref="A82" r:id="rId78" display="https://www.baseballmusings.com/cgi-bin/PitcherInfo.py?PlayerID=101209&amp;StartDate=04%2F10%2F1989&amp;EndDate=04%2F16%2F1989&amp;GameType=all&amp;PlayedFor=0&amp;PlayedVs=0&amp;Park=0" xr:uid="{458C03C3-5D0A-524F-B6C1-86C516D3CB6F}"/>
    <hyperlink ref="A83" r:id="rId79" display="https://www.baseballmusings.com/cgi-bin/PitcherInfo.py?PlayerID=1091&amp;StartDate=04%2F10%2F1989&amp;EndDate=04%2F16%2F1989&amp;GameType=all&amp;PlayedFor=0&amp;PlayedVs=0&amp;Park=0" xr:uid="{C3CBE57C-FDEF-8A43-A818-D6C77FBCA45C}"/>
    <hyperlink ref="A84" r:id="rId80" display="https://www.baseballmusings.com/cgi-bin/PitcherInfo.py?PlayerID=100048&amp;StartDate=04%2F10%2F1989&amp;EndDate=04%2F16%2F1989&amp;GameType=all&amp;PlayedFor=0&amp;PlayedVs=0&amp;Park=0" xr:uid="{23632D20-7E72-4D4C-848C-E82BB64815EA}"/>
    <hyperlink ref="A86" r:id="rId81" display="https://www.baseballmusings.com/cgi-bin/PitcherInfo.py?PlayerID=100194&amp;StartDate=04%2F10%2F1989&amp;EndDate=04%2F16%2F1989&amp;GameType=all&amp;PlayedFor=0&amp;PlayedVs=0&amp;Park=0" xr:uid="{4F633774-6897-224E-81DD-567D5BB2189C}"/>
    <hyperlink ref="A87" r:id="rId82" display="https://www.baseballmusings.com/cgi-bin/PitcherInfo.py?PlayerID=100226&amp;StartDate=04%2F10%2F1989&amp;EndDate=04%2F16%2F1989&amp;GameType=all&amp;PlayedFor=0&amp;PlayedVs=0&amp;Park=0" xr:uid="{9F6E7E57-FDD5-BE45-A07C-1A32DA07BBFC}"/>
    <hyperlink ref="A88" r:id="rId83" display="https://www.baseballmusings.com/cgi-bin/PitcherInfo.py?PlayerID=101041&amp;StartDate=04%2F10%2F1989&amp;EndDate=04%2F16%2F1989&amp;GameType=all&amp;PlayedFor=0&amp;PlayedVs=0&amp;Park=0" xr:uid="{B4FB18C0-ACAF-7F4B-BA20-5F981F74C1AA}"/>
    <hyperlink ref="A89" r:id="rId84" display="https://www.baseballmusings.com/cgi-bin/PitcherInfo.py?PlayerID=100080&amp;StartDate=04%2F10%2F1989&amp;EndDate=04%2F16%2F1989&amp;GameType=all&amp;PlayedFor=0&amp;PlayedVs=0&amp;Park=0" xr:uid="{FEDCEC78-616B-6C46-AB58-1E5B8F12856F}"/>
    <hyperlink ref="A90" r:id="rId85" display="https://www.baseballmusings.com/cgi-bin/PitcherInfo.py?PlayerID=101269&amp;StartDate=04%2F10%2F1989&amp;EndDate=04%2F16%2F1989&amp;GameType=all&amp;PlayedFor=0&amp;PlayedVs=0&amp;Park=0" xr:uid="{BEA99775-037C-F34B-A954-CE9AAF019842}"/>
    <hyperlink ref="A91" r:id="rId86" display="https://www.baseballmusings.com/cgi-bin/PitcherInfo.py?PlayerID=101302&amp;StartDate=04%2F10%2F1989&amp;EndDate=04%2F16%2F1989&amp;GameType=all&amp;PlayedFor=0&amp;PlayedVs=0&amp;Park=0" xr:uid="{75EE0E72-6115-F443-ACED-E3C991ADB189}"/>
    <hyperlink ref="A92" r:id="rId87" display="https://www.baseballmusings.com/cgi-bin/PitcherInfo.py?PlayerID=100989&amp;StartDate=04%2F10%2F1989&amp;EndDate=04%2F16%2F1989&amp;GameType=all&amp;PlayedFor=0&amp;PlayedVs=0&amp;Park=0" xr:uid="{0CC7EF3B-EC45-7441-BCCF-9171A172DEDF}"/>
    <hyperlink ref="A93" r:id="rId88" display="https://www.baseballmusings.com/cgi-bin/PitcherInfo.py?PlayerID=100648&amp;StartDate=04%2F10%2F1989&amp;EndDate=04%2F16%2F1989&amp;GameType=all&amp;PlayedFor=0&amp;PlayedVs=0&amp;Park=0" xr:uid="{72EE9AE3-8E2A-224E-B0C1-D17CA01CFC67}"/>
    <hyperlink ref="A94" r:id="rId89" display="https://www.baseballmusings.com/cgi-bin/PitcherInfo.py?PlayerID=100056&amp;StartDate=04%2F10%2F1989&amp;EndDate=04%2F16%2F1989&amp;GameType=all&amp;PlayedFor=0&amp;PlayedVs=0&amp;Park=0" xr:uid="{5AC866B1-2E0C-8F48-A166-D467E1FD0F79}"/>
    <hyperlink ref="A95" r:id="rId90" display="https://www.baseballmusings.com/cgi-bin/PitcherInfo.py?PlayerID=100006&amp;StartDate=04%2F10%2F1989&amp;EndDate=04%2F16%2F1989&amp;GameType=all&amp;PlayedFor=0&amp;PlayedVs=0&amp;Park=0" xr:uid="{4E2F9A02-456C-5B46-B156-C4C20D5C47D6}"/>
    <hyperlink ref="A96" r:id="rId91" display="https://www.baseballmusings.com/cgi-bin/PitcherInfo.py?PlayerID=100330&amp;StartDate=04%2F10%2F1989&amp;EndDate=04%2F16%2F1989&amp;GameType=all&amp;PlayedFor=0&amp;PlayedVs=0&amp;Park=0" xr:uid="{8568B578-09C8-8547-B0E2-61BEE8D3EA5D}"/>
    <hyperlink ref="A97" r:id="rId92" display="https://www.baseballmusings.com/cgi-bin/PitcherInfo.py?PlayerID=100324&amp;StartDate=04%2F10%2F1989&amp;EndDate=04%2F16%2F1989&amp;GameType=all&amp;PlayedFor=0&amp;PlayedVs=0&amp;Park=0" xr:uid="{D1935A96-0543-3640-849E-694393F8311D}"/>
    <hyperlink ref="A98" r:id="rId93" display="https://www.baseballmusings.com/cgi-bin/PitcherInfo.py?PlayerID=100373&amp;StartDate=04%2F10%2F1989&amp;EndDate=04%2F16%2F1989&amp;GameType=all&amp;PlayedFor=0&amp;PlayedVs=0&amp;Park=0" xr:uid="{057A8636-CFB0-5B47-8160-A3E78DDF0DBA}"/>
    <hyperlink ref="A99" r:id="rId94" display="https://www.baseballmusings.com/cgi-bin/PitcherInfo.py?PlayerID=100053&amp;StartDate=04%2F10%2F1989&amp;EndDate=04%2F16%2F1989&amp;GameType=all&amp;PlayedFor=0&amp;PlayedVs=0&amp;Park=0" xr:uid="{C15ADA3D-5D38-E447-B09D-6DE0FA5428A3}"/>
    <hyperlink ref="A100" r:id="rId95" display="https://www.baseballmusings.com/cgi-bin/PitcherInfo.py?PlayerID=100421&amp;StartDate=04%2F10%2F1989&amp;EndDate=04%2F16%2F1989&amp;GameType=all&amp;PlayedFor=0&amp;PlayedVs=0&amp;Park=0" xr:uid="{46A5120B-608B-B440-8F3A-15DAB20951CD}"/>
    <hyperlink ref="A101" r:id="rId96" display="https://www.baseballmusings.com/cgi-bin/PitcherInfo.py?PlayerID=101011&amp;StartDate=04%2F10%2F1989&amp;EndDate=04%2F16%2F1989&amp;GameType=all&amp;PlayedFor=0&amp;PlayedVs=0&amp;Park=0" xr:uid="{C6B6F231-E22E-7F44-A526-82BE9949EE25}"/>
    <hyperlink ref="A102" r:id="rId97" display="https://www.baseballmusings.com/cgi-bin/PitcherInfo.py?PlayerID=855&amp;StartDate=04%2F10%2F1989&amp;EndDate=04%2F16%2F1989&amp;GameType=all&amp;PlayedFor=0&amp;PlayedVs=0&amp;Park=0" xr:uid="{9512D470-D02E-F341-A9E8-6E6E93B0667B}"/>
    <hyperlink ref="A103" r:id="rId98" display="https://www.baseballmusings.com/cgi-bin/PitcherInfo.py?PlayerID=100119&amp;StartDate=04%2F10%2F1989&amp;EndDate=04%2F16%2F1989&amp;GameType=all&amp;PlayedFor=0&amp;PlayedVs=0&amp;Park=0" xr:uid="{38B88620-F506-884D-B968-E9328B88AA16}"/>
    <hyperlink ref="A104" r:id="rId99" display="https://www.baseballmusings.com/cgi-bin/PitcherInfo.py?PlayerID=100603&amp;StartDate=04%2F10%2F1989&amp;EndDate=04%2F16%2F1989&amp;GameType=all&amp;PlayedFor=0&amp;PlayedVs=0&amp;Park=0" xr:uid="{110C4A0C-6AC2-8A4A-BDE5-99004694A214}"/>
    <hyperlink ref="A105" r:id="rId100" display="https://www.baseballmusings.com/cgi-bin/PitcherInfo.py?PlayerID=104&amp;StartDate=04%2F10%2F1989&amp;EndDate=04%2F16%2F1989&amp;GameType=all&amp;PlayedFor=0&amp;PlayedVs=0&amp;Park=0" xr:uid="{9274798C-F926-1249-8EBC-B72DA18212E7}"/>
    <hyperlink ref="A107" r:id="rId101" display="https://www.baseballmusings.com/cgi-bin/PitcherInfo.py?PlayerID=100001&amp;StartDate=04%2F10%2F1989&amp;EndDate=04%2F16%2F1989&amp;GameType=all&amp;PlayedFor=0&amp;PlayedVs=0&amp;Park=0" xr:uid="{19E84420-51DA-A84B-86E7-A509A41C2E9D}"/>
    <hyperlink ref="A108" r:id="rId102" display="https://www.baseballmusings.com/cgi-bin/PitcherInfo.py?PlayerID=100075&amp;StartDate=04%2F10%2F1989&amp;EndDate=04%2F16%2F1989&amp;GameType=all&amp;PlayedFor=0&amp;PlayedVs=0&amp;Park=0" xr:uid="{48BD3B0A-E47A-454E-9F4C-0BE4A01135EB}"/>
    <hyperlink ref="A109" r:id="rId103" display="https://www.baseballmusings.com/cgi-bin/PitcherInfo.py?PlayerID=101359&amp;StartDate=04%2F10%2F1989&amp;EndDate=04%2F16%2F1989&amp;GameType=all&amp;PlayedFor=0&amp;PlayedVs=0&amp;Park=0" xr:uid="{8D295607-4336-314E-80DC-08A162F6C70F}"/>
    <hyperlink ref="A110" r:id="rId104" display="https://www.baseballmusings.com/cgi-bin/PitcherInfo.py?PlayerID=100067&amp;StartDate=04%2F10%2F1989&amp;EndDate=04%2F16%2F1989&amp;GameType=all&amp;PlayedFor=0&amp;PlayedVs=0&amp;Park=0" xr:uid="{B40B8FC7-DE1A-0B44-B762-90F32512A226}"/>
    <hyperlink ref="A111" r:id="rId105" display="https://www.baseballmusings.com/cgi-bin/PitcherInfo.py?PlayerID=100926&amp;StartDate=04%2F10%2F1989&amp;EndDate=04%2F16%2F1989&amp;GameType=all&amp;PlayedFor=0&amp;PlayedVs=0&amp;Park=0" xr:uid="{2107065B-0567-E04D-9BAF-1D721A38BBD3}"/>
    <hyperlink ref="A112" r:id="rId106" display="https://www.baseballmusings.com/cgi-bin/PitcherInfo.py?PlayerID=101212&amp;StartDate=04%2F10%2F1989&amp;EndDate=04%2F16%2F1989&amp;GameType=all&amp;PlayedFor=0&amp;PlayedVs=0&amp;Park=0" xr:uid="{5B1EB1FC-2863-A248-9CAC-5694C98DD991}"/>
    <hyperlink ref="A113" r:id="rId107" display="https://www.baseballmusings.com/cgi-bin/PitcherInfo.py?PlayerID=100637&amp;StartDate=04%2F10%2F1989&amp;EndDate=04%2F16%2F1989&amp;GameType=all&amp;PlayedFor=0&amp;PlayedVs=0&amp;Park=0" xr:uid="{8C9E077F-DBCF-4442-A7C2-02EDDA3F04FA}"/>
    <hyperlink ref="A114" r:id="rId108" display="https://www.baseballmusings.com/cgi-bin/PitcherInfo.py?PlayerID=100948&amp;StartDate=04%2F10%2F1989&amp;EndDate=04%2F16%2F1989&amp;GameType=all&amp;PlayedFor=0&amp;PlayedVs=0&amp;Park=0" xr:uid="{4373EF7A-1AB6-2043-8107-77A53FD42D91}"/>
    <hyperlink ref="A115" r:id="rId109" display="https://www.baseballmusings.com/cgi-bin/PitcherInfo.py?PlayerID=100002&amp;StartDate=04%2F10%2F1989&amp;EndDate=04%2F16%2F1989&amp;GameType=all&amp;PlayedFor=0&amp;PlayedVs=0&amp;Park=0" xr:uid="{57D970C3-5520-1745-A068-FA97E5DB0A1B}"/>
    <hyperlink ref="A116" r:id="rId110" display="https://www.baseballmusings.com/cgi-bin/PitcherInfo.py?PlayerID=100359&amp;StartDate=04%2F10%2F1989&amp;EndDate=04%2F16%2F1989&amp;GameType=all&amp;PlayedFor=0&amp;PlayedVs=0&amp;Park=0" xr:uid="{35602FD2-C265-7F46-9AE9-8D9F6D22C7B0}"/>
    <hyperlink ref="A117" r:id="rId111" display="https://www.baseballmusings.com/cgi-bin/PitcherInfo.py?PlayerID=100830&amp;StartDate=04%2F10%2F1989&amp;EndDate=04%2F16%2F1989&amp;GameType=all&amp;PlayedFor=0&amp;PlayedVs=0&amp;Park=0" xr:uid="{9DCBF6C4-6DB1-4B4F-8767-46EE6546D7DC}"/>
    <hyperlink ref="A118" r:id="rId112" display="https://www.baseballmusings.com/cgi-bin/PitcherInfo.py?PlayerID=76&amp;StartDate=04%2F10%2F1989&amp;EndDate=04%2F16%2F1989&amp;GameType=all&amp;PlayedFor=0&amp;PlayedVs=0&amp;Park=0" xr:uid="{6EB7D515-512D-4F43-BAF9-2144A6A245ED}"/>
    <hyperlink ref="A119" r:id="rId113" display="https://www.baseballmusings.com/cgi-bin/PitcherInfo.py?PlayerID=100106&amp;StartDate=04%2F10%2F1989&amp;EndDate=04%2F16%2F1989&amp;GameType=all&amp;PlayedFor=0&amp;PlayedVs=0&amp;Park=0" xr:uid="{42F90FF1-1130-1543-B176-72FC910FDC6A}"/>
    <hyperlink ref="A120" r:id="rId114" display="https://www.baseballmusings.com/cgi-bin/PitcherInfo.py?PlayerID=100872&amp;StartDate=04%2F10%2F1989&amp;EndDate=04%2F16%2F1989&amp;GameType=all&amp;PlayedFor=0&amp;PlayedVs=0&amp;Park=0" xr:uid="{55423B8F-3843-2846-9931-531FA61C0CD0}"/>
    <hyperlink ref="A121" r:id="rId115" display="https://www.baseballmusings.com/cgi-bin/PitcherInfo.py?PlayerID=101249&amp;StartDate=04%2F10%2F1989&amp;EndDate=04%2F16%2F1989&amp;GameType=all&amp;PlayedFor=0&amp;PlayedVs=0&amp;Park=0" xr:uid="{6A4C080A-23A8-2C4C-B5AD-BF9B510C7E9F}"/>
    <hyperlink ref="A122" r:id="rId116" display="https://www.baseballmusings.com/cgi-bin/PitcherInfo.py?PlayerID=100263&amp;StartDate=04%2F10%2F1989&amp;EndDate=04%2F16%2F1989&amp;GameType=all&amp;PlayedFor=0&amp;PlayedVs=0&amp;Park=0" xr:uid="{9C4C0EC7-75E2-1B4C-B130-A9A3EF54EC8E}"/>
    <hyperlink ref="A123" r:id="rId117" display="https://www.baseballmusings.com/cgi-bin/PitcherInfo.py?PlayerID=100947&amp;StartDate=04%2F10%2F1989&amp;EndDate=04%2F16%2F1989&amp;GameType=all&amp;PlayedFor=0&amp;PlayedVs=0&amp;Park=0" xr:uid="{837D196B-2320-4B4F-8B87-7ED6FDDD4870}"/>
    <hyperlink ref="A124" r:id="rId118" display="https://www.baseballmusings.com/cgi-bin/PitcherInfo.py?PlayerID=100042&amp;StartDate=04%2F10%2F1989&amp;EndDate=04%2F16%2F1989&amp;GameType=all&amp;PlayedFor=0&amp;PlayedVs=0&amp;Park=0" xr:uid="{A90CD959-2472-FA4C-B0BC-DDFA98FB8296}"/>
    <hyperlink ref="A125" r:id="rId119" display="https://www.baseballmusings.com/cgi-bin/PitcherInfo.py?PlayerID=100285&amp;StartDate=04%2F10%2F1989&amp;EndDate=04%2F16%2F1989&amp;GameType=all&amp;PlayedFor=0&amp;PlayedVs=0&amp;Park=0" xr:uid="{C7A016D4-D7AC-AB48-BFD5-055D5F39019B}"/>
    <hyperlink ref="A126" r:id="rId120" display="https://www.baseballmusings.com/cgi-bin/PitcherInfo.py?PlayerID=100793&amp;StartDate=04%2F10%2F1989&amp;EndDate=04%2F16%2F1989&amp;GameType=all&amp;PlayedFor=0&amp;PlayedVs=0&amp;Park=0" xr:uid="{5781E086-8F39-D04E-A12A-469C98976F43}"/>
    <hyperlink ref="A128" r:id="rId121" display="https://www.baseballmusings.com/cgi-bin/PitcherInfo.py?PlayerID=100780&amp;StartDate=04%2F10%2F1989&amp;EndDate=04%2F16%2F1989&amp;GameType=all&amp;PlayedFor=0&amp;PlayedVs=0&amp;Park=0" xr:uid="{A186B079-7081-AA40-B292-1BE0368CD1E5}"/>
    <hyperlink ref="A129" r:id="rId122" display="https://www.baseballmusings.com/cgi-bin/PitcherInfo.py?PlayerID=101200&amp;StartDate=04%2F10%2F1989&amp;EndDate=04%2F16%2F1989&amp;GameType=all&amp;PlayedFor=0&amp;PlayedVs=0&amp;Park=0" xr:uid="{66E83B46-B752-764D-A718-9D408132329D}"/>
    <hyperlink ref="A130" r:id="rId123" display="https://www.baseballmusings.com/cgi-bin/PitcherInfo.py?PlayerID=100123&amp;StartDate=04%2F10%2F1989&amp;EndDate=04%2F16%2F1989&amp;GameType=all&amp;PlayedFor=0&amp;PlayedVs=0&amp;Park=0" xr:uid="{4A2C3B65-83F7-1444-AF16-3CB6CB5A27EC}"/>
    <hyperlink ref="A131" r:id="rId124" display="https://www.baseballmusings.com/cgi-bin/PitcherInfo.py?PlayerID=100218&amp;StartDate=04%2F10%2F1989&amp;EndDate=04%2F16%2F1989&amp;GameType=all&amp;PlayedFor=0&amp;PlayedVs=0&amp;Park=0" xr:uid="{88637175-C3C0-8642-A1CE-B96EB754E598}"/>
    <hyperlink ref="A132" r:id="rId125" display="https://www.baseballmusings.com/cgi-bin/PitcherInfo.py?PlayerID=101387&amp;StartDate=04%2F10%2F1989&amp;EndDate=04%2F16%2F1989&amp;GameType=all&amp;PlayedFor=0&amp;PlayedVs=0&amp;Park=0" xr:uid="{4BAA265D-3401-A448-B5D3-67C9A70298F6}"/>
    <hyperlink ref="A133" r:id="rId126" display="https://www.baseballmusings.com/cgi-bin/PitcherInfo.py?PlayerID=100831&amp;StartDate=04%2F10%2F1989&amp;EndDate=04%2F16%2F1989&amp;GameType=all&amp;PlayedFor=0&amp;PlayedVs=0&amp;Park=0" xr:uid="{19C476F9-F566-2645-8906-259F6A1C6AD4}"/>
    <hyperlink ref="A134" r:id="rId127" display="https://www.baseballmusings.com/cgi-bin/PitcherInfo.py?PlayerID=101036&amp;StartDate=04%2F10%2F1989&amp;EndDate=04%2F16%2F1989&amp;GameType=all&amp;PlayedFor=0&amp;PlayedVs=0&amp;Park=0" xr:uid="{A1B2417E-99EF-E944-A831-4101BA2136FF}"/>
    <hyperlink ref="A135" r:id="rId128" display="https://www.baseballmusings.com/cgi-bin/PitcherInfo.py?PlayerID=100653&amp;StartDate=04%2F10%2F1989&amp;EndDate=04%2F16%2F1989&amp;GameType=all&amp;PlayedFor=0&amp;PlayedVs=0&amp;Park=0" xr:uid="{F1E3371A-8766-9943-BF1D-D29AA0E8DB2C}"/>
    <hyperlink ref="A136" r:id="rId129" display="https://www.baseballmusings.com/cgi-bin/PitcherInfo.py?PlayerID=100732&amp;StartDate=04%2F10%2F1989&amp;EndDate=04%2F16%2F1989&amp;GameType=all&amp;PlayedFor=0&amp;PlayedVs=0&amp;Park=0" xr:uid="{4B14D64B-1D4D-DC46-9F94-EABE8E4719E5}"/>
    <hyperlink ref="A137" r:id="rId130" display="https://www.baseballmusings.com/cgi-bin/PitcherInfo.py?PlayerID=101295&amp;StartDate=04%2F10%2F1989&amp;EndDate=04%2F16%2F1989&amp;GameType=all&amp;PlayedFor=0&amp;PlayedVs=0&amp;Park=0" xr:uid="{68BAACAB-463A-F04A-8F1F-8CCD9D46E247}"/>
    <hyperlink ref="A138" r:id="rId131" display="https://www.baseballmusings.com/cgi-bin/PitcherInfo.py?PlayerID=100321&amp;StartDate=04%2F10%2F1989&amp;EndDate=04%2F16%2F1989&amp;GameType=all&amp;PlayedFor=0&amp;PlayedVs=0&amp;Park=0" xr:uid="{5CAEBA10-6960-034D-995D-97B06C6ACD55}"/>
    <hyperlink ref="A139" r:id="rId132" display="https://www.baseballmusings.com/cgi-bin/PitcherInfo.py?PlayerID=100981&amp;StartDate=04%2F10%2F1989&amp;EndDate=04%2F16%2F1989&amp;GameType=all&amp;PlayedFor=0&amp;PlayedVs=0&amp;Park=0" xr:uid="{D3DA1DDA-6EF6-0E41-A4F6-DCD227DA0E3A}"/>
    <hyperlink ref="A140" r:id="rId133" display="https://www.baseballmusings.com/cgi-bin/PitcherInfo.py?PlayerID=100284&amp;StartDate=04%2F10%2F1989&amp;EndDate=04%2F16%2F1989&amp;GameType=all&amp;PlayedFor=0&amp;PlayedVs=0&amp;Park=0" xr:uid="{DFD06D72-D052-AA41-9281-859DDA7743B5}"/>
    <hyperlink ref="A141" r:id="rId134" display="https://www.baseballmusings.com/cgi-bin/PitcherInfo.py?PlayerID=101059&amp;StartDate=04%2F10%2F1989&amp;EndDate=04%2F16%2F1989&amp;GameType=all&amp;PlayedFor=0&amp;PlayedVs=0&amp;Park=0" xr:uid="{A1865E9D-BE8D-B240-8364-7E9F4F3C3E61}"/>
    <hyperlink ref="A142" r:id="rId135" display="https://www.baseballmusings.com/cgi-bin/PitcherInfo.py?PlayerID=100095&amp;StartDate=04%2F10%2F1989&amp;EndDate=04%2F16%2F1989&amp;GameType=all&amp;PlayedFor=0&amp;PlayedVs=0&amp;Park=0" xr:uid="{C94043A0-31E2-F745-AFFE-F762653E6B9D}"/>
    <hyperlink ref="A143" r:id="rId136" display="https://www.baseballmusings.com/cgi-bin/PitcherInfo.py?PlayerID=100306&amp;StartDate=04%2F10%2F1989&amp;EndDate=04%2F16%2F1989&amp;GameType=all&amp;PlayedFor=0&amp;PlayedVs=0&amp;Park=0" xr:uid="{DE2A6155-DAD5-7C4B-9686-1E0C8983196C}"/>
    <hyperlink ref="A144" r:id="rId137" display="https://www.baseballmusings.com/cgi-bin/PitcherInfo.py?PlayerID=100746&amp;StartDate=04%2F10%2F1989&amp;EndDate=04%2F16%2F1989&amp;GameType=all&amp;PlayedFor=0&amp;PlayedVs=0&amp;Park=0" xr:uid="{D31C04E5-1743-CC45-8710-3A64CBD9A566}"/>
    <hyperlink ref="A145" r:id="rId138" display="https://www.baseballmusings.com/cgi-bin/PitcherInfo.py?PlayerID=100994&amp;StartDate=04%2F10%2F1989&amp;EndDate=04%2F16%2F1989&amp;GameType=all&amp;PlayedFor=0&amp;PlayedVs=0&amp;Park=0" xr:uid="{76442588-FBFB-1542-A5B6-84C22E5110B4}"/>
    <hyperlink ref="A146" r:id="rId139" display="https://www.baseballmusings.com/cgi-bin/PitcherInfo.py?PlayerID=101078&amp;StartDate=04%2F10%2F1989&amp;EndDate=04%2F16%2F1989&amp;GameType=all&amp;PlayedFor=0&amp;PlayedVs=0&amp;Park=0" xr:uid="{C3375679-D4C5-7243-9D2A-BE6F68E282B5}"/>
    <hyperlink ref="A147" r:id="rId140" display="https://www.baseballmusings.com/cgi-bin/PitcherInfo.py?PlayerID=100356&amp;StartDate=04%2F10%2F1989&amp;EndDate=04%2F16%2F1989&amp;GameType=all&amp;PlayedFor=0&amp;PlayedVs=0&amp;Park=0" xr:uid="{D16AF6AD-AF91-6642-910E-AA5EA4BCD97C}"/>
    <hyperlink ref="A149" r:id="rId141" display="https://www.baseballmusings.com/cgi-bin/PitcherInfo.py?PlayerID=100827&amp;StartDate=04%2F10%2F1989&amp;EndDate=04%2F16%2F1989&amp;GameType=all&amp;PlayedFor=0&amp;PlayedVs=0&amp;Park=0" xr:uid="{2C277660-DCD8-044D-BC21-FAB67B1E4D32}"/>
    <hyperlink ref="A150" r:id="rId142" display="https://www.baseballmusings.com/cgi-bin/PitcherInfo.py?PlayerID=100889&amp;StartDate=04%2F10%2F1989&amp;EndDate=04%2F16%2F1989&amp;GameType=all&amp;PlayedFor=0&amp;PlayedVs=0&amp;Park=0" xr:uid="{CD3BEC9F-AD06-D446-8A51-8462ECDEBD07}"/>
    <hyperlink ref="A151" r:id="rId143" display="https://www.baseballmusings.com/cgi-bin/PitcherInfo.py?PlayerID=100241&amp;StartDate=04%2F10%2F1989&amp;EndDate=04%2F16%2F1989&amp;GameType=all&amp;PlayedFor=0&amp;PlayedVs=0&amp;Park=0" xr:uid="{01D65C63-BF3E-FD47-833E-87B00BC41979}"/>
    <hyperlink ref="A152" r:id="rId144" display="https://www.baseballmusings.com/cgi-bin/PitcherInfo.py?PlayerID=100131&amp;StartDate=04%2F10%2F1989&amp;EndDate=04%2F16%2F1989&amp;GameType=all&amp;PlayedFor=0&amp;PlayedVs=0&amp;Park=0" xr:uid="{DEF6DAF9-4BD8-F143-98DB-4A0005A17764}"/>
    <hyperlink ref="A153" r:id="rId145" display="https://www.baseballmusings.com/cgi-bin/PitcherInfo.py?PlayerID=100566&amp;StartDate=04%2F10%2F1989&amp;EndDate=04%2F16%2F1989&amp;GameType=all&amp;PlayedFor=0&amp;PlayedVs=0&amp;Park=0" xr:uid="{E2D37213-143D-D744-8773-503CA06A5184}"/>
    <hyperlink ref="A154" r:id="rId146" display="https://www.baseballmusings.com/cgi-bin/PitcherInfo.py?PlayerID=100903&amp;StartDate=04%2F10%2F1989&amp;EndDate=04%2F16%2F1989&amp;GameType=all&amp;PlayedFor=0&amp;PlayedVs=0&amp;Park=0" xr:uid="{56408B7B-3FD1-6B44-872B-C6ABD747FB28}"/>
    <hyperlink ref="A155" r:id="rId147" display="https://www.baseballmusings.com/cgi-bin/PitcherInfo.py?PlayerID=100736&amp;StartDate=04%2F10%2F1989&amp;EndDate=04%2F16%2F1989&amp;GameType=all&amp;PlayedFor=0&amp;PlayedVs=0&amp;Park=0" xr:uid="{77924476-7D80-9949-ABEB-38FA1A926780}"/>
    <hyperlink ref="A156" r:id="rId148" display="https://www.baseballmusings.com/cgi-bin/PitcherInfo.py?PlayerID=100938&amp;StartDate=04%2F10%2F1989&amp;EndDate=04%2F16%2F1989&amp;GameType=all&amp;PlayedFor=0&amp;PlayedVs=0&amp;Park=0" xr:uid="{7F03879D-AB41-EC4C-9870-D3EBB2FE2B27}"/>
    <hyperlink ref="A157" r:id="rId149" display="https://www.baseballmusings.com/cgi-bin/PitcherInfo.py?PlayerID=100177&amp;StartDate=04%2F10%2F1989&amp;EndDate=04%2F16%2F1989&amp;GameType=all&amp;PlayedFor=0&amp;PlayedVs=0&amp;Park=0" xr:uid="{7E3E5A81-BD71-9B40-955A-C2DD24577210}"/>
    <hyperlink ref="A158" r:id="rId150" display="https://www.baseballmusings.com/cgi-bin/PitcherInfo.py?PlayerID=100316&amp;StartDate=04%2F10%2F1989&amp;EndDate=04%2F16%2F1989&amp;GameType=all&amp;PlayedFor=0&amp;PlayedVs=0&amp;Park=0" xr:uid="{0ED4A1C9-E23F-E041-BA49-14720B5F534A}"/>
    <hyperlink ref="A159" r:id="rId151" display="https://www.baseballmusings.com/cgi-bin/PitcherInfo.py?PlayerID=101350&amp;StartDate=04%2F10%2F1989&amp;EndDate=04%2F16%2F1989&amp;GameType=all&amp;PlayedFor=0&amp;PlayedVs=0&amp;Park=0" xr:uid="{F9D278F7-F1B4-3844-88EF-84F57752BB67}"/>
    <hyperlink ref="A160" r:id="rId152" display="https://www.baseballmusings.com/cgi-bin/PitcherInfo.py?PlayerID=101238&amp;StartDate=04%2F10%2F1989&amp;EndDate=04%2F16%2F1989&amp;GameType=all&amp;PlayedFor=0&amp;PlayedVs=0&amp;Park=0" xr:uid="{54E9FBEF-24E3-0849-B7C4-A7349AFA993A}"/>
    <hyperlink ref="A161" r:id="rId153" display="https://www.baseballmusings.com/cgi-bin/PitcherInfo.py?PlayerID=101195&amp;StartDate=04%2F10%2F1989&amp;EndDate=04%2F16%2F1989&amp;GameType=all&amp;PlayedFor=0&amp;PlayedVs=0&amp;Park=0" xr:uid="{AE20EF6A-057F-EC45-8163-528D199698E9}"/>
    <hyperlink ref="A162" r:id="rId154" display="https://www.baseballmusings.com/cgi-bin/PitcherInfo.py?PlayerID=101231&amp;StartDate=04%2F10%2F1989&amp;EndDate=04%2F16%2F1989&amp;GameType=all&amp;PlayedFor=0&amp;PlayedVs=0&amp;Park=0" xr:uid="{18B13471-7996-0449-A26F-0605F2BAA27C}"/>
    <hyperlink ref="A163" r:id="rId155" display="https://www.baseballmusings.com/cgi-bin/PitcherInfo.py?PlayerID=100259&amp;StartDate=04%2F10%2F1989&amp;EndDate=04%2F16%2F1989&amp;GameType=all&amp;PlayedFor=0&amp;PlayedVs=0&amp;Park=0" xr:uid="{7CE08DD1-2041-B540-AB5D-4069D007D85D}"/>
    <hyperlink ref="A164" r:id="rId156" display="https://www.baseballmusings.com/cgi-bin/PitcherInfo.py?PlayerID=101262&amp;StartDate=04%2F10%2F1989&amp;EndDate=04%2F16%2F1989&amp;GameType=all&amp;PlayedFor=0&amp;PlayedVs=0&amp;Park=0" xr:uid="{A91A5FC3-3A69-D544-A2DB-09ECD8317897}"/>
    <hyperlink ref="A165" r:id="rId157" display="https://www.baseballmusings.com/cgi-bin/PitcherInfo.py?PlayerID=75&amp;StartDate=04%2F10%2F1989&amp;EndDate=04%2F16%2F1989&amp;GameType=all&amp;PlayedFor=0&amp;PlayedVs=0&amp;Park=0" xr:uid="{E07FF4B5-34F8-E542-9CEC-AB5454DD6C06}"/>
    <hyperlink ref="A166" r:id="rId158" display="https://www.baseballmusings.com/cgi-bin/PitcherInfo.py?PlayerID=100478&amp;StartDate=04%2F10%2F1989&amp;EndDate=04%2F16%2F1989&amp;GameType=all&amp;PlayedFor=0&amp;PlayedVs=0&amp;Park=0" xr:uid="{A17E8FAB-877A-334E-BF36-7D279771A8A9}"/>
    <hyperlink ref="A167" r:id="rId159" display="https://www.baseballmusings.com/cgi-bin/PitcherInfo.py?PlayerID=101281&amp;StartDate=04%2F10%2F1989&amp;EndDate=04%2F16%2F1989&amp;GameType=all&amp;PlayedFor=0&amp;PlayedVs=0&amp;Park=0" xr:uid="{DAC4CA60-C7B8-9345-82D0-EF4C1C478CDD}"/>
    <hyperlink ref="A168" r:id="rId160" display="https://www.baseballmusings.com/cgi-bin/PitcherInfo.py?PlayerID=100082&amp;StartDate=04%2F10%2F1989&amp;EndDate=04%2F16%2F1989&amp;GameType=all&amp;PlayedFor=0&amp;PlayedVs=0&amp;Park=0" xr:uid="{5A7FDACC-1600-164B-AFA1-DF7D13A623F4}"/>
    <hyperlink ref="A170" r:id="rId161" display="https://www.baseballmusings.com/cgi-bin/PitcherInfo.py?PlayerID=100505&amp;StartDate=04%2F10%2F1989&amp;EndDate=04%2F16%2F1989&amp;GameType=all&amp;PlayedFor=0&amp;PlayedVs=0&amp;Park=0" xr:uid="{0AAA1384-51C0-7D42-85C5-BD2C894FA8D7}"/>
    <hyperlink ref="A171" r:id="rId162" display="https://www.baseballmusings.com/cgi-bin/PitcherInfo.py?PlayerID=100360&amp;StartDate=04%2F10%2F1989&amp;EndDate=04%2F16%2F1989&amp;GameType=all&amp;PlayedFor=0&amp;PlayedVs=0&amp;Park=0" xr:uid="{7586C3DB-63DF-494B-AE43-B112C3996CC5}"/>
    <hyperlink ref="A172" r:id="rId163" display="https://www.baseballmusings.com/cgi-bin/PitcherInfo.py?PlayerID=101079&amp;StartDate=04%2F10%2F1989&amp;EndDate=04%2F16%2F1989&amp;GameType=all&amp;PlayedFor=0&amp;PlayedVs=0&amp;Park=0" xr:uid="{C524FC75-3C34-DD42-8208-F1EA3C32B07F}"/>
    <hyperlink ref="A173" r:id="rId164" display="https://www.baseballmusings.com/cgi-bin/PitcherInfo.py?PlayerID=100597&amp;StartDate=04%2F10%2F1989&amp;EndDate=04%2F16%2F1989&amp;GameType=all&amp;PlayedFor=0&amp;PlayedVs=0&amp;Park=0" xr:uid="{CC01E1A9-3F23-EA45-9764-78D65597C997}"/>
    <hyperlink ref="A174" r:id="rId165" display="https://www.baseballmusings.com/cgi-bin/PitcherInfo.py?PlayerID=100794&amp;StartDate=04%2F10%2F1989&amp;EndDate=04%2F16%2F1989&amp;GameType=all&amp;PlayedFor=0&amp;PlayedVs=0&amp;Park=0" xr:uid="{FD61F678-92E6-AB42-90C5-97E7E3AE5909}"/>
    <hyperlink ref="A175" r:id="rId166" display="https://www.baseballmusings.com/cgi-bin/PitcherInfo.py?PlayerID=101287&amp;StartDate=04%2F10%2F1989&amp;EndDate=04%2F16%2F1989&amp;GameType=all&amp;PlayedFor=0&amp;PlayedVs=0&amp;Park=0" xr:uid="{59006DA6-4A8C-064A-BD03-4522691DB835}"/>
    <hyperlink ref="A176" r:id="rId167" display="https://www.baseballmusings.com/cgi-bin/PitcherInfo.py?PlayerID=100704&amp;StartDate=04%2F10%2F1989&amp;EndDate=04%2F16%2F1989&amp;GameType=all&amp;PlayedFor=0&amp;PlayedVs=0&amp;Park=0" xr:uid="{BAAA70AC-D8C2-CF4C-8705-1E74B77C03CC}"/>
    <hyperlink ref="A177" r:id="rId168" display="https://www.baseballmusings.com/cgi-bin/PitcherInfo.py?PlayerID=101038&amp;StartDate=04%2F10%2F1989&amp;EndDate=04%2F16%2F1989&amp;GameType=all&amp;PlayedFor=0&amp;PlayedVs=0&amp;Park=0" xr:uid="{06D6B8C6-6929-DE42-9DA2-BC99F199F6BC}"/>
    <hyperlink ref="A178" r:id="rId169" display="https://www.baseballmusings.com/cgi-bin/PitcherInfo.py?PlayerID=100215&amp;StartDate=04%2F10%2F1989&amp;EndDate=04%2F16%2F1989&amp;GameType=all&amp;PlayedFor=0&amp;PlayedVs=0&amp;Park=0" xr:uid="{5658E8F0-ED43-8749-A2CA-57C8732B5A02}"/>
    <hyperlink ref="A179" r:id="rId170" display="https://www.baseballmusings.com/cgi-bin/PitcherInfo.py?PlayerID=100898&amp;StartDate=04%2F10%2F1989&amp;EndDate=04%2F16%2F1989&amp;GameType=all&amp;PlayedFor=0&amp;PlayedVs=0&amp;Park=0" xr:uid="{8DF90068-EA7C-174D-82C6-83FF771DB152}"/>
    <hyperlink ref="A180" r:id="rId171" display="https://www.baseballmusings.com/cgi-bin/PitcherInfo.py?PlayerID=101184&amp;StartDate=04%2F10%2F1989&amp;EndDate=04%2F16%2F1989&amp;GameType=all&amp;PlayedFor=0&amp;PlayedVs=0&amp;Park=0" xr:uid="{0909571E-C43E-CE48-8A06-30364B0C88FF}"/>
    <hyperlink ref="A181" r:id="rId172" display="https://www.baseballmusings.com/cgi-bin/PitcherInfo.py?PlayerID=100198&amp;StartDate=04%2F10%2F1989&amp;EndDate=04%2F16%2F1989&amp;GameType=all&amp;PlayedFor=0&amp;PlayedVs=0&amp;Park=0" xr:uid="{CDDE39EF-843C-FE4C-9F75-BCA91F17A524}"/>
    <hyperlink ref="A182" r:id="rId173" display="https://www.baseballmusings.com/cgi-bin/PitcherInfo.py?PlayerID=100647&amp;StartDate=04%2F10%2F1989&amp;EndDate=04%2F16%2F1989&amp;GameType=all&amp;PlayedFor=0&amp;PlayedVs=0&amp;Park=0" xr:uid="{73A60915-60C0-C244-9010-D050EAF359F4}"/>
    <hyperlink ref="A183" r:id="rId174" display="https://www.baseballmusings.com/cgi-bin/PitcherInfo.py?PlayerID=100885&amp;StartDate=04%2F10%2F1989&amp;EndDate=04%2F16%2F1989&amp;GameType=all&amp;PlayedFor=0&amp;PlayedVs=0&amp;Park=0" xr:uid="{6773A657-CBC8-7749-B683-550E4A61DDA8}"/>
    <hyperlink ref="A184" r:id="rId175" display="https://www.baseballmusings.com/cgi-bin/PitcherInfo.py?PlayerID=101125&amp;StartDate=04%2F10%2F1989&amp;EndDate=04%2F16%2F1989&amp;GameType=all&amp;PlayedFor=0&amp;PlayedVs=0&amp;Park=0" xr:uid="{56ED289F-CAC0-C548-B3B8-706CDE4242CE}"/>
    <hyperlink ref="A185" r:id="rId176" display="https://www.baseballmusings.com/cgi-bin/PitcherInfo.py?PlayerID=101345&amp;StartDate=04%2F10%2F1989&amp;EndDate=04%2F16%2F1989&amp;GameType=all&amp;PlayedFor=0&amp;PlayedVs=0&amp;Park=0" xr:uid="{E986329C-ABCA-2F43-9D11-EBD0E7E3F78F}"/>
    <hyperlink ref="A186" r:id="rId177" display="https://www.baseballmusings.com/cgi-bin/PitcherInfo.py?PlayerID=100570&amp;StartDate=04%2F10%2F1989&amp;EndDate=04%2F16%2F1989&amp;GameType=all&amp;PlayedFor=0&amp;PlayedVs=0&amp;Park=0" xr:uid="{8206CEC6-BE20-E94F-9E53-C712CE6915FE}"/>
    <hyperlink ref="A187" r:id="rId178" display="https://www.baseballmusings.com/cgi-bin/PitcherInfo.py?PlayerID=101024&amp;StartDate=04%2F10%2F1989&amp;EndDate=04%2F16%2F1989&amp;GameType=all&amp;PlayedFor=0&amp;PlayedVs=0&amp;Park=0" xr:uid="{076B7077-F2B1-E24B-9619-44F0FD16A973}"/>
    <hyperlink ref="A188" r:id="rId179" display="https://www.baseballmusings.com/cgi-bin/PitcherInfo.py?PlayerID=100261&amp;StartDate=04%2F10%2F1989&amp;EndDate=04%2F16%2F1989&amp;GameType=all&amp;PlayedFor=0&amp;PlayedVs=0&amp;Park=0" xr:uid="{89204F58-4F08-E34F-B7C7-1A5B3AC33D31}"/>
    <hyperlink ref="A189" r:id="rId180" display="https://www.baseballmusings.com/cgi-bin/PitcherInfo.py?PlayerID=100461&amp;StartDate=04%2F10%2F1989&amp;EndDate=04%2F16%2F1989&amp;GameType=all&amp;PlayedFor=0&amp;PlayedVs=0&amp;Park=0" xr:uid="{F7FF8227-A06D-5B4F-9F92-E4720CF349D8}"/>
    <hyperlink ref="A191" r:id="rId181" display="https://www.baseballmusings.com/cgi-bin/PitcherInfo.py?PlayerID=100941&amp;StartDate=04%2F10%2F1989&amp;EndDate=04%2F16%2F1989&amp;GameType=all&amp;PlayedFor=0&amp;PlayedVs=0&amp;Park=0" xr:uid="{0375FB21-73E6-1444-B8A1-62C4E9EA97E0}"/>
    <hyperlink ref="A192" r:id="rId182" display="https://www.baseballmusings.com/cgi-bin/PitcherInfo.py?PlayerID=101320&amp;StartDate=04%2F10%2F1989&amp;EndDate=04%2F16%2F1989&amp;GameType=all&amp;PlayedFor=0&amp;PlayedVs=0&amp;Park=0" xr:uid="{FE045E4A-F4FD-5C4E-A9CA-DDB8BE5497E1}"/>
    <hyperlink ref="A193" r:id="rId183" display="https://www.baseballmusings.com/cgi-bin/PitcherInfo.py?PlayerID=100260&amp;StartDate=04%2F10%2F1989&amp;EndDate=04%2F16%2F1989&amp;GameType=all&amp;PlayedFor=0&amp;PlayedVs=0&amp;Park=0" xr:uid="{2C76B261-2422-2741-9982-FCE3162D867E}"/>
    <hyperlink ref="A194" r:id="rId184" display="https://www.baseballmusings.com/cgi-bin/PitcherInfo.py?PlayerID=100727&amp;StartDate=04%2F10%2F1989&amp;EndDate=04%2F16%2F1989&amp;GameType=all&amp;PlayedFor=0&amp;PlayedVs=0&amp;Park=0" xr:uid="{702D911A-4942-0E4A-9381-6C7A1BADA03D}"/>
    <hyperlink ref="A195" r:id="rId185" display="https://www.baseballmusings.com/cgi-bin/PitcherInfo.py?PlayerID=100933&amp;StartDate=04%2F10%2F1989&amp;EndDate=04%2F16%2F1989&amp;GameType=all&amp;PlayedFor=0&amp;PlayedVs=0&amp;Park=0" xr:uid="{D647E6FD-CA7A-C44C-A7D7-01870BA8E0F5}"/>
    <hyperlink ref="A196" r:id="rId186" display="https://www.baseballmusings.com/cgi-bin/PitcherInfo.py?PlayerID=100428&amp;StartDate=04%2F10%2F1989&amp;EndDate=04%2F16%2F1989&amp;GameType=all&amp;PlayedFor=0&amp;PlayedVs=0&amp;Park=0" xr:uid="{2FCBBFC6-8119-9F48-878B-FD2CE5CACB52}"/>
    <hyperlink ref="A197" r:id="rId187" display="https://www.baseballmusings.com/cgi-bin/PitcherInfo.py?PlayerID=100812&amp;StartDate=04%2F10%2F1989&amp;EndDate=04%2F16%2F1989&amp;GameType=all&amp;PlayedFor=0&amp;PlayedVs=0&amp;Park=0" xr:uid="{8CFC8BC3-46D9-C941-9073-51DBA87CA01A}"/>
    <hyperlink ref="A198" r:id="rId188" display="https://www.baseballmusings.com/cgi-bin/PitcherInfo.py?PlayerID=100644&amp;StartDate=04%2F10%2F1989&amp;EndDate=04%2F16%2F1989&amp;GameType=all&amp;PlayedFor=0&amp;PlayedVs=0&amp;Park=0" xr:uid="{99129F28-EBD9-7543-A3DD-39842DE881C5}"/>
    <hyperlink ref="A199" r:id="rId189" display="https://www.baseballmusings.com/cgi-bin/PitcherInfo.py?PlayerID=100011&amp;StartDate=04%2F10%2F1989&amp;EndDate=04%2F16%2F1989&amp;GameType=all&amp;PlayedFor=0&amp;PlayedVs=0&amp;Park=0" xr:uid="{8AE24D8C-B001-7F41-8B61-D0FF30C64971}"/>
    <hyperlink ref="A200" r:id="rId190" display="https://www.baseballmusings.com/cgi-bin/PitcherInfo.py?PlayerID=100195&amp;StartDate=04%2F10%2F1989&amp;EndDate=04%2F16%2F1989&amp;GameType=all&amp;PlayedFor=0&amp;PlayedVs=0&amp;Park=0" xr:uid="{C56B8493-5F29-AE4B-8CBB-1F51989C2C7B}"/>
    <hyperlink ref="A201" r:id="rId191" display="https://www.baseballmusings.com/cgi-bin/PitcherInfo.py?PlayerID=101389&amp;StartDate=04%2F10%2F1989&amp;EndDate=04%2F16%2F1989&amp;GameType=all&amp;PlayedFor=0&amp;PlayedVs=0&amp;Park=0" xr:uid="{385793CB-C64C-6F4B-9A3E-91C383061ED0}"/>
    <hyperlink ref="A202" r:id="rId192" display="https://www.baseballmusings.com/cgi-bin/PitcherInfo.py?PlayerID=100301&amp;StartDate=04%2F10%2F1989&amp;EndDate=04%2F16%2F1989&amp;GameType=all&amp;PlayedFor=0&amp;PlayedVs=0&amp;Park=0" xr:uid="{434C5C2A-DD80-7449-8AC3-9142A90E0508}"/>
    <hyperlink ref="A203" r:id="rId193" display="https://www.baseballmusings.com/cgi-bin/PitcherInfo.py?PlayerID=100563&amp;StartDate=04%2F10%2F1989&amp;EndDate=04%2F16%2F1989&amp;GameType=all&amp;PlayedFor=0&amp;PlayedVs=0&amp;Park=0" xr:uid="{E7DAF88A-F8CF-EA4C-8B3E-15026C0EB8D7}"/>
    <hyperlink ref="A204" r:id="rId194" display="https://www.baseballmusings.com/cgi-bin/PitcherInfo.py?PlayerID=100541&amp;StartDate=04%2F10%2F1989&amp;EndDate=04%2F16%2F1989&amp;GameType=all&amp;PlayedFor=0&amp;PlayedVs=0&amp;Park=0" xr:uid="{08E82294-F7FF-6C4E-B470-A11F0ACDCA8B}"/>
    <hyperlink ref="A205" r:id="rId195" display="https://www.baseballmusings.com/cgi-bin/PitcherInfo.py?PlayerID=100715&amp;StartDate=04%2F10%2F1989&amp;EndDate=04%2F16%2F1989&amp;GameType=all&amp;PlayedFor=0&amp;PlayedVs=0&amp;Park=0" xr:uid="{172C54D7-AE6D-5C4E-88B6-0059E27612D3}"/>
    <hyperlink ref="A206" r:id="rId196" display="https://www.baseballmusings.com/cgi-bin/PitcherInfo.py?PlayerID=100331&amp;StartDate=04%2F10%2F1989&amp;EndDate=04%2F16%2F1989&amp;GameType=all&amp;PlayedFor=0&amp;PlayedVs=0&amp;Park=0" xr:uid="{5DA89370-913F-8944-A65D-710690805D2A}"/>
    <hyperlink ref="A207" r:id="rId197" display="https://www.baseballmusings.com/cgi-bin/PitcherInfo.py?PlayerID=100526&amp;StartDate=04%2F10%2F1989&amp;EndDate=04%2F16%2F1989&amp;GameType=all&amp;PlayedFor=0&amp;PlayedVs=0&amp;Park=0" xr:uid="{CD554A51-D05B-C648-BAD3-5344276B123F}"/>
    <hyperlink ref="A208" r:id="rId198" display="https://www.baseballmusings.com/cgi-bin/PitcherInfo.py?PlayerID=100845&amp;StartDate=04%2F10%2F1989&amp;EndDate=04%2F16%2F1989&amp;GameType=all&amp;PlayedFor=0&amp;PlayedVs=0&amp;Park=0" xr:uid="{1B06E456-25F6-0843-8D3F-F1E46C282080}"/>
    <hyperlink ref="A209" r:id="rId199" display="https://www.baseballmusings.com/cgi-bin/PitcherInfo.py?PlayerID=101112&amp;StartDate=04%2F10%2F1989&amp;EndDate=04%2F16%2F1989&amp;GameType=all&amp;PlayedFor=0&amp;PlayedVs=0&amp;Park=0" xr:uid="{7B122850-6629-6649-98EE-75FB590CB93C}"/>
    <hyperlink ref="A210" r:id="rId200" display="https://www.baseballmusings.com/cgi-bin/PitcherInfo.py?PlayerID=101241&amp;StartDate=04%2F10%2F1989&amp;EndDate=04%2F16%2F1989&amp;GameType=all&amp;PlayedFor=0&amp;PlayedVs=0&amp;Park=0" xr:uid="{87FAB939-79F0-5E4B-BB8C-25C05876731A}"/>
    <hyperlink ref="A212" r:id="rId201" display="https://www.baseballmusings.com/cgi-bin/PitcherInfo.py?PlayerID=101338&amp;StartDate=04%2F10%2F1989&amp;EndDate=04%2F16%2F1989&amp;GameType=all&amp;PlayedFor=0&amp;PlayedVs=0&amp;Park=0" xr:uid="{78BBEEF3-2EF9-B749-BB9C-073B6F87EBAA}"/>
    <hyperlink ref="A213" r:id="rId202" display="https://www.baseballmusings.com/cgi-bin/PitcherInfo.py?PlayerID=100129&amp;StartDate=04%2F10%2F1989&amp;EndDate=04%2F16%2F1989&amp;GameType=all&amp;PlayedFor=0&amp;PlayedVs=0&amp;Park=0" xr:uid="{D92E0435-4598-D947-B935-239CB4034BA8}"/>
    <hyperlink ref="A214" r:id="rId203" display="https://www.baseballmusings.com/cgi-bin/PitcherInfo.py?PlayerID=101177&amp;StartDate=04%2F10%2F1989&amp;EndDate=04%2F16%2F1989&amp;GameType=all&amp;PlayedFor=0&amp;PlayedVs=0&amp;Park=0" xr:uid="{C6E0D0F9-DC2C-9D41-96BF-B5D4BE9734B9}"/>
    <hyperlink ref="A215" r:id="rId204" display="https://www.baseballmusings.com/cgi-bin/PitcherInfo.py?PlayerID=732&amp;StartDate=04%2F10%2F1989&amp;EndDate=04%2F16%2F1989&amp;GameType=all&amp;PlayedFor=0&amp;PlayedVs=0&amp;Park=0" xr:uid="{2A65439C-1840-E349-BD03-27279CAA0C69}"/>
    <hyperlink ref="A216" r:id="rId205" display="https://www.baseballmusings.com/cgi-bin/PitcherInfo.py?PlayerID=100344&amp;StartDate=04%2F10%2F1989&amp;EndDate=04%2F16%2F1989&amp;GameType=all&amp;PlayedFor=0&amp;PlayedVs=0&amp;Park=0" xr:uid="{F50709D6-6565-034F-9F4C-2374524350CA}"/>
    <hyperlink ref="A217" r:id="rId206" display="https://www.baseballmusings.com/cgi-bin/PitcherInfo.py?PlayerID=100762&amp;StartDate=04%2F10%2F1989&amp;EndDate=04%2F16%2F1989&amp;GameType=all&amp;PlayedFor=0&amp;PlayedVs=0&amp;Park=0" xr:uid="{01B0756C-0AD1-7E4C-A99C-9E389BE55B13}"/>
    <hyperlink ref="A218" r:id="rId207" display="https://www.baseballmusings.com/cgi-bin/PitcherInfo.py?PlayerID=100370&amp;StartDate=04%2F10%2F1989&amp;EndDate=04%2F16%2F1989&amp;GameType=all&amp;PlayedFor=0&amp;PlayedVs=0&amp;Park=0" xr:uid="{F264BDE8-03AC-AF46-BB45-B92F7D2B64EA}"/>
    <hyperlink ref="A219" r:id="rId208" display="https://www.baseballmusings.com/cgi-bin/PitcherInfo.py?PlayerID=100475&amp;StartDate=04%2F10%2F1989&amp;EndDate=04%2F16%2F1989&amp;GameType=all&amp;PlayedFor=0&amp;PlayedVs=0&amp;Park=0" xr:uid="{8E599798-ED9C-5044-B8DB-A9D86A373F00}"/>
    <hyperlink ref="A220" r:id="rId209" display="https://www.baseballmusings.com/cgi-bin/PitcherInfo.py?PlayerID=101047&amp;StartDate=04%2F10%2F1989&amp;EndDate=04%2F16%2F1989&amp;GameType=all&amp;PlayedFor=0&amp;PlayedVs=0&amp;Park=0" xr:uid="{6C42271B-63BA-8249-9ECF-B26CB3EF8642}"/>
    <hyperlink ref="A221" r:id="rId210" display="https://www.baseballmusings.com/cgi-bin/PitcherInfo.py?PlayerID=100303&amp;StartDate=04%2F10%2F1989&amp;EndDate=04%2F16%2F1989&amp;GameType=all&amp;PlayedFor=0&amp;PlayedVs=0&amp;Park=0" xr:uid="{9992D14B-EF81-AE47-A42E-2C2A343F37DD}"/>
    <hyperlink ref="A222" r:id="rId211" display="https://www.baseballmusings.com/cgi-bin/PitcherInfo.py?PlayerID=874&amp;StartDate=04%2F10%2F1989&amp;EndDate=04%2F16%2F1989&amp;GameType=all&amp;PlayedFor=0&amp;PlayedVs=0&amp;Park=0" xr:uid="{E535D274-BE87-4B40-8F97-3A25C21BA894}"/>
    <hyperlink ref="A223" r:id="rId212" display="https://www.baseballmusings.com/cgi-bin/PitcherInfo.py?PlayerID=100621&amp;StartDate=04%2F10%2F1989&amp;EndDate=04%2F16%2F1989&amp;GameType=all&amp;PlayedFor=0&amp;PlayedVs=0&amp;Park=0" xr:uid="{7590D744-A208-B84E-B57A-196CB0D02065}"/>
    <hyperlink ref="A224" r:id="rId213" display="https://www.baseballmusings.com/cgi-bin/PitcherInfo.py?PlayerID=100739&amp;StartDate=04%2F10%2F1989&amp;EndDate=04%2F16%2F1989&amp;GameType=all&amp;PlayedFor=0&amp;PlayedVs=0&amp;Park=0" xr:uid="{163D7252-C4EC-1C47-AFE7-B21ED060C983}"/>
    <hyperlink ref="A225" r:id="rId214" display="https://www.baseballmusings.com/cgi-bin/PitcherInfo.py?PlayerID=100940&amp;StartDate=04%2F10%2F1989&amp;EndDate=04%2F16%2F1989&amp;GameType=all&amp;PlayedFor=0&amp;PlayedVs=0&amp;Park=0" xr:uid="{F4A6DD28-EB55-0C46-94FA-E329EE9C7534}"/>
    <hyperlink ref="A226" r:id="rId215" display="https://www.baseballmusings.com/cgi-bin/PitcherInfo.py?PlayerID=100118&amp;StartDate=04%2F10%2F1989&amp;EndDate=04%2F16%2F1989&amp;GameType=all&amp;PlayedFor=0&amp;PlayedVs=0&amp;Park=0" xr:uid="{E48E3801-1656-8043-8C57-F135F9DD8832}"/>
    <hyperlink ref="A227" r:id="rId216" display="https://www.baseballmusings.com/cgi-bin/PitcherInfo.py?PlayerID=100154&amp;StartDate=04%2F10%2F1989&amp;EndDate=04%2F16%2F1989&amp;GameType=all&amp;PlayedFor=0&amp;PlayedVs=0&amp;Park=0" xr:uid="{299C07CC-8BAC-B04F-B738-9EC268987924}"/>
    <hyperlink ref="A228" r:id="rId217" display="https://www.baseballmusings.com/cgi-bin/PitcherInfo.py?PlayerID=100484&amp;StartDate=04%2F10%2F1989&amp;EndDate=04%2F16%2F1989&amp;GameType=all&amp;PlayedFor=0&amp;PlayedVs=0&amp;Park=0" xr:uid="{7C3D07C7-A50C-7041-8BFA-630315F9E0E6}"/>
    <hyperlink ref="A229" r:id="rId218" display="https://www.baseballmusings.com/cgi-bin/PitcherInfo.py?PlayerID=101250&amp;StartDate=04%2F10%2F1989&amp;EndDate=04%2F16%2F1989&amp;GameType=all&amp;PlayedFor=0&amp;PlayedVs=0&amp;Park=0" xr:uid="{1DC38000-399F-D140-A770-2D0A8E7101BC}"/>
    <hyperlink ref="A230" r:id="rId219" display="https://www.baseballmusings.com/cgi-bin/PitcherInfo.py?PlayerID=101291&amp;StartDate=04%2F10%2F1989&amp;EndDate=04%2F16%2F1989&amp;GameType=all&amp;PlayedFor=0&amp;PlayedVs=0&amp;Park=0" xr:uid="{2EC2CE31-5CB2-874D-BDDA-9F08A517FD11}"/>
    <hyperlink ref="A231" r:id="rId220" display="https://www.baseballmusings.com/cgi-bin/PitcherInfo.py?PlayerID=100090&amp;StartDate=04%2F10%2F1989&amp;EndDate=04%2F16%2F1989&amp;GameType=all&amp;PlayedFor=0&amp;PlayedVs=0&amp;Park=0" xr:uid="{C596436F-4A63-7145-A7F2-4393D0DEE16D}"/>
    <hyperlink ref="A233" r:id="rId221" display="https://www.baseballmusings.com/cgi-bin/PitcherInfo.py?PlayerID=100227&amp;StartDate=04%2F10%2F1989&amp;EndDate=04%2F16%2F1989&amp;GameType=all&amp;PlayedFor=0&amp;PlayedVs=0&amp;Park=0" xr:uid="{463317C8-3877-324E-B6A5-469C03ACC416}"/>
    <hyperlink ref="A234" r:id="rId222" display="https://www.baseballmusings.com/cgi-bin/PitcherInfo.py?PlayerID=100502&amp;StartDate=04%2F10%2F1989&amp;EndDate=04%2F16%2F1989&amp;GameType=all&amp;PlayedFor=0&amp;PlayedVs=0&amp;Park=0" xr:uid="{F4A9ADE3-0238-F84F-ACB3-D15CEF6D8035}"/>
    <hyperlink ref="A235" r:id="rId223" display="https://www.baseballmusings.com/cgi-bin/PitcherInfo.py?PlayerID=100834&amp;StartDate=04%2F10%2F1989&amp;EndDate=04%2F16%2F1989&amp;GameType=all&amp;PlayedFor=0&amp;PlayedVs=0&amp;Park=0" xr:uid="{4207976A-380D-C94D-B29F-76DCEDD38F93}"/>
    <hyperlink ref="A236" r:id="rId224" display="https://www.baseballmusings.com/cgi-bin/PitcherInfo.py?PlayerID=1277&amp;StartDate=04%2F10%2F1989&amp;EndDate=04%2F16%2F1989&amp;GameType=all&amp;PlayedFor=0&amp;PlayedVs=0&amp;Park=0" xr:uid="{C1A7F803-EB37-DC4A-8FCA-17B52E497CA4}"/>
    <hyperlink ref="A237" r:id="rId225" display="https://www.baseballmusings.com/cgi-bin/PitcherInfo.py?PlayerID=101204&amp;StartDate=04%2F10%2F1989&amp;EndDate=04%2F16%2F1989&amp;GameType=all&amp;PlayedFor=0&amp;PlayedVs=0&amp;Park=0" xr:uid="{6A7D1BE4-3BBB-2C41-B5A8-0E37380D5D73}"/>
    <hyperlink ref="A238" r:id="rId226" display="https://www.baseballmusings.com/cgi-bin/PitcherInfo.py?PlayerID=100413&amp;StartDate=04%2F10%2F1989&amp;EndDate=04%2F16%2F1989&amp;GameType=all&amp;PlayedFor=0&amp;PlayedVs=0&amp;Park=0" xr:uid="{8A848E26-8892-934F-A38F-E8ADB7424016}"/>
    <hyperlink ref="A239" r:id="rId227" display="https://www.baseballmusings.com/cgi-bin/PitcherInfo.py?PlayerID=101034&amp;StartDate=04%2F10%2F1989&amp;EndDate=04%2F16%2F1989&amp;GameType=all&amp;PlayedFor=0&amp;PlayedVs=0&amp;Park=0" xr:uid="{811591FC-3593-964D-BB42-573099FF4855}"/>
    <hyperlink ref="A240" r:id="rId228" display="https://www.baseballmusings.com/cgi-bin/PitcherInfo.py?PlayerID=101061&amp;StartDate=04%2F10%2F1989&amp;EndDate=04%2F16%2F1989&amp;GameType=all&amp;PlayedFor=0&amp;PlayedVs=0&amp;Park=0" xr:uid="{71AC32C3-1ADE-0443-B658-E6543D177053}"/>
    <hyperlink ref="A241" r:id="rId229" display="https://www.baseballmusings.com/cgi-bin/PitcherInfo.py?PlayerID=101221&amp;StartDate=04%2F10%2F1989&amp;EndDate=04%2F16%2F1989&amp;GameType=all&amp;PlayedFor=0&amp;PlayedVs=0&amp;Park=0" xr:uid="{2E3A9375-B444-8340-BBA2-174195D7C18B}"/>
    <hyperlink ref="A242" r:id="rId230" display="https://www.baseballmusings.com/cgi-bin/PitcherInfo.py?PlayerID=1319&amp;StartDate=04%2F10%2F1989&amp;EndDate=04%2F16%2F1989&amp;GameType=all&amp;PlayedFor=0&amp;PlayedVs=0&amp;Park=0" xr:uid="{35299337-5957-0A42-A201-62FE48CE9CF2}"/>
    <hyperlink ref="A243" r:id="rId231" display="https://www.baseballmusings.com/cgi-bin/PitcherInfo.py?PlayerID=100713&amp;StartDate=04%2F10%2F1989&amp;EndDate=04%2F16%2F1989&amp;GameType=all&amp;PlayedFor=0&amp;PlayedVs=0&amp;Park=0" xr:uid="{2891B327-EC79-1045-8AE1-66FC52225202}"/>
    <hyperlink ref="A244" r:id="rId232" display="https://www.baseballmusings.com/cgi-bin/PitcherInfo.py?PlayerID=100043&amp;StartDate=04%2F10%2F1989&amp;EndDate=04%2F16%2F1989&amp;GameType=all&amp;PlayedFor=0&amp;PlayedVs=0&amp;Park=0" xr:uid="{190A0DD3-5C15-CF4C-A0A4-641CFB0CE448}"/>
    <hyperlink ref="A245" r:id="rId233" display="https://www.baseballmusings.com/cgi-bin/PitcherInfo.py?PlayerID=100202&amp;StartDate=04%2F10%2F1989&amp;EndDate=04%2F16%2F1989&amp;GameType=all&amp;PlayedFor=0&amp;PlayedVs=0&amp;Park=0" xr:uid="{30233BAC-4496-0A4C-8B63-FA29303FE45A}"/>
    <hyperlink ref="A246" r:id="rId234" display="https://www.baseballmusings.com/cgi-bin/PitcherInfo.py?PlayerID=101222&amp;StartDate=04%2F10%2F1989&amp;EndDate=04%2F16%2F1989&amp;GameType=all&amp;PlayedFor=0&amp;PlayedVs=0&amp;Park=0" xr:uid="{D87811D2-EDB1-E94C-BB15-9F98746C9540}"/>
    <hyperlink ref="A247" r:id="rId235" display="https://www.baseballmusings.com/cgi-bin/PitcherInfo.py?PlayerID=100254&amp;StartDate=04%2F10%2F1989&amp;EndDate=04%2F16%2F1989&amp;GameType=all&amp;PlayedFor=0&amp;PlayedVs=0&amp;Park=0" xr:uid="{384AB9AE-9598-5F49-AA56-D7CC0DF17B65}"/>
    <hyperlink ref="A248" r:id="rId236" display="https://www.baseballmusings.com/cgi-bin/PitcherInfo.py?PlayerID=667&amp;StartDate=04%2F10%2F1989&amp;EndDate=04%2F16%2F1989&amp;GameType=all&amp;PlayedFor=0&amp;PlayedVs=0&amp;Park=0" xr:uid="{EDA24B73-6195-D14A-BDBE-574A23F640AD}"/>
    <hyperlink ref="A249" r:id="rId237" display="https://www.baseballmusings.com/cgi-bin/PitcherInfo.py?PlayerID=101130&amp;StartDate=04%2F10%2F1989&amp;EndDate=04%2F16%2F1989&amp;GameType=all&amp;PlayedFor=0&amp;PlayedVs=0&amp;Park=0" xr:uid="{A0238656-761D-F340-928B-2E329C266D0E}"/>
    <hyperlink ref="A250" r:id="rId238" display="https://www.baseballmusings.com/cgi-bin/PitcherInfo.py?PlayerID=100020&amp;StartDate=04%2F10%2F1989&amp;EndDate=04%2F16%2F1989&amp;GameType=all&amp;PlayedFor=0&amp;PlayedVs=0&amp;Park=0" xr:uid="{5D7D59DB-77AB-684D-BDBB-46EB66C14F48}"/>
    <hyperlink ref="A251" r:id="rId239" display="https://www.baseballmusings.com/cgi-bin/PitcherInfo.py?PlayerID=100573&amp;StartDate=04%2F10%2F1989&amp;EndDate=04%2F16%2F1989&amp;GameType=all&amp;PlayedFor=0&amp;PlayedVs=0&amp;Park=0" xr:uid="{D1E6AFEA-2331-3F43-B698-8BC6B9B5A007}"/>
    <hyperlink ref="A252" r:id="rId240" display="https://www.baseballmusings.com/cgi-bin/PitcherInfo.py?PlayerID=101056&amp;StartDate=04%2F10%2F1989&amp;EndDate=04%2F16%2F1989&amp;GameType=all&amp;PlayedFor=0&amp;PlayedVs=0&amp;Park=0" xr:uid="{97BDCC30-E2DC-2C42-8B3F-D9E795C5DCCD}"/>
    <hyperlink ref="A254" r:id="rId241" display="https://www.baseballmusings.com/cgi-bin/PitcherInfo.py?PlayerID=101101&amp;StartDate=04%2F10%2F1989&amp;EndDate=04%2F16%2F1989&amp;GameType=all&amp;PlayedFor=0&amp;PlayedVs=0&amp;Park=0" xr:uid="{70CDEBA9-60B0-7246-8E8E-01D19BEE8CE3}"/>
    <hyperlink ref="A255" r:id="rId242" display="https://www.baseballmusings.com/cgi-bin/PitcherInfo.py?PlayerID=101279&amp;StartDate=04%2F10%2F1989&amp;EndDate=04%2F16%2F1989&amp;GameType=all&amp;PlayedFor=0&amp;PlayedVs=0&amp;Park=0" xr:uid="{B623F3FC-18A6-2048-9F84-6784ACD7756C}"/>
    <hyperlink ref="A256" r:id="rId243" display="https://www.baseballmusings.com/cgi-bin/PitcherInfo.py?PlayerID=100392&amp;StartDate=04%2F10%2F1989&amp;EndDate=04%2F16%2F1989&amp;GameType=all&amp;PlayedFor=0&amp;PlayedVs=0&amp;Park=0" xr:uid="{285AFFCB-D171-9841-8D23-7F7C503A47CF}"/>
    <hyperlink ref="A257" r:id="rId244" display="https://www.baseballmusings.com/cgi-bin/PitcherInfo.py?PlayerID=101027&amp;StartDate=04%2F10%2F1989&amp;EndDate=04%2F16%2F1989&amp;GameType=all&amp;PlayedFor=0&amp;PlayedVs=0&amp;Park=0" xr:uid="{6559E7FD-7826-534A-A228-D4659C89B585}"/>
    <hyperlink ref="A258" r:id="rId245" display="https://www.baseballmusings.com/cgi-bin/PitcherInfo.py?PlayerID=100778&amp;StartDate=04%2F10%2F1989&amp;EndDate=04%2F16%2F1989&amp;GameType=all&amp;PlayedFor=0&amp;PlayedVs=0&amp;Park=0" xr:uid="{4BB3C617-1A6F-9E47-B7B4-8EAFD5600372}"/>
    <hyperlink ref="A259" r:id="rId246" display="https://www.baseballmusings.com/cgi-bin/PitcherInfo.py?PlayerID=101173&amp;StartDate=04%2F10%2F1989&amp;EndDate=04%2F16%2F1989&amp;GameType=all&amp;PlayedFor=0&amp;PlayedVs=0&amp;Park=0" xr:uid="{40BAEDC2-A96F-644F-A9B6-1A1FC0F4F579}"/>
    <hyperlink ref="A260" r:id="rId247" display="https://www.baseballmusings.com/cgi-bin/PitcherInfo.py?PlayerID=100747&amp;StartDate=04%2F10%2F1989&amp;EndDate=04%2F16%2F1989&amp;GameType=all&amp;PlayedFor=0&amp;PlayedVs=0&amp;Park=0" xr:uid="{41081AB0-D087-1B41-ABA0-B7DF984454FF}"/>
    <hyperlink ref="A261" r:id="rId248" display="https://www.baseballmusings.com/cgi-bin/PitcherInfo.py?PlayerID=100774&amp;StartDate=04%2F10%2F1989&amp;EndDate=04%2F16%2F1989&amp;GameType=all&amp;PlayedFor=0&amp;PlayedVs=0&amp;Park=0" xr:uid="{71886D6A-7243-F841-B73F-D3189832934D}"/>
  </hyperlinks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2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2026-03-28T01:58:33Z</cp:lastPrinted>
  <dcterms:created xsi:type="dcterms:W3CDTF">2025-04-12T17:15:30Z</dcterms:created>
  <dcterms:modified xsi:type="dcterms:W3CDTF">2026-05-08T23:53:29Z</dcterms:modified>
</cp:coreProperties>
</file>