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7/1987_season/Week_12/"/>
    </mc:Choice>
  </mc:AlternateContent>
  <xr:revisionPtr revIDLastSave="0" documentId="13_ncr:1_{801F15CF-1EC3-AB4D-8ED1-7D03616BD1CC}" xr6:coauthVersionLast="47" xr6:coauthVersionMax="47" xr10:uidLastSave="{00000000-0000-0000-0000-000000000000}"/>
  <bookViews>
    <workbookView xWindow="0" yWindow="600" windowWidth="34880" windowHeight="21800" activeTab="1" xr2:uid="{FC6325D9-4645-8A47-B8AA-BB92D9218971}"/>
  </bookViews>
  <sheets>
    <sheet name="Week 12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W53" i="6" l="1"/>
  <c r="CW54" i="6"/>
  <c r="CW55" i="6"/>
  <c r="CW56" i="6"/>
  <c r="CW49" i="6"/>
  <c r="CW19" i="6"/>
  <c r="CW22" i="6"/>
  <c r="CW23" i="6"/>
  <c r="CW25" i="6"/>
  <c r="CW27" i="6"/>
  <c r="BS50" i="6"/>
  <c r="BS51" i="6"/>
  <c r="BS52" i="6"/>
  <c r="BS53" i="6"/>
  <c r="BS54" i="6"/>
  <c r="BS55" i="6"/>
  <c r="BS57" i="6"/>
  <c r="BS58" i="6"/>
  <c r="BS26" i="6"/>
  <c r="AP51" i="6"/>
  <c r="AP52" i="6"/>
  <c r="AP54" i="6"/>
  <c r="AP55" i="6"/>
  <c r="AP56" i="6"/>
  <c r="AP57" i="6"/>
  <c r="AP21" i="6"/>
  <c r="AP25" i="6"/>
  <c r="AP26" i="6"/>
  <c r="AP27" i="6"/>
  <c r="AP18" i="6"/>
  <c r="M51" i="6"/>
  <c r="M57" i="6"/>
  <c r="M21" i="6"/>
  <c r="M24" i="6"/>
  <c r="M25" i="6"/>
  <c r="M26" i="6"/>
  <c r="M27" i="6"/>
  <c r="T22" i="4"/>
  <c r="T21" i="4"/>
  <c r="CW18" i="6"/>
  <c r="M18" i="6"/>
  <c r="T15" i="4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T45" i="6"/>
  <c r="U45" i="6"/>
  <c r="V45" i="6"/>
  <c r="W45" i="6"/>
  <c r="X45" i="6"/>
  <c r="Y45" i="6"/>
  <c r="Z45" i="6"/>
  <c r="AA45" i="6"/>
  <c r="AB45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CN57" i="6"/>
  <c r="CO57" i="6"/>
  <c r="CP57" i="6"/>
  <c r="CQ57" i="6"/>
  <c r="CR57" i="6"/>
  <c r="CS57" i="6"/>
  <c r="CT57" i="6"/>
  <c r="CU57" i="6"/>
  <c r="CV57" i="6"/>
  <c r="CX57" i="6"/>
  <c r="CY57" i="6"/>
  <c r="CZ57" i="6"/>
  <c r="DA57" i="6"/>
  <c r="DB57" i="6"/>
  <c r="DC57" i="6"/>
  <c r="DD57" i="6"/>
  <c r="DE57" i="6"/>
  <c r="DF57" i="6"/>
  <c r="DG57" i="6"/>
  <c r="DH57" i="6"/>
  <c r="DI57" i="6"/>
  <c r="DJ57" i="6"/>
  <c r="DK57" i="6"/>
  <c r="DL57" i="6"/>
  <c r="CN58" i="6"/>
  <c r="CO58" i="6"/>
  <c r="CP58" i="6"/>
  <c r="CQ58" i="6"/>
  <c r="CR58" i="6"/>
  <c r="CS58" i="6"/>
  <c r="CT58" i="6"/>
  <c r="CU58" i="6"/>
  <c r="CV58" i="6"/>
  <c r="CX58" i="6"/>
  <c r="CY58" i="6"/>
  <c r="CZ58" i="6"/>
  <c r="DA58" i="6"/>
  <c r="DB58" i="6"/>
  <c r="DC58" i="6"/>
  <c r="DD58" i="6"/>
  <c r="DE58" i="6"/>
  <c r="DF58" i="6"/>
  <c r="DG58" i="6"/>
  <c r="DH58" i="6"/>
  <c r="DI58" i="6"/>
  <c r="DJ58" i="6"/>
  <c r="DK58" i="6"/>
  <c r="DL58" i="6"/>
  <c r="DL49" i="6"/>
  <c r="DK49" i="6"/>
  <c r="DJ49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CV49" i="6"/>
  <c r="CU49" i="6"/>
  <c r="CT49" i="6"/>
  <c r="CS49" i="6"/>
  <c r="CR49" i="6"/>
  <c r="CQ49" i="6"/>
  <c r="CP49" i="6"/>
  <c r="CO49" i="6"/>
  <c r="CN49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CN27" i="6"/>
  <c r="CO27" i="6"/>
  <c r="CP27" i="6"/>
  <c r="CQ27" i="6"/>
  <c r="CR27" i="6"/>
  <c r="CS27" i="6"/>
  <c r="CT27" i="6"/>
  <c r="CU27" i="6"/>
  <c r="CV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BJ57" i="6"/>
  <c r="BK57" i="6"/>
  <c r="BL57" i="6"/>
  <c r="BM57" i="6"/>
  <c r="BN57" i="6"/>
  <c r="BO57" i="6"/>
  <c r="BP57" i="6"/>
  <c r="BQ57" i="6"/>
  <c r="BR57" i="6"/>
  <c r="BT57" i="6"/>
  <c r="BU57" i="6"/>
  <c r="BV57" i="6"/>
  <c r="BW57" i="6"/>
  <c r="BX57" i="6"/>
  <c r="BY57" i="6"/>
  <c r="BZ57" i="6"/>
  <c r="CA57" i="6"/>
  <c r="CB57" i="6"/>
  <c r="CC57" i="6"/>
  <c r="CD57" i="6"/>
  <c r="CE57" i="6"/>
  <c r="CF57" i="6"/>
  <c r="CG57" i="6"/>
  <c r="CH57" i="6"/>
  <c r="BJ58" i="6"/>
  <c r="BK58" i="6"/>
  <c r="BL58" i="6"/>
  <c r="BM58" i="6"/>
  <c r="BN58" i="6"/>
  <c r="BO58" i="6"/>
  <c r="BP58" i="6"/>
  <c r="BQ58" i="6"/>
  <c r="BR58" i="6"/>
  <c r="BT58" i="6"/>
  <c r="BU58" i="6"/>
  <c r="BV58" i="6"/>
  <c r="BW58" i="6"/>
  <c r="BX58" i="6"/>
  <c r="BY58" i="6"/>
  <c r="BZ58" i="6"/>
  <c r="CA58" i="6"/>
  <c r="CB58" i="6"/>
  <c r="CC58" i="6"/>
  <c r="CD58" i="6"/>
  <c r="CE58" i="6"/>
  <c r="CF58" i="6"/>
  <c r="CG58" i="6"/>
  <c r="CH58" i="6"/>
  <c r="CH49" i="6"/>
  <c r="CG49" i="6"/>
  <c r="CF49" i="6"/>
  <c r="CE49" i="6"/>
  <c r="CD49" i="6"/>
  <c r="CC49" i="6"/>
  <c r="CB49" i="6"/>
  <c r="CA49" i="6"/>
  <c r="BZ49" i="6"/>
  <c r="BY49" i="6"/>
  <c r="BX49" i="6"/>
  <c r="BW49" i="6"/>
  <c r="BV49" i="6"/>
  <c r="BU49" i="6"/>
  <c r="BT49" i="6"/>
  <c r="BR49" i="6"/>
  <c r="BQ49" i="6"/>
  <c r="BP49" i="6"/>
  <c r="BO49" i="6"/>
  <c r="BN49" i="6"/>
  <c r="BM49" i="6"/>
  <c r="BL49" i="6"/>
  <c r="BK49" i="6"/>
  <c r="BJ49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BJ27" i="6"/>
  <c r="BK27" i="6"/>
  <c r="BL27" i="6"/>
  <c r="BM27" i="6"/>
  <c r="BN27" i="6"/>
  <c r="BO27" i="6"/>
  <c r="BP27" i="6"/>
  <c r="BQ27" i="6"/>
  <c r="BR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AG57" i="6"/>
  <c r="AH57" i="6"/>
  <c r="AI57" i="6"/>
  <c r="AJ57" i="6"/>
  <c r="AK57" i="6"/>
  <c r="AL57" i="6"/>
  <c r="AM57" i="6"/>
  <c r="AN57" i="6"/>
  <c r="AO57" i="6"/>
  <c r="AQ57" i="6"/>
  <c r="AR57" i="6"/>
  <c r="AS57" i="6"/>
  <c r="AT57" i="6"/>
  <c r="AU57" i="6"/>
  <c r="AV57" i="6"/>
  <c r="AW57" i="6"/>
  <c r="AX57" i="6"/>
  <c r="AY57" i="6"/>
  <c r="AZ57" i="6"/>
  <c r="BA57" i="6"/>
  <c r="BB57" i="6"/>
  <c r="BC57" i="6"/>
  <c r="BD57" i="6"/>
  <c r="BE57" i="6"/>
  <c r="AG58" i="6"/>
  <c r="AH58" i="6"/>
  <c r="AI58" i="6"/>
  <c r="AJ58" i="6"/>
  <c r="AK58" i="6"/>
  <c r="AL58" i="6"/>
  <c r="AM58" i="6"/>
  <c r="AN58" i="6"/>
  <c r="AO58" i="6"/>
  <c r="AQ58" i="6"/>
  <c r="AR58" i="6"/>
  <c r="AS58" i="6"/>
  <c r="AT58" i="6"/>
  <c r="AU58" i="6"/>
  <c r="AV58" i="6"/>
  <c r="AW58" i="6"/>
  <c r="AX58" i="6"/>
  <c r="AY58" i="6"/>
  <c r="AZ58" i="6"/>
  <c r="BA58" i="6"/>
  <c r="BB58" i="6"/>
  <c r="BC58" i="6"/>
  <c r="BD58" i="6"/>
  <c r="BE58" i="6"/>
  <c r="BE49" i="6"/>
  <c r="BD49" i="6"/>
  <c r="BC49" i="6"/>
  <c r="BB49" i="6"/>
  <c r="BA49" i="6"/>
  <c r="AZ49" i="6"/>
  <c r="AY49" i="6"/>
  <c r="AX49" i="6"/>
  <c r="AW49" i="6"/>
  <c r="AV49" i="6"/>
  <c r="AU49" i="6"/>
  <c r="AT49" i="6"/>
  <c r="AS49" i="6"/>
  <c r="AR49" i="6"/>
  <c r="AQ49" i="6"/>
  <c r="AO49" i="6"/>
  <c r="AN49" i="6"/>
  <c r="AM49" i="6"/>
  <c r="AL49" i="6"/>
  <c r="AK49" i="6"/>
  <c r="AJ49" i="6"/>
  <c r="AI49" i="6"/>
  <c r="AH49" i="6"/>
  <c r="AG49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AG27" i="6"/>
  <c r="AH27" i="6"/>
  <c r="AI27" i="6"/>
  <c r="AJ27" i="6"/>
  <c r="AK27" i="6"/>
  <c r="AL27" i="6"/>
  <c r="AM27" i="6"/>
  <c r="AN27" i="6"/>
  <c r="AO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D57" i="6"/>
  <c r="E57" i="6"/>
  <c r="F57" i="6"/>
  <c r="G57" i="6"/>
  <c r="H57" i="6"/>
  <c r="I57" i="6"/>
  <c r="J57" i="6"/>
  <c r="K57" i="6"/>
  <c r="L57" i="6"/>
  <c r="N57" i="6"/>
  <c r="O57" i="6"/>
  <c r="P57" i="6"/>
  <c r="Q57" i="6"/>
  <c r="R57" i="6"/>
  <c r="S57" i="6"/>
  <c r="T57" i="6"/>
  <c r="U57" i="6"/>
  <c r="V57" i="6"/>
  <c r="W57" i="6"/>
  <c r="X57" i="6"/>
  <c r="Y57" i="6"/>
  <c r="Z57" i="6"/>
  <c r="AA57" i="6"/>
  <c r="AB57" i="6"/>
  <c r="D58" i="6"/>
  <c r="E58" i="6"/>
  <c r="F58" i="6"/>
  <c r="G58" i="6"/>
  <c r="H58" i="6"/>
  <c r="I58" i="6"/>
  <c r="J58" i="6"/>
  <c r="K58" i="6"/>
  <c r="L58" i="6"/>
  <c r="N58" i="6"/>
  <c r="O58" i="6"/>
  <c r="P58" i="6"/>
  <c r="Q58" i="6"/>
  <c r="R58" i="6"/>
  <c r="S58" i="6"/>
  <c r="T58" i="6"/>
  <c r="U58" i="6"/>
  <c r="V58" i="6"/>
  <c r="W58" i="6"/>
  <c r="X58" i="6"/>
  <c r="Y58" i="6"/>
  <c r="Z58" i="6"/>
  <c r="AA58" i="6"/>
  <c r="AB58" i="6"/>
  <c r="F49" i="6"/>
  <c r="F19" i="6"/>
  <c r="F20" i="6"/>
  <c r="F21" i="6"/>
  <c r="F22" i="6"/>
  <c r="F23" i="6"/>
  <c r="F24" i="6"/>
  <c r="F25" i="6"/>
  <c r="F26" i="6"/>
  <c r="F27" i="6"/>
  <c r="F18" i="6"/>
  <c r="AB49" i="6"/>
  <c r="AA49" i="6"/>
  <c r="Z49" i="6"/>
  <c r="Y49" i="6"/>
  <c r="X49" i="6"/>
  <c r="W49" i="6"/>
  <c r="V49" i="6"/>
  <c r="U49" i="6"/>
  <c r="T49" i="6"/>
  <c r="S49" i="6"/>
  <c r="R49" i="6"/>
  <c r="Q49" i="6"/>
  <c r="P49" i="6"/>
  <c r="O49" i="6"/>
  <c r="N49" i="6"/>
  <c r="L49" i="6"/>
  <c r="K49" i="6"/>
  <c r="J49" i="6"/>
  <c r="I49" i="6"/>
  <c r="H49" i="6"/>
  <c r="G49" i="6"/>
  <c r="E49" i="6"/>
  <c r="D49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D27" i="6"/>
  <c r="E27" i="6"/>
  <c r="G27" i="6"/>
  <c r="H27" i="6"/>
  <c r="I27" i="6"/>
  <c r="J27" i="6"/>
  <c r="K27" i="6"/>
  <c r="L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CN45" i="6"/>
  <c r="CO45" i="6"/>
  <c r="CP45" i="6"/>
  <c r="CQ45" i="6"/>
  <c r="CR45" i="6"/>
  <c r="CS45" i="6"/>
  <c r="CT45" i="6"/>
  <c r="CU45" i="6"/>
  <c r="CV45" i="6"/>
  <c r="CW45" i="6"/>
  <c r="CX45" i="6"/>
  <c r="CY45" i="6"/>
  <c r="CZ45" i="6"/>
  <c r="DA45" i="6"/>
  <c r="DB45" i="6"/>
  <c r="DC45" i="6"/>
  <c r="DD45" i="6"/>
  <c r="DE45" i="6"/>
  <c r="DF45" i="6"/>
  <c r="DG45" i="6"/>
  <c r="DH45" i="6"/>
  <c r="DI45" i="6"/>
  <c r="DJ45" i="6"/>
  <c r="DK45" i="6"/>
  <c r="DL45" i="6"/>
  <c r="DL37" i="6"/>
  <c r="DK37" i="6"/>
  <c r="DJ37" i="6"/>
  <c r="DI37" i="6"/>
  <c r="DH37" i="6"/>
  <c r="DG37" i="6"/>
  <c r="DF37" i="6"/>
  <c r="DE37" i="6"/>
  <c r="DD37" i="6"/>
  <c r="DC37" i="6"/>
  <c r="DB37" i="6"/>
  <c r="DA37" i="6"/>
  <c r="CZ37" i="6"/>
  <c r="CY37" i="6"/>
  <c r="CX37" i="6"/>
  <c r="CW37" i="6"/>
  <c r="CV37" i="6"/>
  <c r="CU37" i="6"/>
  <c r="CT37" i="6"/>
  <c r="CS37" i="6"/>
  <c r="CR37" i="6"/>
  <c r="CQ37" i="6"/>
  <c r="CP37" i="6"/>
  <c r="CO37" i="6"/>
  <c r="CN3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DL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DL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DL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DL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L6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BJ45" i="6"/>
  <c r="BK45" i="6"/>
  <c r="BL45" i="6"/>
  <c r="BM45" i="6"/>
  <c r="BN45" i="6"/>
  <c r="BO45" i="6"/>
  <c r="BP45" i="6"/>
  <c r="BQ45" i="6"/>
  <c r="BR45" i="6"/>
  <c r="BS45" i="6"/>
  <c r="BT45" i="6"/>
  <c r="BU45" i="6"/>
  <c r="BV45" i="6"/>
  <c r="BW45" i="6"/>
  <c r="BX45" i="6"/>
  <c r="BY45" i="6"/>
  <c r="BZ45" i="6"/>
  <c r="CA45" i="6"/>
  <c r="CB45" i="6"/>
  <c r="CC45" i="6"/>
  <c r="CD45" i="6"/>
  <c r="CE45" i="6"/>
  <c r="CF45" i="6"/>
  <c r="CG45" i="6"/>
  <c r="CH45" i="6"/>
  <c r="CH37" i="6"/>
  <c r="CG37" i="6"/>
  <c r="CF37" i="6"/>
  <c r="CE37" i="6"/>
  <c r="CD37" i="6"/>
  <c r="CC37" i="6"/>
  <c r="CB37" i="6"/>
  <c r="CA37" i="6"/>
  <c r="BZ37" i="6"/>
  <c r="BY37" i="6"/>
  <c r="BX37" i="6"/>
  <c r="BW37" i="6"/>
  <c r="BV37" i="6"/>
  <c r="BU37" i="6"/>
  <c r="BT37" i="6"/>
  <c r="BS37" i="6"/>
  <c r="BR37" i="6"/>
  <c r="BQ37" i="6"/>
  <c r="BP37" i="6"/>
  <c r="BO37" i="6"/>
  <c r="BN37" i="6"/>
  <c r="BM37" i="6"/>
  <c r="BL37" i="6"/>
  <c r="BK37" i="6"/>
  <c r="BJ3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AU45" i="6"/>
  <c r="AV45" i="6"/>
  <c r="AW45" i="6"/>
  <c r="AX45" i="6"/>
  <c r="AY45" i="6"/>
  <c r="AZ45" i="6"/>
  <c r="BA45" i="6"/>
  <c r="BB45" i="6"/>
  <c r="BC45" i="6"/>
  <c r="BD45" i="6"/>
  <c r="BE45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P37" i="6"/>
  <c r="AO37" i="6"/>
  <c r="AN37" i="6"/>
  <c r="AM37" i="6"/>
  <c r="AL37" i="6"/>
  <c r="AK37" i="6"/>
  <c r="AJ37" i="6"/>
  <c r="AI37" i="6"/>
  <c r="AH37" i="6"/>
  <c r="AG3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B37" i="6"/>
  <c r="AA37" i="6"/>
  <c r="Z37" i="6"/>
  <c r="Y37" i="6"/>
  <c r="X37" i="6"/>
  <c r="W37" i="6"/>
  <c r="V37" i="6"/>
  <c r="U37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D45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8" i="6"/>
  <c r="C21" i="4" s="1"/>
  <c r="AE69" i="6"/>
  <c r="C10" i="4" s="1"/>
  <c r="CL69" i="6"/>
  <c r="C22" i="4" s="1"/>
  <c r="BH69" i="6"/>
  <c r="C16" i="4" s="1"/>
  <c r="BH68" i="6"/>
  <c r="C15" i="4" s="1"/>
  <c r="A69" i="6"/>
  <c r="C4" i="4" s="1"/>
  <c r="AE68" i="6"/>
  <c r="C9" i="4" s="1"/>
  <c r="C3" i="4"/>
  <c r="T16" i="4"/>
  <c r="T10" i="4"/>
  <c r="T9" i="4"/>
  <c r="T4" i="4"/>
  <c r="T3" i="4"/>
  <c r="CW59" i="6" l="1"/>
  <c r="BS28" i="6"/>
  <c r="P28" i="6"/>
  <c r="BZ59" i="6"/>
  <c r="CN59" i="6"/>
  <c r="CW46" i="6"/>
  <c r="CR69" i="6" s="1"/>
  <c r="H22" i="4" s="1"/>
  <c r="O28" i="6"/>
  <c r="AN28" i="6"/>
  <c r="AP68" i="6" s="1"/>
  <c r="M9" i="4" s="1"/>
  <c r="BV59" i="6"/>
  <c r="BJ59" i="6"/>
  <c r="BN59" i="6"/>
  <c r="BR69" i="6" s="1"/>
  <c r="L16" i="4" s="1"/>
  <c r="AM59" i="6"/>
  <c r="BL28" i="6"/>
  <c r="BX68" i="6" s="1"/>
  <c r="R15" i="4" s="1"/>
  <c r="BR59" i="6"/>
  <c r="BW69" i="6" s="1"/>
  <c r="Q16" i="4" s="1"/>
  <c r="BP59" i="6"/>
  <c r="D28" i="6"/>
  <c r="CO28" i="6"/>
  <c r="CS46" i="6"/>
  <c r="CU59" i="6"/>
  <c r="CW69" i="6" s="1"/>
  <c r="M22" i="4" s="1"/>
  <c r="DE59" i="6"/>
  <c r="DD59" i="6"/>
  <c r="CR59" i="6"/>
  <c r="CV69" i="6" s="1"/>
  <c r="L22" i="4" s="1"/>
  <c r="CP59" i="6"/>
  <c r="DB69" i="6" s="1"/>
  <c r="R22" i="4" s="1"/>
  <c r="CY46" i="6"/>
  <c r="DA46" i="6"/>
  <c r="CP15" i="6"/>
  <c r="CQ15" i="6"/>
  <c r="CV46" i="6"/>
  <c r="CQ69" i="6" s="1"/>
  <c r="G22" i="4" s="1"/>
  <c r="CQ28" i="6"/>
  <c r="AN15" i="6"/>
  <c r="AI15" i="6"/>
  <c r="H59" i="6"/>
  <c r="K69" i="6" s="1"/>
  <c r="P46" i="6"/>
  <c r="AO59" i="6"/>
  <c r="AT69" i="6" s="1"/>
  <c r="Q10" i="4" s="1"/>
  <c r="AY59" i="6"/>
  <c r="AG59" i="6"/>
  <c r="AI59" i="6"/>
  <c r="AU69" i="6" s="1"/>
  <c r="R10" i="4" s="1"/>
  <c r="CB59" i="6"/>
  <c r="CA59" i="6"/>
  <c r="BY59" i="6"/>
  <c r="BV69" i="6" s="1"/>
  <c r="P16" i="4" s="1"/>
  <c r="BM59" i="6"/>
  <c r="BL59" i="6"/>
  <c r="BX69" i="6" s="1"/>
  <c r="R16" i="4" s="1"/>
  <c r="CB46" i="6"/>
  <c r="BL46" i="6"/>
  <c r="BR46" i="6"/>
  <c r="BM69" i="6" s="1"/>
  <c r="G16" i="4" s="1"/>
  <c r="BW46" i="6"/>
  <c r="BS46" i="6"/>
  <c r="BN69" i="6" s="1"/>
  <c r="H16" i="4" s="1"/>
  <c r="CA46" i="6"/>
  <c r="BZ46" i="6"/>
  <c r="BY46" i="6"/>
  <c r="BX46" i="6"/>
  <c r="G46" i="6"/>
  <c r="I59" i="6"/>
  <c r="J59" i="6"/>
  <c r="S46" i="6"/>
  <c r="T46" i="6"/>
  <c r="U46" i="6"/>
  <c r="L59" i="6"/>
  <c r="P69" i="6" s="1"/>
  <c r="Q4" i="4" s="1"/>
  <c r="M59" i="6"/>
  <c r="P59" i="6"/>
  <c r="Q59" i="6"/>
  <c r="F59" i="6"/>
  <c r="Q69" i="6" s="1"/>
  <c r="R4" i="4" s="1"/>
  <c r="R59" i="6"/>
  <c r="V59" i="6"/>
  <c r="S59" i="6"/>
  <c r="O69" i="6" s="1"/>
  <c r="P4" i="4" s="1"/>
  <c r="D59" i="6"/>
  <c r="E59" i="6"/>
  <c r="G59" i="6"/>
  <c r="T59" i="6"/>
  <c r="I46" i="6"/>
  <c r="O46" i="6"/>
  <c r="N46" i="6"/>
  <c r="AR59" i="6"/>
  <c r="AQ59" i="6"/>
  <c r="AP46" i="6"/>
  <c r="AK69" i="6" s="1"/>
  <c r="H10" i="4" s="1"/>
  <c r="AT46" i="6"/>
  <c r="AU46" i="6"/>
  <c r="AV46" i="6"/>
  <c r="AW46" i="6"/>
  <c r="AY46" i="6"/>
  <c r="AS59" i="6"/>
  <c r="CS59" i="6"/>
  <c r="DF59" i="6"/>
  <c r="CU46" i="6"/>
  <c r="DC46" i="6"/>
  <c r="DD46" i="6"/>
  <c r="CR46" i="6"/>
  <c r="CU69" i="6" s="1"/>
  <c r="K22" i="4" s="1"/>
  <c r="DE46" i="6"/>
  <c r="CP46" i="6"/>
  <c r="CQ46" i="6"/>
  <c r="CV59" i="6"/>
  <c r="DA69" i="6" s="1"/>
  <c r="Q22" i="4" s="1"/>
  <c r="CX59" i="6"/>
  <c r="CZ59" i="6"/>
  <c r="DA59" i="6"/>
  <c r="CO59" i="6"/>
  <c r="CQ59" i="6"/>
  <c r="CZ46" i="6"/>
  <c r="CS15" i="6"/>
  <c r="CR15" i="6"/>
  <c r="CU68" i="6" s="1"/>
  <c r="K21" i="4" s="1"/>
  <c r="CS28" i="6"/>
  <c r="BV15" i="6"/>
  <c r="BO28" i="6"/>
  <c r="BP28" i="6"/>
  <c r="BR28" i="6"/>
  <c r="BW68" i="6" s="1"/>
  <c r="Q15" i="4" s="1"/>
  <c r="CY59" i="6"/>
  <c r="DB59" i="6"/>
  <c r="DC59" i="6"/>
  <c r="CZ69" i="6" s="1"/>
  <c r="P22" i="4" s="1"/>
  <c r="CT59" i="6"/>
  <c r="CN28" i="6"/>
  <c r="CP28" i="6"/>
  <c r="DB68" i="6" s="1"/>
  <c r="R21" i="4" s="1"/>
  <c r="BT59" i="6"/>
  <c r="BU59" i="6"/>
  <c r="BK59" i="6"/>
  <c r="BW59" i="6"/>
  <c r="BX59" i="6"/>
  <c r="BO59" i="6"/>
  <c r="BQ59" i="6"/>
  <c r="BS69" i="6" s="1"/>
  <c r="M16" i="4" s="1"/>
  <c r="BS59" i="6"/>
  <c r="BN28" i="6"/>
  <c r="BR68" i="6" s="1"/>
  <c r="BJ28" i="6"/>
  <c r="BK28" i="6"/>
  <c r="BW28" i="6"/>
  <c r="BQ28" i="6"/>
  <c r="BS68" i="6" s="1"/>
  <c r="M15" i="4" s="1"/>
  <c r="BM28" i="6"/>
  <c r="AT59" i="6"/>
  <c r="AU59" i="6"/>
  <c r="AK59" i="6"/>
  <c r="AO69" i="6" s="1"/>
  <c r="AW59" i="6"/>
  <c r="AJ59" i="6"/>
  <c r="AL59" i="6"/>
  <c r="AX59" i="6"/>
  <c r="AH59" i="6"/>
  <c r="AV59" i="6"/>
  <c r="AS69" i="6" s="1"/>
  <c r="P10" i="4" s="1"/>
  <c r="AN59" i="6"/>
  <c r="AP69" i="6" s="1"/>
  <c r="M10" i="4" s="1"/>
  <c r="AP59" i="6"/>
  <c r="AP28" i="6"/>
  <c r="AQ28" i="6"/>
  <c r="AR28" i="6"/>
  <c r="AI28" i="6"/>
  <c r="AU68" i="6" s="1"/>
  <c r="R9" i="4" s="1"/>
  <c r="AU28" i="6"/>
  <c r="AJ28" i="6"/>
  <c r="AV28" i="6"/>
  <c r="AS68" i="6" s="1"/>
  <c r="P9" i="4" s="1"/>
  <c r="AG28" i="6"/>
  <c r="AS28" i="6"/>
  <c r="AK28" i="6"/>
  <c r="AO68" i="6" s="1"/>
  <c r="L9" i="4" s="1"/>
  <c r="AL28" i="6"/>
  <c r="AX28" i="6"/>
  <c r="AO28" i="6"/>
  <c r="AT68" i="6" s="1"/>
  <c r="Q9" i="4" s="1"/>
  <c r="AH28" i="6"/>
  <c r="AT28" i="6"/>
  <c r="AW28" i="6"/>
  <c r="AM28" i="6"/>
  <c r="AY28" i="6"/>
  <c r="N59" i="6"/>
  <c r="O59" i="6"/>
  <c r="U59" i="6"/>
  <c r="K59" i="6"/>
  <c r="L69" i="6" s="1"/>
  <c r="M4" i="4" s="1"/>
  <c r="G28" i="6"/>
  <c r="S28" i="6"/>
  <c r="O68" i="6" s="1"/>
  <c r="P3" i="4" s="1"/>
  <c r="H28" i="6"/>
  <c r="K68" i="6" s="1"/>
  <c r="T28" i="6"/>
  <c r="I28" i="6"/>
  <c r="U28" i="6"/>
  <c r="J28" i="6"/>
  <c r="V28" i="6"/>
  <c r="K28" i="6"/>
  <c r="L68" i="6" s="1"/>
  <c r="M3" i="4" s="1"/>
  <c r="L28" i="6"/>
  <c r="P68" i="6" s="1"/>
  <c r="Q3" i="4" s="1"/>
  <c r="M28" i="6"/>
  <c r="N28" i="6"/>
  <c r="E28" i="6"/>
  <c r="R28" i="6"/>
  <c r="Q28" i="6"/>
  <c r="F28" i="6"/>
  <c r="Q68" i="6" s="1"/>
  <c r="R3" i="4" s="1"/>
  <c r="DB46" i="6"/>
  <c r="CX46" i="6"/>
  <c r="CT46" i="6"/>
  <c r="CS69" i="6" s="1"/>
  <c r="I22" i="4" s="1"/>
  <c r="DF46" i="6"/>
  <c r="DD15" i="6"/>
  <c r="DF15" i="6"/>
  <c r="DA15" i="6"/>
  <c r="DB15" i="6"/>
  <c r="DC15" i="6"/>
  <c r="DE15" i="6"/>
  <c r="CT15" i="6"/>
  <c r="CS68" i="6" s="1"/>
  <c r="I21" i="4" s="1"/>
  <c r="CU15" i="6"/>
  <c r="CV15" i="6"/>
  <c r="CQ68" i="6" s="1"/>
  <c r="G21" i="4" s="1"/>
  <c r="CW15" i="6"/>
  <c r="CR68" i="6" s="1"/>
  <c r="H21" i="4" s="1"/>
  <c r="CX15" i="6"/>
  <c r="CY15" i="6"/>
  <c r="CZ15" i="6"/>
  <c r="BM46" i="6"/>
  <c r="BN46" i="6"/>
  <c r="BQ69" i="6" s="1"/>
  <c r="K16" i="4" s="1"/>
  <c r="BP46" i="6"/>
  <c r="BO69" i="6" s="1"/>
  <c r="I16" i="4" s="1"/>
  <c r="BT46" i="6"/>
  <c r="BU46" i="6"/>
  <c r="BV46" i="6"/>
  <c r="BO46" i="6"/>
  <c r="BQ46" i="6"/>
  <c r="BS15" i="6"/>
  <c r="BN68" i="6" s="1"/>
  <c r="H15" i="4" s="1"/>
  <c r="BU15" i="6"/>
  <c r="BT15" i="6"/>
  <c r="BW15" i="6"/>
  <c r="BL15" i="6"/>
  <c r="BX15" i="6"/>
  <c r="BM15" i="6"/>
  <c r="BY15" i="6"/>
  <c r="BO15" i="6"/>
  <c r="CA15" i="6"/>
  <c r="BQ15" i="6"/>
  <c r="BN15" i="6"/>
  <c r="BQ68" i="6" s="1"/>
  <c r="K15" i="4" s="1"/>
  <c r="BZ15" i="6"/>
  <c r="BP15" i="6"/>
  <c r="BO68" i="6" s="1"/>
  <c r="I15" i="4" s="1"/>
  <c r="CB15" i="6"/>
  <c r="BR15" i="6"/>
  <c r="BM68" i="6" s="1"/>
  <c r="G15" i="4" s="1"/>
  <c r="AQ46" i="6"/>
  <c r="AO46" i="6"/>
  <c r="AJ69" i="6" s="1"/>
  <c r="G10" i="4" s="1"/>
  <c r="AR46" i="6"/>
  <c r="AS46" i="6"/>
  <c r="AI46" i="6"/>
  <c r="AJ46" i="6"/>
  <c r="AL46" i="6"/>
  <c r="AX46" i="6"/>
  <c r="AM46" i="6"/>
  <c r="AL69" i="6" s="1"/>
  <c r="I10" i="4" s="1"/>
  <c r="AK46" i="6"/>
  <c r="AN69" i="6" s="1"/>
  <c r="K10" i="4" s="1"/>
  <c r="AN46" i="6"/>
  <c r="AP15" i="6"/>
  <c r="AK68" i="6" s="1"/>
  <c r="H9" i="4" s="1"/>
  <c r="AO15" i="6"/>
  <c r="AJ68" i="6" s="1"/>
  <c r="G9" i="4" s="1"/>
  <c r="AR15" i="6"/>
  <c r="AQ15" i="6"/>
  <c r="AS15" i="6"/>
  <c r="AT15" i="6"/>
  <c r="AU15" i="6"/>
  <c r="AJ15" i="6"/>
  <c r="AK15" i="6"/>
  <c r="AN68" i="6" s="1"/>
  <c r="K9" i="4" s="1"/>
  <c r="AW15" i="6"/>
  <c r="AV15" i="6"/>
  <c r="AL15" i="6"/>
  <c r="AX15" i="6"/>
  <c r="AM15" i="6"/>
  <c r="AL68" i="6" s="1"/>
  <c r="I9" i="4" s="1"/>
  <c r="AY15" i="6"/>
  <c r="M46" i="6"/>
  <c r="G69" i="6" s="1"/>
  <c r="H4" i="4" s="1"/>
  <c r="K46" i="6"/>
  <c r="L46" i="6"/>
  <c r="F69" i="6" s="1"/>
  <c r="G4" i="4" s="1"/>
  <c r="F46" i="6"/>
  <c r="R46" i="6"/>
  <c r="H46" i="6"/>
  <c r="J69" i="6" s="1"/>
  <c r="K4" i="4" s="1"/>
  <c r="Q46" i="6"/>
  <c r="J46" i="6"/>
  <c r="H69" i="6" s="1"/>
  <c r="I4" i="4" s="1"/>
  <c r="V46" i="6"/>
  <c r="V15" i="6"/>
  <c r="U15" i="6"/>
  <c r="T15" i="6"/>
  <c r="S15" i="6"/>
  <c r="R15" i="6"/>
  <c r="Q15" i="6"/>
  <c r="P15" i="6"/>
  <c r="O15" i="6"/>
  <c r="N15" i="6"/>
  <c r="M15" i="6"/>
  <c r="G68" i="6" s="1"/>
  <c r="H3" i="4" s="1"/>
  <c r="L15" i="6"/>
  <c r="F68" i="6" s="1"/>
  <c r="G3" i="4" s="1"/>
  <c r="K15" i="6"/>
  <c r="J15" i="6"/>
  <c r="H68" i="6" s="1"/>
  <c r="I3" i="4" s="1"/>
  <c r="I15" i="6"/>
  <c r="H15" i="6"/>
  <c r="J68" i="6" s="1"/>
  <c r="K3" i="4" s="1"/>
  <c r="G15" i="6"/>
  <c r="F15" i="6"/>
  <c r="BP69" i="6" l="1"/>
  <c r="J16" i="4" s="1"/>
  <c r="I68" i="6"/>
  <c r="J3" i="4" s="1"/>
  <c r="DL59" i="6"/>
  <c r="CY69" i="6" s="1"/>
  <c r="O22" i="4" s="1"/>
  <c r="CH59" i="6"/>
  <c r="BU69" i="6" s="1"/>
  <c r="O16" i="4" s="1"/>
  <c r="AZ28" i="6"/>
  <c r="AQ68" i="6" s="1"/>
  <c r="N9" i="4" s="1"/>
  <c r="AZ59" i="6"/>
  <c r="AQ69" i="6" s="1"/>
  <c r="N10" i="4" s="1"/>
  <c r="DI46" i="6"/>
  <c r="CO69" i="6" s="1"/>
  <c r="E22" i="4" s="1"/>
  <c r="W59" i="6"/>
  <c r="M69" i="6" s="1"/>
  <c r="N4" i="4" s="1"/>
  <c r="DG59" i="6"/>
  <c r="CX69" i="6" s="1"/>
  <c r="N22" i="4" s="1"/>
  <c r="CC59" i="6"/>
  <c r="BT69" i="6" s="1"/>
  <c r="N16" i="4" s="1"/>
  <c r="AB59" i="6"/>
  <c r="N69" i="6" s="1"/>
  <c r="O4" i="4" s="1"/>
  <c r="W28" i="6"/>
  <c r="M68" i="6" s="1"/>
  <c r="N3" i="4" s="1"/>
  <c r="I69" i="6"/>
  <c r="J4" i="4" s="1"/>
  <c r="AB28" i="6"/>
  <c r="N68" i="6" s="1"/>
  <c r="O3" i="4" s="1"/>
  <c r="BE28" i="6"/>
  <c r="AR68" i="6" s="1"/>
  <c r="O9" i="4" s="1"/>
  <c r="AM69" i="6"/>
  <c r="J10" i="4" s="1"/>
  <c r="Z15" i="6"/>
  <c r="E68" i="6" s="1"/>
  <c r="F3" i="4" s="1"/>
  <c r="Y15" i="6"/>
  <c r="D68" i="6" s="1"/>
  <c r="E3" i="4" s="1"/>
  <c r="DI15" i="6"/>
  <c r="CO68" i="6" s="1"/>
  <c r="E21" i="4" s="1"/>
  <c r="BB46" i="6"/>
  <c r="AH69" i="6" s="1"/>
  <c r="E10" i="4" s="1"/>
  <c r="CT69" i="6"/>
  <c r="J22" i="4" s="1"/>
  <c r="DJ46" i="6"/>
  <c r="CP69" i="6" s="1"/>
  <c r="F22" i="4" s="1"/>
  <c r="AM68" i="6"/>
  <c r="J9" i="4" s="1"/>
  <c r="BC15" i="6"/>
  <c r="AI68" i="6" s="1"/>
  <c r="F9" i="4" s="1"/>
  <c r="Z46" i="6"/>
  <c r="E69" i="6" s="1"/>
  <c r="F4" i="4" s="1"/>
  <c r="CE46" i="6"/>
  <c r="BK69" i="6" s="1"/>
  <c r="E16" i="4" s="1"/>
  <c r="CF46" i="6"/>
  <c r="BL69" i="6" s="1"/>
  <c r="F16" i="4" s="1"/>
  <c r="Y46" i="6"/>
  <c r="D69" i="6" s="1"/>
  <c r="E4" i="4" s="1"/>
  <c r="BE59" i="6"/>
  <c r="AR69" i="6" s="1"/>
  <c r="O10" i="4" s="1"/>
  <c r="DJ15" i="6"/>
  <c r="CP68" i="6" s="1"/>
  <c r="F21" i="4" s="1"/>
  <c r="BP68" i="6"/>
  <c r="J15" i="4" s="1"/>
  <c r="CE15" i="6"/>
  <c r="BK68" i="6" s="1"/>
  <c r="E15" i="4" s="1"/>
  <c r="CU28" i="6"/>
  <c r="CW68" i="6" s="1"/>
  <c r="M21" i="4" s="1"/>
  <c r="CR28" i="6"/>
  <c r="CV68" i="6" s="1"/>
  <c r="L21" i="4" s="1"/>
  <c r="CA28" i="6"/>
  <c r="BV28" i="6"/>
  <c r="CC28" i="6" s="1"/>
  <c r="BU28" i="6"/>
  <c r="BT28" i="6"/>
  <c r="CT68" i="6"/>
  <c r="J21" i="4" s="1"/>
  <c r="CF15" i="6"/>
  <c r="BL68" i="6" s="1"/>
  <c r="F15" i="4" s="1"/>
  <c r="BC46" i="6"/>
  <c r="AI69" i="6" s="1"/>
  <c r="F10" i="4" s="1"/>
  <c r="BB15" i="6"/>
  <c r="AH68" i="6" s="1"/>
  <c r="E9" i="4" s="1"/>
  <c r="L15" i="4"/>
  <c r="L10" i="4"/>
  <c r="L4" i="4"/>
  <c r="L3" i="4"/>
  <c r="BT68" i="6" l="1"/>
  <c r="N15" i="4" s="1"/>
  <c r="CW28" i="6"/>
  <c r="CT28" i="6"/>
  <c r="BZ28" i="6"/>
  <c r="BY28" i="6"/>
  <c r="BX28" i="6"/>
  <c r="CH28" i="6" s="1"/>
  <c r="BU68" i="6" s="1"/>
  <c r="O15" i="4" s="1"/>
  <c r="BV68" i="6" l="1"/>
  <c r="P15" i="4" s="1"/>
  <c r="CY28" i="6"/>
  <c r="CV28" i="6"/>
  <c r="DA68" i="6" s="1"/>
  <c r="Q21" i="4" s="1"/>
  <c r="CB28" i="6"/>
  <c r="DA28" i="6" l="1"/>
  <c r="CX28" i="6"/>
  <c r="DC28" i="6" l="1"/>
  <c r="CZ68" i="6" s="1"/>
  <c r="P21" i="4" s="1"/>
  <c r="CZ28" i="6"/>
  <c r="DG28" i="6" l="1"/>
  <c r="CX68" i="6" s="1"/>
  <c r="N21" i="4" s="1"/>
  <c r="DE28" i="6"/>
  <c r="DB28" i="6"/>
  <c r="DL28" i="6" s="1"/>
  <c r="CY68" i="6" l="1"/>
  <c r="O21" i="4" s="1"/>
  <c r="DD28" i="6"/>
  <c r="DF28" i="6" l="1"/>
</calcChain>
</file>

<file path=xl/sharedStrings.xml><?xml version="1.0" encoding="utf-8"?>
<sst xmlns="http://schemas.openxmlformats.org/spreadsheetml/2006/main" count="4500" uniqueCount="898">
  <si>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</si>
  <si>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</si>
  <si>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</si>
  <si>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</si>
  <si>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</si>
  <si>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</si>
  <si>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</si>
  <si>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</si>
  <si>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</si>
  <si>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</si>
  <si>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</si>
  <si>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</si>
  <si>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</si>
  <si>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</si>
  <si>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</si>
  <si>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</si>
  <si>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</si>
  <si>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</si>
  <si>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</si>
  <si>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</si>
  <si>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</si>
  <si>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</si>
  <si>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</si>
  <si>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</si>
  <si>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</si>
  <si>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</si>
  <si>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</si>
  <si>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</si>
  <si>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</si>
  <si>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</si>
  <si>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</si>
  <si>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</si>
  <si>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</si>
  <si>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</si>
  <si>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</si>
  <si>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</si>
  <si>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</si>
  <si>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</si>
  <si>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</si>
  <si>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</si>
  <si>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</si>
  <si>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</si>
  <si>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</si>
  <si>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</si>
  <si>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</si>
  <si>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</si>
  <si>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</si>
  <si>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</si>
  <si>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</si>
  <si>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</si>
  <si>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</si>
  <si>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</si>
  <si>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</si>
  <si>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</si>
  <si>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</si>
  <si>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</si>
  <si>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</si>
  <si>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</si>
  <si>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</si>
  <si>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</si>
  <si>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</si>
  <si>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</si>
  <si>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</si>
  <si>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</si>
  <si>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</si>
  <si>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</si>
  <si>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</si>
  <si>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</si>
  <si>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</si>
  <si>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</si>
  <si>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</si>
  <si>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</si>
  <si>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</si>
  <si>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</si>
  <si>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</si>
  <si>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</si>
  <si>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</si>
  <si>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</si>
  <si>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</si>
  <si>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OBP</t>
  </si>
  <si>
    <t>SB-CS</t>
  </si>
  <si>
    <t>2Bs</t>
  </si>
  <si>
    <t>SAVES</t>
  </si>
  <si>
    <t>Luis Aguayo</t>
  </si>
  <si>
    <t>Mitch Webster</t>
  </si>
  <si>
    <t>Reggie Jackson</t>
  </si>
  <si>
    <t>John Cangelosi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</si>
  <si>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</si>
  <si>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</si>
  <si>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</si>
  <si>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</si>
  <si>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</si>
  <si>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</si>
  <si>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</si>
  <si>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Thad Bosley</t>
  </si>
  <si>
    <t>Chili Davis</t>
  </si>
  <si>
    <t>Reid Nichols</t>
  </si>
  <si>
    <t>Kelly Downs</t>
  </si>
  <si>
    <t>Bill Dawley</t>
  </si>
  <si>
    <t>Lance McCullers</t>
  </si>
  <si>
    <t>Tom Hume</t>
  </si>
  <si>
    <t>Kent Tekulve</t>
  </si>
  <si>
    <t>Andy McGaffigan</t>
  </si>
  <si>
    <t>Steve Lake</t>
  </si>
  <si>
    <t>Kent Hrbek</t>
  </si>
  <si>
    <t>Mike Pagliarulo</t>
  </si>
  <si>
    <t>Wayne Tolleson</t>
  </si>
  <si>
    <t>Randy Bush</t>
  </si>
  <si>
    <t>Gary Gaetti</t>
  </si>
  <si>
    <t>Jose Guzman</t>
  </si>
  <si>
    <t>Jim Acker</t>
  </si>
  <si>
    <t>Dave Smith</t>
  </si>
  <si>
    <t>Gerald Perry</t>
  </si>
  <si>
    <t>Tom Brookens</t>
  </si>
  <si>
    <t>Billy Hatcher</t>
  </si>
  <si>
    <t>Gary Carter</t>
  </si>
  <si>
    <t>Greg Mathews</t>
  </si>
  <si>
    <t>Keith Atherton</t>
  </si>
  <si>
    <t>Ed Vande Berg</t>
  </si>
  <si>
    <t>Bob Forsch</t>
  </si>
  <si>
    <t>Donnie Hill</t>
  </si>
  <si>
    <t>Buddy Bell</t>
  </si>
  <si>
    <t>Ozzie Guillen</t>
  </si>
  <si>
    <t>Mookie Wilson</t>
  </si>
  <si>
    <t>Robin Yount</t>
  </si>
  <si>
    <t>Mike Easler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</si>
  <si>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</si>
  <si>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</si>
  <si>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</si>
  <si>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</si>
  <si>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</si>
  <si>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</si>
  <si>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</si>
  <si>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Gary Roenicke</t>
  </si>
  <si>
    <t>Mark Thurmond</t>
  </si>
  <si>
    <t>Brian Fisher</t>
  </si>
  <si>
    <t>Tim Leary</t>
  </si>
  <si>
    <t>Charles Hudson</t>
  </si>
  <si>
    <t>Lee Smith</t>
  </si>
  <si>
    <t>Greg Gross</t>
  </si>
  <si>
    <t>Rick Leach</t>
  </si>
  <si>
    <t>Dave Dravecky</t>
  </si>
  <si>
    <t>Roger Clemens</t>
  </si>
  <si>
    <t>Jesse Orosco</t>
  </si>
  <si>
    <t>Don Sutton</t>
  </si>
  <si>
    <t>Tom Herr</t>
  </si>
  <si>
    <t>Joel Youngblood</t>
  </si>
  <si>
    <t>Jim Rice</t>
  </si>
  <si>
    <t>Todd Worrell</t>
  </si>
  <si>
    <t>Larry Andersen</t>
  </si>
  <si>
    <t>Jimmy Key</t>
  </si>
  <si>
    <t>Bill Gullickson</t>
  </si>
  <si>
    <t>Rick Reuschel</t>
  </si>
  <si>
    <t>Joe Sambito</t>
  </si>
  <si>
    <t>Mike LaValliere</t>
  </si>
  <si>
    <t>PA</t>
  </si>
  <si>
    <t>GM W/Hit</t>
  </si>
  <si>
    <t>Pct GWH</t>
  </si>
  <si>
    <t>Mike Diaz</t>
  </si>
  <si>
    <t>Bob Dernier</t>
  </si>
  <si>
    <t>Scott Bradley</t>
  </si>
  <si>
    <t>Harry Spilman</t>
  </si>
  <si>
    <t>Steve Buechele</t>
  </si>
  <si>
    <t>Chris Speier</t>
  </si>
  <si>
    <t>Roy Smalley</t>
  </si>
  <si>
    <t>Mark Eichhorn</t>
  </si>
  <si>
    <t>Teddy Higuera</t>
  </si>
  <si>
    <t>SHUT OUTS</t>
  </si>
  <si>
    <t>Mike Witt</t>
  </si>
  <si>
    <t>Steve Sax</t>
  </si>
  <si>
    <t>Joe Carter</t>
  </si>
  <si>
    <t>Bill Doran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</si>
  <si>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</si>
  <si>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</si>
  <si>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</si>
  <si>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</si>
  <si>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</si>
  <si>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</si>
  <si>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</si>
  <si>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</si>
  <si>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</si>
  <si>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Jose Canseco</t>
  </si>
  <si>
    <t>Juan Samuel</t>
  </si>
  <si>
    <t>Dave Parker</t>
  </si>
  <si>
    <t>Willie Wilson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</si>
  <si>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</si>
  <si>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</si>
  <si>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</si>
  <si>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</si>
  <si>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</si>
  <si>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</si>
  <si>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</si>
  <si>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</si>
  <si>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</si>
  <si>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</si>
  <si>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</si>
  <si>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</si>
  <si>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</si>
  <si>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</si>
  <si>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</si>
  <si>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</si>
  <si>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</si>
  <si>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</si>
  <si>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</si>
  <si>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</si>
  <si>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</si>
  <si>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</si>
  <si>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</si>
  <si>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</si>
  <si>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</si>
  <si>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</si>
  <si>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</si>
  <si>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</si>
  <si>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</si>
  <si>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Tony Bernazard</t>
  </si>
  <si>
    <t>Wade Boggs</t>
  </si>
  <si>
    <t>Dave Winfield</t>
  </si>
  <si>
    <t>Dale Sveum</t>
  </si>
  <si>
    <t>Pedro Guerrero</t>
  </si>
  <si>
    <t>Terry Kennedy</t>
  </si>
  <si>
    <t>Gary Redus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</si>
  <si>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</si>
  <si>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</si>
  <si>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</si>
  <si>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</si>
  <si>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</si>
  <si>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</si>
  <si>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</si>
  <si>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</si>
  <si>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Don Baylor</t>
  </si>
  <si>
    <t>Darrell Evans</t>
  </si>
  <si>
    <t>Gary Pettis</t>
  </si>
  <si>
    <t>Jim Morrison</t>
  </si>
  <si>
    <t>Dave Henderson</t>
  </si>
  <si>
    <t>Lance Parrish</t>
  </si>
  <si>
    <t>Darryl Strawberry</t>
  </si>
  <si>
    <t>Keith Moreland</t>
  </si>
  <si>
    <t>Bo Diaz</t>
  </si>
  <si>
    <t>Ruben Sierra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</si>
  <si>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</si>
  <si>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</si>
  <si>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</si>
  <si>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</si>
  <si>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</si>
  <si>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</si>
  <si>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</si>
  <si>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</si>
  <si>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</si>
  <si>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</si>
  <si>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</si>
  <si>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</si>
  <si>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</si>
  <si>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</si>
  <si>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</si>
  <si>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</si>
  <si>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</si>
  <si>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</si>
  <si>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</si>
  <si>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</si>
  <si>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</si>
  <si>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</si>
  <si>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</si>
  <si>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</si>
  <si>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</si>
  <si>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</si>
  <si>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</si>
  <si>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</si>
  <si>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</si>
  <si>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</si>
  <si>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</si>
  <si>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</si>
  <si>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</si>
  <si>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</si>
  <si>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</si>
  <si>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</si>
  <si>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Dave Valle</t>
  </si>
  <si>
    <t>Greg Gagne</t>
  </si>
  <si>
    <t>Craig Reynolds</t>
  </si>
  <si>
    <t>Andres Galarraga</t>
  </si>
  <si>
    <t>Kurt Stillwell</t>
  </si>
  <si>
    <t>Terry Francona</t>
  </si>
  <si>
    <t>Ed Romero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</si>
  <si>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</si>
  <si>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</si>
  <si>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</si>
  <si>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</si>
  <si>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</si>
  <si>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</si>
  <si>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</si>
  <si>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</si>
  <si>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</si>
  <si>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</si>
  <si>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</si>
  <si>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John Kruk</t>
  </si>
  <si>
    <t>Jody Davis</t>
  </si>
  <si>
    <t>Mike Kingery</t>
  </si>
  <si>
    <t>Marc Sullivan</t>
  </si>
  <si>
    <t>B.J. Surhoff</t>
  </si>
  <si>
    <t>Dave Martinez</t>
  </si>
  <si>
    <t>Dan Gladden</t>
  </si>
  <si>
    <t>Marvell Wynne</t>
  </si>
  <si>
    <t>Jerry Browne</t>
  </si>
  <si>
    <t>Ozzie Virgil</t>
  </si>
  <si>
    <t>John Shelby</t>
  </si>
  <si>
    <t>Bill Schroeder</t>
  </si>
  <si>
    <t>Junior Ortiz</t>
  </si>
  <si>
    <t>Larry Herndon</t>
  </si>
  <si>
    <t>Casey Candaele</t>
  </si>
  <si>
    <t>Chris Bando</t>
  </si>
  <si>
    <t>Mickey Tettleton</t>
  </si>
  <si>
    <t>Bob Brenly</t>
  </si>
  <si>
    <t>Chris James</t>
  </si>
  <si>
    <t>Mark McGwire</t>
  </si>
  <si>
    <t>Brian Dayett</t>
  </si>
  <si>
    <t>Bob Brower</t>
  </si>
  <si>
    <t>Larry Sheets</t>
  </si>
  <si>
    <t>Ken Landreaux</t>
  </si>
  <si>
    <t>Juan Beniquez</t>
  </si>
  <si>
    <t>Tracy Jones</t>
  </si>
  <si>
    <t>Terry Puhl</t>
  </si>
  <si>
    <t>Dave Concepcion</t>
  </si>
  <si>
    <t>Tim Teufel</t>
  </si>
  <si>
    <t>Marty Barrett</t>
  </si>
  <si>
    <t>Herm Winningham</t>
  </si>
  <si>
    <t>Bruce Benedict</t>
  </si>
  <si>
    <t>Brett Butler</t>
  </si>
  <si>
    <t>Buddy Biancalana</t>
  </si>
  <si>
    <t>Ted Simmons</t>
  </si>
  <si>
    <t>Garth Iorg</t>
  </si>
  <si>
    <t>Jose Oquendo</t>
  </si>
  <si>
    <t>Terry Harper</t>
  </si>
  <si>
    <t>Dave Anderson</t>
  </si>
  <si>
    <t>Kelly Gruber</t>
  </si>
  <si>
    <t>Dave Bergman</t>
  </si>
  <si>
    <t>Mark Davidson</t>
  </si>
  <si>
    <t>Rick Cerone</t>
  </si>
  <si>
    <t>Cecil Fielder</t>
  </si>
  <si>
    <t>Wallace Johnson</t>
  </si>
  <si>
    <t>Denny Walling</t>
  </si>
  <si>
    <t>Jim Dwyer</t>
  </si>
  <si>
    <t>Mike Heath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</si>
  <si>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</si>
  <si>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</si>
  <si>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</si>
  <si>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</si>
  <si>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</si>
  <si>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</si>
  <si>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</si>
  <si>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</si>
  <si>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Darrell Porter</t>
  </si>
  <si>
    <t>Mike Aldrete</t>
  </si>
  <si>
    <t>Bob Welch</t>
  </si>
  <si>
    <t>Larry Owen</t>
  </si>
  <si>
    <t>Bill Madlock</t>
  </si>
  <si>
    <t>Jerry Royster</t>
  </si>
  <si>
    <t>Bill Almon</t>
  </si>
  <si>
    <t>Rick Sutcliffe</t>
  </si>
  <si>
    <t>Ron Darling</t>
  </si>
  <si>
    <t>Barry Lyons</t>
  </si>
  <si>
    <t>Eric Show</t>
  </si>
  <si>
    <t>Jerry Hairston</t>
  </si>
  <si>
    <t>Graig Nettles</t>
  </si>
  <si>
    <t>Geno Petralli</t>
  </si>
  <si>
    <t>Jamie Moyer</t>
  </si>
  <si>
    <t>Ted Power</t>
  </si>
  <si>
    <t>Shane Rawley</t>
  </si>
  <si>
    <t>Manny Trillo</t>
  </si>
  <si>
    <t>Ruppert Jones</t>
  </si>
  <si>
    <t>Rick Schu</t>
  </si>
  <si>
    <t>Alex Trevino</t>
  </si>
  <si>
    <t>Neal Heaton</t>
  </si>
  <si>
    <t>Tim Laudner</t>
  </si>
  <si>
    <t>Zane Smith</t>
  </si>
  <si>
    <t>Bob Knepper</t>
  </si>
  <si>
    <t>Jerry Mumphrey</t>
  </si>
  <si>
    <t>Sid Fernandez</t>
  </si>
  <si>
    <t>Greg Maddux</t>
  </si>
  <si>
    <t>Ed Whitson</t>
  </si>
  <si>
    <t>Bob Sebra</t>
  </si>
  <si>
    <t>Mark Davis</t>
  </si>
  <si>
    <t>Fred Manrique</t>
  </si>
  <si>
    <t>Mike LaCoss</t>
  </si>
  <si>
    <t>Curtis Wilkerson</t>
  </si>
  <si>
    <t>Don Carman</t>
  </si>
  <si>
    <t>Luis Salazar</t>
  </si>
  <si>
    <t>Ed Lynch</t>
  </si>
  <si>
    <t>Gary Matthews</t>
  </si>
  <si>
    <t>Brian Holton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</si>
  <si>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</si>
  <si>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</si>
  <si>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</si>
  <si>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</si>
  <si>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</si>
  <si>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</si>
  <si>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</si>
  <si>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</si>
  <si>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Mike Jackson</t>
  </si>
  <si>
    <t>Pat Perry</t>
  </si>
  <si>
    <t>Mark Grant</t>
  </si>
  <si>
    <t>Albert Hall</t>
  </si>
  <si>
    <t>Jim Gott</t>
  </si>
  <si>
    <t>Ron Robinson</t>
  </si>
  <si>
    <t>Scott Garrelts</t>
  </si>
  <si>
    <t>Curt Young</t>
  </si>
  <si>
    <t>Greg Booker</t>
  </si>
  <si>
    <t>Frank Williams</t>
  </si>
  <si>
    <t>Guy Hoffman</t>
  </si>
  <si>
    <t>Rob Murphy</t>
  </si>
  <si>
    <t>Dave Magadan</t>
  </si>
  <si>
    <t>Dave Engle</t>
  </si>
  <si>
    <t>Matt Young</t>
  </si>
  <si>
    <t>1 </t>
  </si>
  <si>
    <t>Richard Dotson</t>
  </si>
  <si>
    <t>Bob McClure</t>
  </si>
  <si>
    <t>Dan Plesac</t>
  </si>
  <si>
    <t>2 </t>
  </si>
  <si>
    <t>George Frazier</t>
  </si>
  <si>
    <t>Steve Carlton</t>
  </si>
  <si>
    <t>Bob Walk</t>
  </si>
  <si>
    <t>3 </t>
  </si>
  <si>
    <t>Edwin Nunez</t>
  </si>
  <si>
    <t>Dale Mohorcic</t>
  </si>
  <si>
    <t>Frank Tanana</t>
  </si>
  <si>
    <t>Scott Bailes</t>
  </si>
  <si>
    <t>Bill Wilkinson</t>
  </si>
  <si>
    <t>4 </t>
  </si>
  <si>
    <t>Dave Meads</t>
  </si>
  <si>
    <t>Chuck Finley</t>
  </si>
  <si>
    <t>Tom Niedenfuer</t>
  </si>
  <si>
    <t>Eric King</t>
  </si>
  <si>
    <t>5 </t>
  </si>
  <si>
    <t>John Smiley</t>
  </si>
  <si>
    <t>Jeff Dedmon</t>
  </si>
  <si>
    <t>Jeff Musselman</t>
  </si>
  <si>
    <t>Joe Niekro</t>
  </si>
  <si>
    <t>6 </t>
  </si>
  <si>
    <t>Doug Sisk</t>
  </si>
  <si>
    <t>Wes Gardner</t>
  </si>
  <si>
    <t>Chuck Crim</t>
  </si>
  <si>
    <t>Frank DiPino</t>
  </si>
  <si>
    <t>Mark Clear</t>
  </si>
  <si>
    <t>Eric Bell</t>
  </si>
  <si>
    <t>7 </t>
  </si>
  <si>
    <t>Gene Garber</t>
  </si>
  <si>
    <t>Pat Clements</t>
  </si>
  <si>
    <t>Dave Righetti</t>
  </si>
  <si>
    <t>Calvin Schiraldi</t>
  </si>
  <si>
    <t>Charlie Puleo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</si>
  <si>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</si>
  <si>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</si>
  <si>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</si>
  <si>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</si>
  <si>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</si>
  <si>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</si>
  <si>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</si>
  <si>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</si>
  <si>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</si>
  <si>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</si>
  <si>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</si>
  <si>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</si>
  <si>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</si>
  <si>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</si>
  <si>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</si>
  <si>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11 </t>
  </si>
  <si>
    <t>12 </t>
  </si>
  <si>
    <t>Tommy John</t>
  </si>
  <si>
    <t>Gene Nelson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</si>
  <si>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</si>
  <si>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</si>
  <si>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</si>
  <si>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</si>
  <si>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</si>
  <si>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</si>
  <si>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</si>
  <si>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</si>
  <si>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</si>
  <si>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</si>
  <si>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Danny Jackson</t>
  </si>
  <si>
    <t>Bruce Hurst</t>
  </si>
  <si>
    <t>Jim Clancy</t>
  </si>
  <si>
    <t>Mike Morgan</t>
  </si>
  <si>
    <t>19 </t>
  </si>
  <si>
    <t>Bill Wegman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</si>
  <si>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</si>
  <si>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</si>
  <si>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</si>
  <si>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</si>
  <si>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</si>
  <si>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</si>
  <si>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</si>
  <si>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</si>
  <si>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Willie Fraser</t>
  </si>
  <si>
    <t>Jack Morris</t>
  </si>
  <si>
    <t>Charlie Hough</t>
  </si>
  <si>
    <t>Luis Polonia</t>
  </si>
  <si>
    <t>Mike Fitzgerald</t>
  </si>
  <si>
    <t>Rod Booker</t>
  </si>
  <si>
    <t>Ellis Burks</t>
  </si>
  <si>
    <t>Tim Raines</t>
  </si>
  <si>
    <t>Scott Sanderson</t>
  </si>
  <si>
    <t>Domingo Ramos</t>
  </si>
  <si>
    <t>John Morris</t>
  </si>
  <si>
    <t>Bryn Smith</t>
  </si>
  <si>
    <t>Dave Leiper</t>
  </si>
  <si>
    <t>Steve Ontiveros</t>
  </si>
  <si>
    <t>Tim Stoddard</t>
  </si>
  <si>
    <t>Tim Burke</t>
  </si>
  <si>
    <t>De Wayne Buice</t>
  </si>
  <si>
    <t>Harold Baines</t>
  </si>
  <si>
    <t>Kirk Gibson</t>
  </si>
  <si>
    <t>Barry Larkin</t>
  </si>
  <si>
    <t>Stan Jefferson</t>
  </si>
  <si>
    <t>Lee Lacy</t>
  </si>
  <si>
    <t>Bob Boone</t>
  </si>
  <si>
    <t>Bruce Bochy</t>
  </si>
  <si>
    <t>Mike Young</t>
  </si>
  <si>
    <t>Atlee Hammaker</t>
  </si>
  <si>
    <t>Henry Cotto</t>
  </si>
  <si>
    <t>Jimmy Jones</t>
  </si>
  <si>
    <t>Jerry Reuss</t>
  </si>
  <si>
    <t>Dennis Lamp</t>
  </si>
  <si>
    <t>Willie Hernandez</t>
  </si>
  <si>
    <t>Jeff Russell</t>
  </si>
  <si>
    <t>Tom Bolton</t>
  </si>
  <si>
    <t>Rich Gossage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</si>
  <si>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</si>
  <si>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</si>
  <si>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</si>
  <si>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</si>
  <si>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</si>
  <si>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</si>
  <si>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</si>
  <si>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</si>
  <si>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Shane Mack</t>
  </si>
  <si>
    <t>Mike Felder</t>
  </si>
  <si>
    <t>Hubie Brooks</t>
  </si>
  <si>
    <t>Jeff Reed</t>
  </si>
  <si>
    <t>Darren Daulton</t>
  </si>
  <si>
    <t>Doyle Alexander</t>
  </si>
  <si>
    <t>Bob Meacham</t>
  </si>
  <si>
    <t>Doug Drabek</t>
  </si>
  <si>
    <t>Al Pedrique</t>
  </si>
  <si>
    <t>Keith Comstock</t>
  </si>
  <si>
    <t>Ken Dayley</t>
  </si>
  <si>
    <t>Lee Guetterman</t>
  </si>
  <si>
    <t>John Habyan</t>
  </si>
  <si>
    <t>Jack Lazorko</t>
  </si>
  <si>
    <t>Tim Flannery</t>
  </si>
  <si>
    <t>Claudell Washington</t>
  </si>
  <si>
    <t>Mike Stanley</t>
  </si>
  <si>
    <t>Mickey Brantley</t>
  </si>
  <si>
    <t>Charlie Moore</t>
  </si>
  <si>
    <t>Sal Butera</t>
  </si>
  <si>
    <t>Paul Noce</t>
  </si>
  <si>
    <t>Tom Foley</t>
  </si>
  <si>
    <t>Eddie Milner</t>
  </si>
  <si>
    <t>George Brett</t>
  </si>
  <si>
    <t>Tito Landrum</t>
  </si>
  <si>
    <t>Dwight Gooden</t>
  </si>
  <si>
    <t>George Hendrick</t>
  </si>
  <si>
    <t>Mike Dunne</t>
  </si>
  <si>
    <t>Dennis Martinez</t>
  </si>
  <si>
    <t>Bill Scherrer</t>
  </si>
  <si>
    <t>Gary Lavelle</t>
  </si>
  <si>
    <t>Jay Aldrich</t>
  </si>
  <si>
    <t>Scott Nielsen</t>
  </si>
  <si>
    <t>Paul Kilgus</t>
  </si>
  <si>
    <t>20 </t>
  </si>
  <si>
    <t>Mike Scioscia</t>
  </si>
  <si>
    <t>Rafael Palmeiro</t>
  </si>
  <si>
    <t>Chris Brown</t>
  </si>
  <si>
    <t>Todd Benzinger</t>
  </si>
  <si>
    <t>Steve Lyons</t>
  </si>
  <si>
    <t>Jim Eisenreich</t>
  </si>
  <si>
    <t>Junior Noboa</t>
  </si>
  <si>
    <t>Steve Trout</t>
  </si>
  <si>
    <t>Paul Runge</t>
  </si>
  <si>
    <t>Joe Magrane</t>
  </si>
  <si>
    <t>Dwayne Murphy</t>
  </si>
  <si>
    <t>Davey Lopes</t>
  </si>
  <si>
    <t>Les Lancaster</t>
  </si>
  <si>
    <t>Darnell Coles</t>
  </si>
  <si>
    <t>Danny Heep</t>
  </si>
  <si>
    <t>Doug Jones</t>
  </si>
  <si>
    <t>Rocky Childress</t>
  </si>
  <si>
    <t>Jeff Sellers</t>
  </si>
  <si>
    <t>Bob Stoddard</t>
  </si>
  <si>
    <t>Barry Jones</t>
  </si>
  <si>
    <t>Mike Griffin</t>
  </si>
  <si>
    <t>Jose Nunez</t>
  </si>
  <si>
    <t>Gary Lucas</t>
  </si>
  <si>
    <t>Jose Rijo</t>
  </si>
  <si>
    <t>Jeff Parrett</t>
  </si>
  <si>
    <t>Bobby Witt</t>
  </si>
  <si>
    <t>24 </t>
  </si>
  <si>
    <t>Ernest Riles</t>
  </si>
  <si>
    <t>Wally Backman</t>
  </si>
  <si>
    <t>Jose Uribe</t>
  </si>
  <si>
    <t>Gerald Young</t>
  </si>
  <si>
    <t>Ron Roenicke</t>
  </si>
  <si>
    <t>Jim Lindeman</t>
  </si>
  <si>
    <t>Ron Washington</t>
  </si>
  <si>
    <t>Dave Collins</t>
  </si>
  <si>
    <t>Billy Ripken</t>
  </si>
  <si>
    <t>Ryne Sandberg</t>
  </si>
  <si>
    <t>Floyd Youmans</t>
  </si>
  <si>
    <t>Tom Browning</t>
  </si>
  <si>
    <t>Dave LaPoint</t>
  </si>
  <si>
    <t>Terry McGriff</t>
  </si>
  <si>
    <t>Wally Ritchie</t>
  </si>
  <si>
    <t>Joe Price</t>
  </si>
  <si>
    <t>Greg Cadaret</t>
  </si>
  <si>
    <t>Brett Gideon</t>
  </si>
  <si>
    <t>Bud Black</t>
  </si>
  <si>
    <t>Mark Knudson</t>
  </si>
  <si>
    <t>Tommy Hinzo</t>
  </si>
  <si>
    <t>Paul Molitor</t>
  </si>
  <si>
    <t>Ken Caminiti</t>
  </si>
  <si>
    <t>Steve Henderson</t>
  </si>
  <si>
    <t>Lonnie Smith</t>
  </si>
  <si>
    <t>Dan Pasqua</t>
  </si>
  <si>
    <t>Steve Jeltz</t>
  </si>
  <si>
    <t>Andy Allanson</t>
  </si>
  <si>
    <t>Luis Quinones</t>
  </si>
  <si>
    <t>Floyd Rayford</t>
  </si>
  <si>
    <t>Sam Horn</t>
  </si>
  <si>
    <t>Bill Pecota</t>
  </si>
  <si>
    <t>Jeff Stone</t>
  </si>
  <si>
    <t>David Palmer</t>
  </si>
  <si>
    <t>Darrell Miller</t>
  </si>
  <si>
    <t>Jeff Calhoun</t>
  </si>
  <si>
    <t>Don Gordon</t>
  </si>
  <si>
    <t>Mike Flanagan</t>
  </si>
  <si>
    <t>Bobby Thigpen</t>
  </si>
  <si>
    <t>Ken Dixon</t>
  </si>
  <si>
    <t>Darrel Akerfelds</t>
  </si>
  <si>
    <t>Ray Searage</t>
  </si>
  <si>
    <t>Randy St.Claire</t>
  </si>
  <si>
    <t>John Davis</t>
  </si>
  <si>
    <t>Scott Bankhead</t>
  </si>
  <si>
    <t>Joe Boever</t>
  </si>
  <si>
    <t>Bob Stanley</t>
  </si>
  <si>
    <t>Neil Allen</t>
  </si>
  <si>
    <t>Juan Castillo</t>
  </si>
  <si>
    <t>John Marzano</t>
  </si>
  <si>
    <t>Ross Jones</t>
  </si>
  <si>
    <t>Roberto Kelly</t>
  </si>
  <si>
    <t>Tom O'Malley</t>
  </si>
  <si>
    <t>Mike Gallego</t>
  </si>
  <si>
    <t>Kal Daniels</t>
  </si>
  <si>
    <t>Ron Hassey</t>
  </si>
  <si>
    <t>Candy Maldonado</t>
  </si>
  <si>
    <t>Tom Lawless</t>
  </si>
  <si>
    <t>Terry Leach</t>
  </si>
  <si>
    <t>John Tudor</t>
  </si>
  <si>
    <t>Eric Nolte</t>
  </si>
  <si>
    <t>Shawn Hillegas</t>
  </si>
  <si>
    <t>Mike Mason</t>
  </si>
  <si>
    <t>Jeff Heathcock</t>
  </si>
  <si>
    <t>Danny Cox</t>
  </si>
  <si>
    <t>Ed Olwine</t>
  </si>
  <si>
    <t>Roy Smith</t>
  </si>
  <si>
    <t>Jamie Easterly</t>
  </si>
  <si>
    <t>Steve Howe</t>
  </si>
  <si>
    <t>Steve Crawford</t>
  </si>
  <si>
    <t>Dennis Powell</t>
  </si>
  <si>
    <t>Juan Agosto</t>
  </si>
  <si>
    <t>Jay Baller</t>
  </si>
  <si>
    <t>Jeff Montgomery</t>
  </si>
  <si>
    <t>Tim Crews</t>
  </si>
  <si>
    <t>John Candelaria</t>
  </si>
  <si>
    <t>Mike Trujillo</t>
  </si>
  <si>
    <t>Ray Burris</t>
  </si>
  <si>
    <t>17 </t>
  </si>
  <si>
    <t>18 </t>
  </si>
  <si>
    <t>Julio Franco</t>
  </si>
  <si>
    <t>Jeff Blauser</t>
  </si>
  <si>
    <t>Dick Schofield</t>
  </si>
  <si>
    <t>Ron Kittle</t>
  </si>
  <si>
    <t>Craig Shipley</t>
  </si>
  <si>
    <t>Chris Gwynn</t>
  </si>
  <si>
    <t>Randy Velarde</t>
  </si>
  <si>
    <t>Joel Skinner</t>
  </si>
  <si>
    <t>Glenn Hoffman</t>
  </si>
  <si>
    <t>Dale Berra</t>
  </si>
  <si>
    <t>Tony Armas</t>
  </si>
  <si>
    <t>Shawon Dunston</t>
  </si>
  <si>
    <t>Willie Randolph</t>
  </si>
  <si>
    <t>Mike Hart</t>
  </si>
  <si>
    <t>Johnny Grubb</t>
  </si>
  <si>
    <t>Lance Johnson</t>
  </si>
  <si>
    <t>Tom Glavine</t>
  </si>
  <si>
    <t>Freddie Toliver</t>
  </si>
  <si>
    <t>Jim Deshaies</t>
  </si>
  <si>
    <t>Joe Hesketh</t>
  </si>
  <si>
    <t>Mike Bielecki</t>
  </si>
  <si>
    <t>Mike Maddux</t>
  </si>
  <si>
    <t>Todd Frohwirth</t>
  </si>
  <si>
    <t>Drew Hall</t>
  </si>
  <si>
    <t>Greg Jelks</t>
  </si>
  <si>
    <t>Tom Pagnozzi</t>
  </si>
  <si>
    <t>David Cone</t>
  </si>
  <si>
    <t>Pascual Perez</t>
  </si>
  <si>
    <t>Dickie Noles</t>
  </si>
  <si>
    <t>Storm Davis</t>
  </si>
  <si>
    <t>Jerry Reed</t>
  </si>
  <si>
    <t>Paul Assenmacher</t>
  </si>
  <si>
    <t>Steve Farr</t>
  </si>
  <si>
    <t>Jack O'Connor</t>
  </si>
  <si>
    <t>Steve Peters</t>
  </si>
  <si>
    <t>Mike Campbell</t>
  </si>
  <si>
    <t>John Farrell</t>
  </si>
  <si>
    <t>Len Barker</t>
  </si>
  <si>
    <t>Al Nipper</t>
  </si>
  <si>
    <t>Rich Yett</t>
  </si>
  <si>
    <t>25 </t>
  </si>
  <si>
    <t>NAKED RIDER</t>
  </si>
  <si>
    <t>GIBBY MEET FREDDIE!</t>
  </si>
  <si>
    <t>MATCHUP: BECKWITH BOBCATS VS GIBBY MEET FREDDIE!</t>
  </si>
  <si>
    <t>MATCHUP:  THE DIBBLERS  vs THE BOILERMEN</t>
  </si>
  <si>
    <t>THE BOILERMEN</t>
  </si>
  <si>
    <t>MATCHUP:  NAKED RIDER &amp; THE BULL VS THE BUSCH LEAGUERS</t>
  </si>
  <si>
    <t>BUSCH LEAGUERS</t>
  </si>
  <si>
    <t>MATCHUP: VAGABOND A's vs IMPOSSIBLE DREAMERS</t>
  </si>
  <si>
    <t>VAGABOND A's</t>
  </si>
  <si>
    <t>Rick Aguilera</t>
  </si>
  <si>
    <t>Jose Lind</t>
  </si>
  <si>
    <t>Nelson Liriano</t>
  </si>
  <si>
    <t>Pete Stanicek</t>
  </si>
  <si>
    <t>Rickey Henderson</t>
  </si>
  <si>
    <t>Mike Marshall</t>
  </si>
  <si>
    <t>Gary Thurman</t>
  </si>
  <si>
    <t>Jeff Treadway</t>
  </si>
  <si>
    <t>Keith Hughes</t>
  </si>
  <si>
    <t>Ron Gant</t>
  </si>
  <si>
    <t>Mike Devereaux</t>
  </si>
  <si>
    <t>Edgar Martinez</t>
  </si>
  <si>
    <t>Dan Driessen</t>
  </si>
  <si>
    <t>Ronn Reynolds</t>
  </si>
  <si>
    <t>Dave Clark</t>
  </si>
  <si>
    <t>Scott Lusader</t>
  </si>
  <si>
    <t>Joey Cora</t>
  </si>
  <si>
    <t>Daryl Boston</t>
  </si>
  <si>
    <t>Shawn Abner</t>
  </si>
  <si>
    <t>Tony Phillips</t>
  </si>
  <si>
    <t>Ralph Bryant</t>
  </si>
  <si>
    <t>Felix Fermin</t>
  </si>
  <si>
    <t>David Green</t>
  </si>
  <si>
    <t>Dave Meier</t>
  </si>
  <si>
    <t>Franklin Stubbs</t>
  </si>
  <si>
    <t>Tom Nieto</t>
  </si>
  <si>
    <t>Jay Buhner</t>
  </si>
  <si>
    <t>Eddie Williams</t>
  </si>
  <si>
    <t>Rob Ducey</t>
  </si>
  <si>
    <t>Mike Laga</t>
  </si>
  <si>
    <t>Wade Rowdon</t>
  </si>
  <si>
    <t>Pat Keedy</t>
  </si>
  <si>
    <t>Jay Bell</t>
  </si>
  <si>
    <t>Tom Paciorek</t>
  </si>
  <si>
    <t>Mario Diaz</t>
  </si>
  <si>
    <t>Leo Garcia</t>
  </si>
  <si>
    <t>Manuel Lee</t>
  </si>
  <si>
    <t>Pat Dodson</t>
  </si>
  <si>
    <t>Kevin Romine</t>
  </si>
  <si>
    <t>Jody Reed</t>
  </si>
  <si>
    <t>Carl Nichols</t>
  </si>
  <si>
    <t>Ken Jackson</t>
  </si>
  <si>
    <t>Stan Javier</t>
  </si>
  <si>
    <t>Dave Hengel</t>
  </si>
  <si>
    <t>Mackey Sasser</t>
  </si>
  <si>
    <t>Mike Brumley</t>
  </si>
  <si>
    <t>Chris Pittaro</t>
  </si>
  <si>
    <t>Pete Smith</t>
  </si>
  <si>
    <t>Mark Ryal</t>
  </si>
  <si>
    <t>Mark Parent</t>
  </si>
  <si>
    <t>Billy Beane</t>
  </si>
  <si>
    <t>John Christensen</t>
  </si>
  <si>
    <t>Damon Berryhill</t>
  </si>
  <si>
    <t>Vicente Palacios</t>
  </si>
  <si>
    <t>Steve Stanicek</t>
  </si>
  <si>
    <t>Tim Belcher</t>
  </si>
  <si>
    <t>Rene Gonzales</t>
  </si>
  <si>
    <t>Cecil Espy</t>
  </si>
  <si>
    <t>Lloyd McClendon</t>
  </si>
  <si>
    <t>Darrin Jackson</t>
  </si>
  <si>
    <t>U L Washington</t>
  </si>
  <si>
    <t>Jim Weaver</t>
  </si>
  <si>
    <t>Brian Harper</t>
  </si>
  <si>
    <t>Jerry Willard</t>
  </si>
  <si>
    <t>Mark Salas</t>
  </si>
  <si>
    <t>Matt Williams</t>
  </si>
  <si>
    <t>Danny Sheaffer</t>
  </si>
  <si>
    <t>Mark Carreon</t>
  </si>
  <si>
    <t>Jim Pankovits</t>
  </si>
  <si>
    <t>Jerry Narron</t>
  </si>
  <si>
    <t>Ty Gainey</t>
  </si>
  <si>
    <t>Kevin Coffman</t>
  </si>
  <si>
    <t>Rob Nelson</t>
  </si>
  <si>
    <t>Jack Daugherty</t>
  </si>
  <si>
    <t>Francisco Melendez</t>
  </si>
  <si>
    <t>Phil Lombardi</t>
  </si>
  <si>
    <t>Brick Smith</t>
  </si>
  <si>
    <t>Randy Byers</t>
  </si>
  <si>
    <t>Mark Wasinger</t>
  </si>
  <si>
    <t>Jim Walewander</t>
  </si>
  <si>
    <t>Jim Eppard</t>
  </si>
  <si>
    <t>Jack Fimple</t>
  </si>
  <si>
    <t>Gregg Jefferies</t>
  </si>
  <si>
    <t>Kirt Manwaring</t>
  </si>
  <si>
    <t>Scott Terry</t>
  </si>
  <si>
    <t>Brian Dorsett</t>
  </si>
  <si>
    <t>Jessie Reid</t>
  </si>
  <si>
    <t>Randy Kutcher</t>
  </si>
  <si>
    <t>Jim Paciorek</t>
  </si>
  <si>
    <t>Lou Thornton</t>
  </si>
  <si>
    <t>Chuck Jackson</t>
  </si>
  <si>
    <t>Orestes Destrade</t>
  </si>
  <si>
    <t>Randy Milligan</t>
  </si>
  <si>
    <t>Kevin Elster</t>
  </si>
  <si>
    <t>Luis Rivera</t>
  </si>
  <si>
    <t>Nelson Santovenia</t>
  </si>
  <si>
    <t>Bob Patterson</t>
  </si>
  <si>
    <t>Scotti Madison</t>
  </si>
  <si>
    <t>Keith Miller</t>
  </si>
  <si>
    <t>Reggie Williams</t>
  </si>
  <si>
    <t>Dwight Lowry</t>
  </si>
  <si>
    <t>Angel Salazar</t>
  </si>
  <si>
    <t>Tommy Gregg</t>
  </si>
  <si>
    <t>Tim Drummond</t>
  </si>
  <si>
    <t>Greg Tabor</t>
  </si>
  <si>
    <t>Terry Bell</t>
  </si>
  <si>
    <t>John Burkett</t>
  </si>
  <si>
    <t>Chico Walker</t>
  </si>
  <si>
    <t>Troy Afenir</t>
  </si>
  <si>
    <t>Orlando Mercado</t>
  </si>
  <si>
    <t>Jose Gonzalez</t>
  </si>
  <si>
    <t>Bob Ojeda</t>
  </si>
  <si>
    <t>Jim Gantner</t>
  </si>
  <si>
    <t>Tack Wilson</t>
  </si>
  <si>
    <t>Bill Landrum</t>
  </si>
  <si>
    <t>Mike Smithson</t>
  </si>
  <si>
    <t>Jeff Bittiger</t>
  </si>
  <si>
    <t>Brad Havens</t>
  </si>
  <si>
    <t>Randy Bockus</t>
  </si>
  <si>
    <t>Jack McDowell</t>
  </si>
  <si>
    <t>Lee Tunnell</t>
  </si>
  <si>
    <t>Luis DeLeon</t>
  </si>
  <si>
    <t>Dave Otto</t>
  </si>
  <si>
    <t>Eric Plunk</t>
  </si>
  <si>
    <t>Manny Hernandez</t>
  </si>
  <si>
    <t>Donnie Moore</t>
  </si>
  <si>
    <t>Bob Kipper</t>
  </si>
  <si>
    <t>Bill Krueger</t>
  </si>
  <si>
    <t>Jeff Ballard</t>
  </si>
  <si>
    <t>Scott McGregor</t>
  </si>
  <si>
    <t>Rob Woodward</t>
  </si>
  <si>
    <t>John Pawlowski</t>
  </si>
  <si>
    <t>Jon Perlman</t>
  </si>
  <si>
    <t>Melido Perez</t>
  </si>
  <si>
    <t>Charlie Lea</t>
  </si>
  <si>
    <t>Chuck Cary</t>
  </si>
  <si>
    <t>Andy Hawkins</t>
  </si>
  <si>
    <t>Gene Walter</t>
  </si>
  <si>
    <t>Walt Weiss</t>
  </si>
  <si>
    <t>Pat Pacillo</t>
  </si>
  <si>
    <t>Dave Stapleton</t>
  </si>
  <si>
    <t>Clay Parker</t>
  </si>
  <si>
    <t>Matt Sinatro</t>
  </si>
  <si>
    <t>Ron Davis</t>
  </si>
  <si>
    <t>Adam Peterson</t>
  </si>
  <si>
    <t>Tony Arnold</t>
  </si>
  <si>
    <t>Mike Kinnunen</t>
  </si>
  <si>
    <t>Donell Nixon</t>
  </si>
  <si>
    <t>Jay Tibbs</t>
  </si>
  <si>
    <t>Bob James</t>
  </si>
  <si>
    <t>Reggie Ritter</t>
  </si>
  <si>
    <t>John Leister</t>
  </si>
  <si>
    <t>Sammy Stewart</t>
  </si>
  <si>
    <t>Duane Ward</t>
  </si>
  <si>
    <t>Nate Snell</t>
  </si>
  <si>
    <t>Bill Fulton</t>
  </si>
  <si>
    <t>Pete Filson</t>
  </si>
  <si>
    <t>Doug Baker</t>
  </si>
  <si>
    <t>Jack Savage</t>
  </si>
  <si>
    <t>Marty Clary</t>
  </si>
  <si>
    <t>Mike Ramsey</t>
  </si>
  <si>
    <t>David Wells</t>
  </si>
  <si>
    <t>Al Leiter</t>
  </si>
  <si>
    <t>Greg Myers</t>
  </si>
  <si>
    <t>Dwayne Henry</t>
  </si>
  <si>
    <t>Tom Romano</t>
  </si>
  <si>
    <t>Jose Mesa</t>
  </si>
  <si>
    <t>Tom Newell</t>
  </si>
  <si>
    <t>Rob Mallicoat</t>
  </si>
  <si>
    <t>Paul Mirabella</t>
  </si>
  <si>
    <t>Curt Ford</t>
  </si>
  <si>
    <t>0 </t>
  </si>
  <si>
    <t>34 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</si>
</sst>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21" fillId="0" borderId="0" xfId="0" applyNumberFormat="1" applyFont="1"/>
    <xf numFmtId="2" fontId="0" fillId="0" borderId="0" xfId="0" applyNumberFormat="1"/>
    <xf numFmtId="166" fontId="2" fillId="3" borderId="0" xfId="0" applyNumberFormat="1" applyFont="1" applyFill="1" applyAlignment="1">
      <alignment horizontal="center"/>
    </xf>
    <xf numFmtId="164" fontId="21" fillId="0" borderId="0" xfId="0" applyNumberFormat="1" applyFont="1"/>
    <xf numFmtId="164" fontId="0" fillId="0" borderId="0" xfId="0" applyNumberFormat="1"/>
    <xf numFmtId="164" fontId="5" fillId="3" borderId="0" xfId="0" quotePrefix="1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1" fontId="2" fillId="3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346169</xdr:colOff>
      <xdr:row>15</xdr:row>
      <xdr:rowOff>152958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6599" y="11296184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364018</xdr:colOff>
      <xdr:row>3</xdr:row>
      <xdr:rowOff>153066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48" y="2556507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272274</xdr:colOff>
      <xdr:row>20</xdr:row>
      <xdr:rowOff>161747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704" y="14213682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265121</xdr:colOff>
      <xdr:row>9</xdr:row>
      <xdr:rowOff>207082</xdr:rowOff>
    </xdr:from>
    <xdr:to>
      <xdr:col>1</xdr:col>
      <xdr:colOff>1075070</xdr:colOff>
      <xdr:row>9</xdr:row>
      <xdr:rowOff>1313354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65551" y="6980415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340600</xdr:colOff>
      <xdr:row>21</xdr:row>
      <xdr:rowOff>230401</xdr:rowOff>
    </xdr:from>
    <xdr:to>
      <xdr:col>1</xdr:col>
      <xdr:colOff>1126789</xdr:colOff>
      <xdr:row>21</xdr:row>
      <xdr:rowOff>1356336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41030" y="15743519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352064</xdr:colOff>
      <xdr:row>14</xdr:row>
      <xdr:rowOff>181428</xdr:rowOff>
    </xdr:from>
    <xdr:to>
      <xdr:col>1</xdr:col>
      <xdr:colOff>1136677</xdr:colOff>
      <xdr:row>14</xdr:row>
      <xdr:rowOff>1277693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8947" y="9863116"/>
          <a:ext cx="784613" cy="1096265"/>
        </a:xfrm>
        <a:prstGeom prst="rect">
          <a:avLst/>
        </a:prstGeom>
      </xdr:spPr>
    </xdr:pic>
    <xdr:clientData/>
  </xdr:twoCellAnchor>
  <xdr:twoCellAnchor editAs="oneCell">
    <xdr:from>
      <xdr:col>1</xdr:col>
      <xdr:colOff>191190</xdr:colOff>
      <xdr:row>8</xdr:row>
      <xdr:rowOff>157259</xdr:rowOff>
    </xdr:from>
    <xdr:to>
      <xdr:col>1</xdr:col>
      <xdr:colOff>1044174</xdr:colOff>
      <xdr:row>8</xdr:row>
      <xdr:rowOff>1351664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97AB1D-637C-A867-F062-B9D44D94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91620" y="5469410"/>
          <a:ext cx="852984" cy="1194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438&amp;StartDate=09%2F07%2F1987&amp;EndDate=09%2F20%2F1987&amp;GameType=all&amp;PlayedFor=0&amp;PlayedVs=0&amp;Park=0" TargetMode="External"/><Relationship Id="rId671" Type="http://schemas.openxmlformats.org/officeDocument/2006/relationships/hyperlink" Target="https://www.baseballmusings.com/cgi-bin/PlayerInfo.py?PlayerID=101471&amp;StartDate=09%2F07%2F1987&amp;EndDate=09%2F20%2F1987&amp;GameType=all&amp;PlayedFor=0&amp;PlayedVs=0&amp;Park=0" TargetMode="External"/><Relationship Id="rId769" Type="http://schemas.openxmlformats.org/officeDocument/2006/relationships/hyperlink" Target="https://www.baseballmusings.com/cgi-bin/PlayerInfo.py?PlayerID=101654&amp;StartDate=09%2F07%2F1987&amp;EndDate=09%2F20%2F1987&amp;GameType=all&amp;PlayedFor=0&amp;PlayedVs=0&amp;Park=0" TargetMode="External"/><Relationship Id="rId21" Type="http://schemas.openxmlformats.org/officeDocument/2006/relationships/hyperlink" Target="https://www.baseballmusings.com/cgi-bin/PlayerInfo.py?PlayerID=100638&amp;StartDate=09%2F07%2F1987&amp;EndDate=09%2F20%2F1987&amp;GameType=all&amp;PlayedFor=0&amp;PlayedVs=0&amp;Park=0" TargetMode="External"/><Relationship Id="rId324" Type="http://schemas.openxmlformats.org/officeDocument/2006/relationships/hyperlink" Target="https://www.baseballmusings.com/cgi-bin/PlayerInfo.py?PlayerID=100172&amp;StartDate=09%2F07%2F1987&amp;EndDate=09%2F20%2F1987&amp;GameType=all&amp;PlayedFor=0&amp;PlayedVs=0&amp;Park=0" TargetMode="External"/><Relationship Id="rId531" Type="http://schemas.openxmlformats.org/officeDocument/2006/relationships/hyperlink" Target="https://www.baseballmusings.com/cgi-bin/PlayerInfo.py?PlayerID=101108&amp;StartDate=09%2F07%2F1987&amp;EndDate=09%2F20%2F1987&amp;GameType=all&amp;PlayedFor=0&amp;PlayedVs=0&amp;Park=0" TargetMode="External"/><Relationship Id="rId629" Type="http://schemas.openxmlformats.org/officeDocument/2006/relationships/hyperlink" Target="https://www.baseballmusings.com/cgi-bin/PlayerInfo.py?PlayerID=100812&amp;StartDate=09%2F07%2F1987&amp;EndDate=09%2F20%2F1987&amp;GameType=all&amp;PlayedFor=0&amp;PlayedVs=0&amp;Park=0" TargetMode="External"/><Relationship Id="rId170" Type="http://schemas.openxmlformats.org/officeDocument/2006/relationships/hyperlink" Target="https://www.baseballmusings.com/cgi-bin/PlayerInfo.py?PlayerID=101283&amp;StartDate=09%2F07%2F1987&amp;EndDate=09%2F20%2F1987&amp;GameType=all&amp;PlayedFor=0&amp;PlayedVs=0&amp;Park=0" TargetMode="External"/><Relationship Id="rId268" Type="http://schemas.openxmlformats.org/officeDocument/2006/relationships/hyperlink" Target="https://www.baseballmusings.com/cgi-bin/PlayerInfo.py?PlayerID=101127&amp;StartDate=09%2F07%2F1987&amp;EndDate=09%2F20%2F1987&amp;GameType=all&amp;PlayedFor=0&amp;PlayedVs=0&amp;Park=0" TargetMode="External"/><Relationship Id="rId475" Type="http://schemas.openxmlformats.org/officeDocument/2006/relationships/hyperlink" Target="https://www.baseballmusings.com/cgi-bin/PlayerInfo.py?PlayerID=101134&amp;StartDate=09%2F07%2F1987&amp;EndDate=09%2F20%2F1987&amp;GameType=all&amp;PlayedFor=0&amp;PlayedVs=0&amp;Park=0" TargetMode="External"/><Relationship Id="rId682" Type="http://schemas.openxmlformats.org/officeDocument/2006/relationships/hyperlink" Target="https://www.baseballmusings.com/cgi-bin/PlayerInfo.py?PlayerID=100324&amp;StartDate=09%2F07%2F1987&amp;EndDate=09%2F20%2F1987&amp;GameType=all&amp;PlayedFor=0&amp;PlayedVs=0&amp;Park=0" TargetMode="External"/><Relationship Id="rId32" Type="http://schemas.openxmlformats.org/officeDocument/2006/relationships/hyperlink" Target="https://www.baseballmusings.com/cgi-bin/PlayerInfo.py?PlayerID=100193&amp;StartDate=09%2F07%2F1987&amp;EndDate=09%2F20%2F1987&amp;GameType=all&amp;PlayedFor=0&amp;PlayedVs=0&amp;Park=0" TargetMode="External"/><Relationship Id="rId128" Type="http://schemas.openxmlformats.org/officeDocument/2006/relationships/hyperlink" Target="https://www.baseballmusings.com/cgi-bin/PlayerInfo.py?PlayerID=100814&amp;StartDate=09%2F07%2F1987&amp;EndDate=09%2F20%2F1987&amp;GameType=all&amp;PlayedFor=0&amp;PlayedVs=0&amp;Park=0" TargetMode="External"/><Relationship Id="rId335" Type="http://schemas.openxmlformats.org/officeDocument/2006/relationships/hyperlink" Target="https://www.baseballmusings.com/cgi-bin/PlayerInfo.py?PlayerID=100848&amp;StartDate=09%2F07%2F1987&amp;EndDate=09%2F20%2F1987&amp;GameType=all&amp;PlayedFor=0&amp;PlayedVs=0&amp;Park=0" TargetMode="External"/><Relationship Id="rId542" Type="http://schemas.openxmlformats.org/officeDocument/2006/relationships/hyperlink" Target="https://www.baseballmusings.com/cgi-bin/PlayerInfo.py?PlayerID=101186&amp;StartDate=09%2F07%2F1987&amp;EndDate=09%2F20%2F1987&amp;GameType=all&amp;PlayedFor=0&amp;PlayedVs=0&amp;Park=0" TargetMode="External"/><Relationship Id="rId181" Type="http://schemas.openxmlformats.org/officeDocument/2006/relationships/hyperlink" Target="https://www.baseballmusings.com/cgi-bin/PlayerInfo.py?PlayerID=100410&amp;StartDate=09%2F07%2F1987&amp;EndDate=09%2F20%2F1987&amp;GameType=all&amp;PlayedFor=0&amp;PlayedVs=0&amp;Park=0" TargetMode="External"/><Relationship Id="rId402" Type="http://schemas.openxmlformats.org/officeDocument/2006/relationships/hyperlink" Target="https://www.baseballmusings.com/cgi-bin/PlayerInfo.py?PlayerID=100344&amp;StartDate=09%2F07%2F1987&amp;EndDate=09%2F20%2F1987&amp;GameType=all&amp;PlayedFor=0&amp;PlayedVs=0&amp;Park=0" TargetMode="External"/><Relationship Id="rId279" Type="http://schemas.openxmlformats.org/officeDocument/2006/relationships/hyperlink" Target="https://www.baseballmusings.com/cgi-bin/PlayerInfo.py?PlayerID=100262&amp;StartDate=09%2F07%2F1987&amp;EndDate=09%2F20%2F1987&amp;GameType=all&amp;PlayedFor=0&amp;PlayedVs=0&amp;Park=0" TargetMode="External"/><Relationship Id="rId486" Type="http://schemas.openxmlformats.org/officeDocument/2006/relationships/hyperlink" Target="https://www.baseballmusings.com/cgi-bin/PlayerInfo.py?PlayerID=101338&amp;StartDate=09%2F07%2F1987&amp;EndDate=09%2F20%2F1987&amp;GameType=all&amp;PlayedFor=0&amp;PlayedVs=0&amp;Park=0" TargetMode="External"/><Relationship Id="rId693" Type="http://schemas.openxmlformats.org/officeDocument/2006/relationships/hyperlink" Target="https://www.baseballmusings.com/cgi-bin/PlayerInfo.py?PlayerID=101507&amp;StartDate=09%2F07%2F1987&amp;EndDate=09%2F20%2F1987&amp;GameType=all&amp;PlayedFor=0&amp;PlayedVs=0&amp;Park=0" TargetMode="External"/><Relationship Id="rId707" Type="http://schemas.openxmlformats.org/officeDocument/2006/relationships/hyperlink" Target="https://www.baseballmusings.com/cgi-bin/PlayerInfo.py?PlayerID=100383&amp;StartDate=09%2F07%2F1987&amp;EndDate=09%2F20%2F1987&amp;GameType=all&amp;PlayedFor=0&amp;PlayedVs=0&amp;Park=0" TargetMode="External"/><Relationship Id="rId43" Type="http://schemas.openxmlformats.org/officeDocument/2006/relationships/hyperlink" Target="https://www.baseballmusings.com/cgi-bin/PlayerInfo.py?PlayerID=100038&amp;StartDate=09%2F07%2F1987&amp;EndDate=09%2F20%2F1987&amp;GameType=all&amp;PlayedFor=0&amp;PlayedVs=0&amp;Park=0" TargetMode="External"/><Relationship Id="rId139" Type="http://schemas.openxmlformats.org/officeDocument/2006/relationships/hyperlink" Target="https://www.baseballmusings.com/cgi-bin/PlayerInfo.py?PlayerID=100497&amp;StartDate=09%2F07%2F1987&amp;EndDate=09%2F20%2F1987&amp;GameType=all&amp;PlayedFor=0&amp;PlayedVs=0&amp;Park=0" TargetMode="External"/><Relationship Id="rId346" Type="http://schemas.openxmlformats.org/officeDocument/2006/relationships/hyperlink" Target="https://www.baseballmusings.com/cgi-bin/PlayerInfo.py?PlayerID=101661&amp;StartDate=09%2F07%2F1987&amp;EndDate=09%2F20%2F1987&amp;GameType=all&amp;PlayedFor=0&amp;PlayedVs=0&amp;Park=0" TargetMode="External"/><Relationship Id="rId553" Type="http://schemas.openxmlformats.org/officeDocument/2006/relationships/hyperlink" Target="https://www.baseballmusings.com/cgi-bin/PlayerInfo.py?PlayerID=100037&amp;StartDate=09%2F07%2F1987&amp;EndDate=09%2F20%2F1987&amp;GameType=all&amp;PlayedFor=0&amp;PlayedVs=0&amp;Park=0" TargetMode="External"/><Relationship Id="rId760" Type="http://schemas.openxmlformats.org/officeDocument/2006/relationships/hyperlink" Target="https://www.baseballmusings.com/cgi-bin/PlayerInfo.py?PlayerID=815&amp;StartDate=09%2F07%2F1987&amp;EndDate=09%2F20%2F1987&amp;GameType=all&amp;PlayedFor=0&amp;PlayedVs=0&amp;Park=0" TargetMode="External"/><Relationship Id="rId192" Type="http://schemas.openxmlformats.org/officeDocument/2006/relationships/hyperlink" Target="https://www.baseballmusings.com/cgi-bin/PlayerInfo.py?PlayerID=100945&amp;StartDate=09%2F07%2F1987&amp;EndDate=09%2F20%2F1987&amp;GameType=all&amp;PlayedFor=0&amp;PlayedVs=0&amp;Park=0" TargetMode="External"/><Relationship Id="rId206" Type="http://schemas.openxmlformats.org/officeDocument/2006/relationships/hyperlink" Target="https://www.baseballmusings.com/cgi-bin/PlayerInfo.py?PlayerID=101669&amp;StartDate=09%2F07%2F1987&amp;EndDate=09%2F20%2F1987&amp;GameType=all&amp;PlayedFor=0&amp;PlayedVs=0&amp;Park=0" TargetMode="External"/><Relationship Id="rId413" Type="http://schemas.openxmlformats.org/officeDocument/2006/relationships/hyperlink" Target="https://www.baseballmusings.com/cgi-bin/PlayerInfo.py?PlayerID=100250&amp;StartDate=09%2F07%2F1987&amp;EndDate=09%2F20%2F1987&amp;GameType=all&amp;PlayedFor=0&amp;PlayedVs=0&amp;Park=0" TargetMode="External"/><Relationship Id="rId497" Type="http://schemas.openxmlformats.org/officeDocument/2006/relationships/hyperlink" Target="https://www.baseballmusings.com/cgi-bin/PlayerInfo.py?PlayerID=101530&amp;StartDate=09%2F07%2F1987&amp;EndDate=09%2F20%2F1987&amp;GameType=all&amp;PlayedFor=0&amp;PlayedVs=0&amp;Park=0" TargetMode="External"/><Relationship Id="rId620" Type="http://schemas.openxmlformats.org/officeDocument/2006/relationships/hyperlink" Target="https://www.baseballmusings.com/cgi-bin/PlayerInfo.py?PlayerID=100200&amp;StartDate=09%2F07%2F1987&amp;EndDate=09%2F20%2F1987&amp;GameType=all&amp;PlayedFor=0&amp;PlayedVs=0&amp;Park=0" TargetMode="External"/><Relationship Id="rId718" Type="http://schemas.openxmlformats.org/officeDocument/2006/relationships/hyperlink" Target="https://www.baseballmusings.com/cgi-bin/PlayerInfo.py?PlayerID=101552&amp;StartDate=09%2F07%2F1987&amp;EndDate=09%2F20%2F1987&amp;GameType=all&amp;PlayedFor=0&amp;PlayedVs=0&amp;Park=0" TargetMode="External"/><Relationship Id="rId357" Type="http://schemas.openxmlformats.org/officeDocument/2006/relationships/hyperlink" Target="https://www.baseballmusings.com/cgi-bin/PlayerInfo.py?PlayerID=101652&amp;StartDate=09%2F07%2F1987&amp;EndDate=09%2F20%2F1987&amp;GameType=all&amp;PlayedFor=0&amp;PlayedVs=0&amp;Park=0" TargetMode="External"/><Relationship Id="rId54" Type="http://schemas.openxmlformats.org/officeDocument/2006/relationships/hyperlink" Target="https://www.baseballmusings.com/cgi-bin/PlayerInfo.py?PlayerID=100610&amp;StartDate=09%2F07%2F1987&amp;EndDate=09%2F20%2F1987&amp;GameType=all&amp;PlayedFor=0&amp;PlayedVs=0&amp;Park=0" TargetMode="External"/><Relationship Id="rId217" Type="http://schemas.openxmlformats.org/officeDocument/2006/relationships/hyperlink" Target="https://www.baseballmusings.com/cgi-bin/PlayerInfo.py?PlayerID=101355&amp;StartDate=09%2F07%2F1987&amp;EndDate=09%2F20%2F1987&amp;GameType=all&amp;PlayedFor=0&amp;PlayedVs=0&amp;Park=0" TargetMode="External"/><Relationship Id="rId564" Type="http://schemas.openxmlformats.org/officeDocument/2006/relationships/hyperlink" Target="https://www.baseballmusings.com/cgi-bin/PlayerInfo.py?PlayerID=100067&amp;StartDate=09%2F07%2F1987&amp;EndDate=09%2F20%2F1987&amp;GameType=all&amp;PlayedFor=0&amp;PlayedVs=0&amp;Park=0" TargetMode="External"/><Relationship Id="rId771" Type="http://schemas.openxmlformats.org/officeDocument/2006/relationships/hyperlink" Target="https://www.baseballmusings.com/cgi-bin/PlayerInfo.py?PlayerID=100526&amp;StartDate=09%2F07%2F1987&amp;EndDate=09%2F20%2F1987&amp;GameType=all&amp;PlayedFor=0&amp;PlayedVs=0&amp;Park=0" TargetMode="External"/><Relationship Id="rId424" Type="http://schemas.openxmlformats.org/officeDocument/2006/relationships/hyperlink" Target="https://www.baseballmusings.com/cgi-bin/PlayerInfo.py?PlayerID=100460&amp;StartDate=09%2F07%2F1987&amp;EndDate=09%2F20%2F1987&amp;GameType=all&amp;PlayedFor=0&amp;PlayedVs=0&amp;Park=0" TargetMode="External"/><Relationship Id="rId631" Type="http://schemas.openxmlformats.org/officeDocument/2006/relationships/hyperlink" Target="https://www.baseballmusings.com/cgi-bin/PlayerInfo.py?PlayerID=101404&amp;StartDate=09%2F07%2F1987&amp;EndDate=09%2F20%2F1987&amp;GameType=all&amp;PlayedFor=0&amp;PlayedVs=0&amp;Park=0" TargetMode="External"/><Relationship Id="rId729" Type="http://schemas.openxmlformats.org/officeDocument/2006/relationships/hyperlink" Target="https://www.baseballmusings.com/cgi-bin/PlayerInfo.py?PlayerID=101570&amp;StartDate=09%2F07%2F1987&amp;EndDate=09%2F20%2F1987&amp;GameType=all&amp;PlayedFor=0&amp;PlayedVs=0&amp;Park=0" TargetMode="External"/><Relationship Id="rId270" Type="http://schemas.openxmlformats.org/officeDocument/2006/relationships/hyperlink" Target="https://www.baseballmusings.com/cgi-bin/PlayerInfo.py?PlayerID=101051&amp;StartDate=09%2F07%2F1987&amp;EndDate=09%2F20%2F1987&amp;GameType=all&amp;PlayedFor=0&amp;PlayedVs=0&amp;Park=0" TargetMode="External"/><Relationship Id="rId65" Type="http://schemas.openxmlformats.org/officeDocument/2006/relationships/hyperlink" Target="https://www.baseballmusings.com/cgi-bin/PlayerInfo.py?PlayerID=100453&amp;StartDate=09%2F07%2F1987&amp;EndDate=09%2F20%2F1987&amp;GameType=all&amp;PlayedFor=0&amp;PlayedVs=0&amp;Park=0" TargetMode="External"/><Relationship Id="rId130" Type="http://schemas.openxmlformats.org/officeDocument/2006/relationships/hyperlink" Target="https://www.baseballmusings.com/cgi-bin/PlayerInfo.py?PlayerID=100459&amp;StartDate=09%2F07%2F1987&amp;EndDate=09%2F20%2F1987&amp;GameType=all&amp;PlayedFor=0&amp;PlayedVs=0&amp;Park=0" TargetMode="External"/><Relationship Id="rId368" Type="http://schemas.openxmlformats.org/officeDocument/2006/relationships/hyperlink" Target="https://www.baseballmusings.com/cgi-bin/PlayerInfo.py?PlayerID=100457&amp;StartDate=09%2F07%2F1987&amp;EndDate=09%2F20%2F1987&amp;GameType=all&amp;PlayedFor=0&amp;PlayedVs=0&amp;Park=0" TargetMode="External"/><Relationship Id="rId575" Type="http://schemas.openxmlformats.org/officeDocument/2006/relationships/hyperlink" Target="https://www.baseballmusings.com/cgi-bin/PlayerInfo.py?PlayerID=100090&amp;StartDate=09%2F07%2F1987&amp;EndDate=09%2F20%2F1987&amp;GameType=all&amp;PlayedFor=0&amp;PlayedVs=0&amp;Park=0" TargetMode="External"/><Relationship Id="rId782" Type="http://schemas.openxmlformats.org/officeDocument/2006/relationships/hyperlink" Target="https://www.baseballmusings.com/cgi-bin/PlayerInfo.py?PlayerID=101191&amp;StartDate=09%2F07%2F1987&amp;EndDate=09%2F20%2F1987&amp;GameType=all&amp;PlayedFor=0&amp;PlayedVs=0&amp;Park=0" TargetMode="External"/><Relationship Id="rId228" Type="http://schemas.openxmlformats.org/officeDocument/2006/relationships/hyperlink" Target="https://www.baseballmusings.com/cgi-bin/PlayerInfo.py?PlayerID=101388&amp;StartDate=09%2F07%2F1987&amp;EndDate=09%2F20%2F1987&amp;GameType=all&amp;PlayedFor=0&amp;PlayedVs=0&amp;Park=0" TargetMode="External"/><Relationship Id="rId435" Type="http://schemas.openxmlformats.org/officeDocument/2006/relationships/hyperlink" Target="https://www.baseballmusings.com/cgi-bin/PlayerInfo.py?PlayerID=1680&amp;StartDate=09%2F07%2F1987&amp;EndDate=09%2F20%2F1987&amp;GameType=all&amp;PlayedFor=0&amp;PlayedVs=0&amp;Park=0" TargetMode="External"/><Relationship Id="rId642" Type="http://schemas.openxmlformats.org/officeDocument/2006/relationships/hyperlink" Target="https://www.baseballmusings.com/cgi-bin/PlayerInfo.py?PlayerID=101420&amp;StartDate=09%2F07%2F1987&amp;EndDate=09%2F20%2F1987&amp;GameType=all&amp;PlayedFor=0&amp;PlayedVs=0&amp;Park=0" TargetMode="External"/><Relationship Id="rId281" Type="http://schemas.openxmlformats.org/officeDocument/2006/relationships/hyperlink" Target="https://www.baseballmusings.com/cgi-bin/PlayerInfo.py?PlayerID=101309&amp;StartDate=09%2F07%2F1987&amp;EndDate=09%2F20%2F1987&amp;GameType=all&amp;PlayedFor=0&amp;PlayedVs=0&amp;Park=0" TargetMode="External"/><Relationship Id="rId502" Type="http://schemas.openxmlformats.org/officeDocument/2006/relationships/hyperlink" Target="https://www.baseballmusings.com/cgi-bin/PlayerInfo.py?PlayerID=667&amp;StartDate=09%2F07%2F1987&amp;EndDate=09%2F20%2F1987&amp;GameType=all&amp;PlayedFor=0&amp;PlayedVs=0&amp;Park=0" TargetMode="External"/><Relationship Id="rId76" Type="http://schemas.openxmlformats.org/officeDocument/2006/relationships/hyperlink" Target="https://www.baseballmusings.com/cgi-bin/PlayerInfo.py?PlayerID=101376&amp;StartDate=09%2F07%2F1987&amp;EndDate=09%2F20%2F1987&amp;GameType=all&amp;PlayedFor=0&amp;PlayedVs=0&amp;Park=0" TargetMode="External"/><Relationship Id="rId141" Type="http://schemas.openxmlformats.org/officeDocument/2006/relationships/hyperlink" Target="https://www.baseballmusings.com/cgi-bin/PlayerInfo.py?PlayerID=100379&amp;StartDate=09%2F07%2F1987&amp;EndDate=09%2F20%2F1987&amp;GameType=all&amp;PlayedFor=0&amp;PlayedVs=0&amp;Park=0" TargetMode="External"/><Relationship Id="rId379" Type="http://schemas.openxmlformats.org/officeDocument/2006/relationships/hyperlink" Target="https://www.baseballmusings.com/cgi-bin/PlayerInfo.py?PlayerID=100436&amp;StartDate=09%2F07%2F1987&amp;EndDate=09%2F20%2F1987&amp;GameType=all&amp;PlayedFor=0&amp;PlayedVs=0&amp;Park=0" TargetMode="External"/><Relationship Id="rId586" Type="http://schemas.openxmlformats.org/officeDocument/2006/relationships/hyperlink" Target="https://www.baseballmusings.com/cgi-bin/PlayerInfo.py?PlayerID=101286&amp;StartDate=09%2F07%2F1987&amp;EndDate=09%2F20%2F1987&amp;GameType=all&amp;PlayedFor=0&amp;PlayedVs=0&amp;Park=0" TargetMode="External"/><Relationship Id="rId793" Type="http://schemas.openxmlformats.org/officeDocument/2006/relationships/hyperlink" Target="https://www.baseballmusings.com/cgi-bin/PlayerInfo.py?PlayerID=101209&amp;StartDate=09%2F07%2F1987&amp;EndDate=09%2F20%2F1987&amp;GameType=all&amp;PlayedFor=0&amp;PlayedVs=0&amp;Park=0" TargetMode="External"/><Relationship Id="rId7" Type="http://schemas.openxmlformats.org/officeDocument/2006/relationships/hyperlink" Target="https://www.baseballmusings.com/cgi-bin/PlayerInfo.py?PlayerID=100640&amp;StartDate=09%2F07%2F1987&amp;EndDate=09%2F20%2F1987&amp;GameType=all&amp;PlayedFor=0&amp;PlayedVs=0&amp;Park=0" TargetMode="External"/><Relationship Id="rId239" Type="http://schemas.openxmlformats.org/officeDocument/2006/relationships/hyperlink" Target="https://www.baseballmusings.com/cgi-bin/PlayerInfo.py?PlayerID=101201&amp;StartDate=09%2F07%2F1987&amp;EndDate=09%2F20%2F1987&amp;GameType=all&amp;PlayedFor=0&amp;PlayedVs=0&amp;Park=0" TargetMode="External"/><Relationship Id="rId446" Type="http://schemas.openxmlformats.org/officeDocument/2006/relationships/hyperlink" Target="https://www.baseballmusings.com/cgi-bin/PlayerInfo.py?PlayerID=101475&amp;StartDate=09%2F07%2F1987&amp;EndDate=09%2F20%2F1987&amp;GameType=all&amp;PlayedFor=0&amp;PlayedVs=0&amp;Park=0" TargetMode="External"/><Relationship Id="rId653" Type="http://schemas.openxmlformats.org/officeDocument/2006/relationships/hyperlink" Target="https://www.baseballmusings.com/cgi-bin/PlayerInfo.py?PlayerID=100268&amp;StartDate=09%2F07%2F1987&amp;EndDate=09%2F20%2F1987&amp;GameType=all&amp;PlayedFor=0&amp;PlayedVs=0&amp;Park=0" TargetMode="External"/><Relationship Id="rId292" Type="http://schemas.openxmlformats.org/officeDocument/2006/relationships/hyperlink" Target="https://www.baseballmusings.com/cgi-bin/PlayerInfo.py?PlayerID=101090&amp;StartDate=09%2F07%2F1987&amp;EndDate=09%2F20%2F1987&amp;GameType=all&amp;PlayedFor=0&amp;PlayedVs=0&amp;Park=0" TargetMode="External"/><Relationship Id="rId306" Type="http://schemas.openxmlformats.org/officeDocument/2006/relationships/hyperlink" Target="https://www.baseballmusings.com/cgi-bin/PlayerInfo.py?PlayerID=101626&amp;StartDate=09%2F07%2F1987&amp;EndDate=09%2F20%2F1987&amp;GameType=all&amp;PlayedFor=0&amp;PlayedVs=0&amp;Park=0" TargetMode="External"/><Relationship Id="rId87" Type="http://schemas.openxmlformats.org/officeDocument/2006/relationships/hyperlink" Target="https://www.baseballmusings.com/cgi-bin/PlayerInfo.py?PlayerID=100247&amp;StartDate=09%2F07%2F1987&amp;EndDate=09%2F20%2F1987&amp;GameType=all&amp;PlayedFor=0&amp;PlayedVs=0&amp;Park=0" TargetMode="External"/><Relationship Id="rId513" Type="http://schemas.openxmlformats.org/officeDocument/2006/relationships/hyperlink" Target="https://www.baseballmusings.com/cgi-bin/PlayerInfo.py?PlayerID=100092&amp;StartDate=09%2F07%2F1987&amp;EndDate=09%2F20%2F1987&amp;GameType=all&amp;PlayedFor=0&amp;PlayedVs=0&amp;Park=0" TargetMode="External"/><Relationship Id="rId597" Type="http://schemas.openxmlformats.org/officeDocument/2006/relationships/hyperlink" Target="https://www.baseballmusings.com/cgi-bin/PlayerInfo.py?PlayerID=100713&amp;StartDate=09%2F07%2F1987&amp;EndDate=09%2F20%2F1987&amp;GameType=all&amp;PlayedFor=0&amp;PlayedVs=0&amp;Park=0" TargetMode="External"/><Relationship Id="rId720" Type="http://schemas.openxmlformats.org/officeDocument/2006/relationships/hyperlink" Target="https://www.baseballmusings.com/cgi-bin/PlayerInfo.py?PlayerID=101557&amp;StartDate=09%2F07%2F1987&amp;EndDate=09%2F20%2F1987&amp;GameType=all&amp;PlayedFor=0&amp;PlayedVs=0&amp;Park=0" TargetMode="External"/><Relationship Id="rId152" Type="http://schemas.openxmlformats.org/officeDocument/2006/relationships/hyperlink" Target="https://www.baseballmusings.com/cgi-bin/PlayerInfo.py?PlayerID=100686&amp;StartDate=09%2F07%2F1987&amp;EndDate=09%2F20%2F1987&amp;GameType=all&amp;PlayedFor=0&amp;PlayedVs=0&amp;Park=0" TargetMode="External"/><Relationship Id="rId457" Type="http://schemas.openxmlformats.org/officeDocument/2006/relationships/hyperlink" Target="https://www.baseballmusings.com/cgi-bin/PlayerInfo.py?PlayerID=101295&amp;StartDate=09%2F07%2F1987&amp;EndDate=09%2F20%2F1987&amp;GameType=all&amp;PlayedFor=0&amp;PlayedVs=0&amp;Park=0" TargetMode="External"/><Relationship Id="rId664" Type="http://schemas.openxmlformats.org/officeDocument/2006/relationships/hyperlink" Target="https://www.baseballmusings.com/cgi-bin/PlayerInfo.py?PlayerID=101455&amp;StartDate=09%2F07%2F1987&amp;EndDate=09%2F20%2F1987&amp;GameType=all&amp;PlayedFor=0&amp;PlayedVs=0&amp;Park=0" TargetMode="External"/><Relationship Id="rId14" Type="http://schemas.openxmlformats.org/officeDocument/2006/relationships/hyperlink" Target="https://www.baseballmusings.com/cgi-bin/PlayerInfo.py?PlayerID=100806&amp;StartDate=09%2F07%2F1987&amp;EndDate=09%2F20%2F1987&amp;GameType=all&amp;PlayedFor=0&amp;PlayedVs=0&amp;Park=0" TargetMode="External"/><Relationship Id="rId317" Type="http://schemas.openxmlformats.org/officeDocument/2006/relationships/hyperlink" Target="https://www.baseballmusings.com/cgi-bin/PlayerInfo.py?PlayerID=100273&amp;StartDate=09%2F07%2F1987&amp;EndDate=09%2F20%2F1987&amp;GameType=all&amp;PlayedFor=0&amp;PlayedVs=0&amp;Park=0" TargetMode="External"/><Relationship Id="rId524" Type="http://schemas.openxmlformats.org/officeDocument/2006/relationships/hyperlink" Target="https://www.baseballmusings.com/cgi-bin/PlayerInfo.py?PlayerID=101451&amp;StartDate=09%2F07%2F1987&amp;EndDate=09%2F20%2F1987&amp;GameType=all&amp;PlayedFor=0&amp;PlayedVs=0&amp;Park=0" TargetMode="External"/><Relationship Id="rId731" Type="http://schemas.openxmlformats.org/officeDocument/2006/relationships/hyperlink" Target="https://www.baseballmusings.com/cgi-bin/PlayerInfo.py?PlayerID=100425&amp;StartDate=09%2F07%2F1987&amp;EndDate=09%2F20%2F1987&amp;GameType=all&amp;PlayedFor=0&amp;PlayedVs=0&amp;Park=0" TargetMode="External"/><Relationship Id="rId98" Type="http://schemas.openxmlformats.org/officeDocument/2006/relationships/hyperlink" Target="https://www.baseballmusings.com/cgi-bin/PlayerInfo.py?PlayerID=100224&amp;StartDate=09%2F07%2F1987&amp;EndDate=09%2F20%2F1987&amp;GameType=all&amp;PlayedFor=0&amp;PlayedVs=0&amp;Park=0" TargetMode="External"/><Relationship Id="rId163" Type="http://schemas.openxmlformats.org/officeDocument/2006/relationships/hyperlink" Target="https://www.baseballmusings.com/cgi-bin/PlayerInfo.py?PlayerID=100614&amp;StartDate=09%2F07%2F1987&amp;EndDate=09%2F20%2F1987&amp;GameType=all&amp;PlayedFor=0&amp;PlayedVs=0&amp;Park=0" TargetMode="External"/><Relationship Id="rId370" Type="http://schemas.openxmlformats.org/officeDocument/2006/relationships/hyperlink" Target="https://www.baseballmusings.com/cgi-bin/PlayerInfo.py?PlayerID=100058&amp;StartDate=09%2F07%2F1987&amp;EndDate=09%2F20%2F1987&amp;GameType=all&amp;PlayedFor=0&amp;PlayedVs=0&amp;Park=0" TargetMode="External"/><Relationship Id="rId230" Type="http://schemas.openxmlformats.org/officeDocument/2006/relationships/hyperlink" Target="https://www.baseballmusings.com/cgi-bin/PlayerInfo.py?PlayerID=100398&amp;StartDate=09%2F07%2F1987&amp;EndDate=09%2F20%2F1987&amp;GameType=all&amp;PlayedFor=0&amp;PlayedVs=0&amp;Park=0" TargetMode="External"/><Relationship Id="rId468" Type="http://schemas.openxmlformats.org/officeDocument/2006/relationships/hyperlink" Target="https://www.baseballmusings.com/cgi-bin/PlayerInfo.py?PlayerID=101532&amp;StartDate=09%2F07%2F1987&amp;EndDate=09%2F20%2F1987&amp;GameType=all&amp;PlayedFor=0&amp;PlayedVs=0&amp;Park=0" TargetMode="External"/><Relationship Id="rId675" Type="http://schemas.openxmlformats.org/officeDocument/2006/relationships/hyperlink" Target="https://www.baseballmusings.com/cgi-bin/PlayerInfo.py?PlayerID=100313&amp;StartDate=09%2F07%2F1987&amp;EndDate=09%2F20%2F1987&amp;GameType=all&amp;PlayedFor=0&amp;PlayedVs=0&amp;Park=0" TargetMode="External"/><Relationship Id="rId25" Type="http://schemas.openxmlformats.org/officeDocument/2006/relationships/hyperlink" Target="https://www.baseballmusings.com/cgi-bin/PlayerInfo.py?PlayerID=100636&amp;StartDate=09%2F07%2F1987&amp;EndDate=09%2F20%2F1987&amp;GameType=all&amp;PlayedFor=0&amp;PlayedVs=0&amp;Park=0" TargetMode="External"/><Relationship Id="rId328" Type="http://schemas.openxmlformats.org/officeDocument/2006/relationships/hyperlink" Target="https://www.baseballmusings.com/cgi-bin/PlayerInfo.py?PlayerID=101488&amp;StartDate=09%2F07%2F1987&amp;EndDate=09%2F20%2F1987&amp;GameType=all&amp;PlayedFor=0&amp;PlayedVs=0&amp;Park=0" TargetMode="External"/><Relationship Id="rId535" Type="http://schemas.openxmlformats.org/officeDocument/2006/relationships/hyperlink" Target="https://www.baseballmusings.com/cgi-bin/PlayerInfo.py?PlayerID=101123&amp;StartDate=09%2F07%2F1987&amp;EndDate=09%2F20%2F1987&amp;GameType=all&amp;PlayedFor=0&amp;PlayedVs=0&amp;Park=0" TargetMode="External"/><Relationship Id="rId742" Type="http://schemas.openxmlformats.org/officeDocument/2006/relationships/hyperlink" Target="https://www.baseballmusings.com/cgi-bin/PlayerInfo.py?PlayerID=101097&amp;StartDate=09%2F07%2F1987&amp;EndDate=09%2F20%2F1987&amp;GameType=all&amp;PlayedFor=0&amp;PlayedVs=0&amp;Park=0" TargetMode="External"/><Relationship Id="rId174" Type="http://schemas.openxmlformats.org/officeDocument/2006/relationships/hyperlink" Target="https://www.baseballmusings.com/cgi-bin/PlayerInfo.py?PlayerID=100081&amp;StartDate=09%2F07%2F1987&amp;EndDate=09%2F20%2F1987&amp;GameType=all&amp;PlayedFor=0&amp;PlayedVs=0&amp;Park=0" TargetMode="External"/><Relationship Id="rId381" Type="http://schemas.openxmlformats.org/officeDocument/2006/relationships/hyperlink" Target="https://www.baseballmusings.com/cgi-bin/PlayerInfo.py?PlayerID=100827&amp;StartDate=09%2F07%2F1987&amp;EndDate=09%2F20%2F1987&amp;GameType=all&amp;PlayedFor=0&amp;PlayedVs=0&amp;Park=0" TargetMode="External"/><Relationship Id="rId602" Type="http://schemas.openxmlformats.org/officeDocument/2006/relationships/hyperlink" Target="https://www.baseballmusings.com/cgi-bin/PlayerInfo.py?PlayerID=100154&amp;StartDate=09%2F07%2F1987&amp;EndDate=09%2F20%2F1987&amp;GameType=all&amp;PlayedFor=0&amp;PlayedVs=0&amp;Park=0" TargetMode="External"/><Relationship Id="rId241" Type="http://schemas.openxmlformats.org/officeDocument/2006/relationships/hyperlink" Target="https://www.baseballmusings.com/cgi-bin/PlayerInfo.py?PlayerID=100716&amp;StartDate=09%2F07%2F1987&amp;EndDate=09%2F20%2F1987&amp;GameType=all&amp;PlayedFor=0&amp;PlayedVs=0&amp;Park=0" TargetMode="External"/><Relationship Id="rId479" Type="http://schemas.openxmlformats.org/officeDocument/2006/relationships/hyperlink" Target="https://www.baseballmusings.com/cgi-bin/PlayerInfo.py?PlayerID=101350&amp;StartDate=09%2F07%2F1987&amp;EndDate=09%2F20%2F1987&amp;GameType=all&amp;PlayedFor=0&amp;PlayedVs=0&amp;Park=0" TargetMode="External"/><Relationship Id="rId686" Type="http://schemas.openxmlformats.org/officeDocument/2006/relationships/hyperlink" Target="https://www.baseballmusings.com/cgi-bin/PlayerInfo.py?PlayerID=101496&amp;StartDate=09%2F07%2F1987&amp;EndDate=09%2F20%2F1987&amp;GameType=all&amp;PlayedFor=0&amp;PlayedVs=0&amp;Park=0" TargetMode="External"/><Relationship Id="rId36" Type="http://schemas.openxmlformats.org/officeDocument/2006/relationships/hyperlink" Target="https://www.baseballmusings.com/cgi-bin/PlayerInfo.py?PlayerID=101106&amp;StartDate=09%2F07%2F1987&amp;EndDate=09%2F20%2F1987&amp;GameType=all&amp;PlayedFor=0&amp;PlayedVs=0&amp;Park=0" TargetMode="External"/><Relationship Id="rId339" Type="http://schemas.openxmlformats.org/officeDocument/2006/relationships/hyperlink" Target="https://www.baseballmusings.com/cgi-bin/PlayerInfo.py?PlayerID=101109&amp;StartDate=09%2F07%2F1987&amp;EndDate=09%2F20%2F1987&amp;GameType=all&amp;PlayedFor=0&amp;PlayedVs=0&amp;Park=0" TargetMode="External"/><Relationship Id="rId546" Type="http://schemas.openxmlformats.org/officeDocument/2006/relationships/hyperlink" Target="https://www.baseballmusings.com/cgi-bin/PlayerInfo.py?PlayerID=100573&amp;StartDate=09%2F07%2F1987&amp;EndDate=09%2F20%2F1987&amp;GameType=all&amp;PlayedFor=0&amp;PlayedVs=0&amp;Park=0" TargetMode="External"/><Relationship Id="rId753" Type="http://schemas.openxmlformats.org/officeDocument/2006/relationships/hyperlink" Target="https://www.baseballmusings.com/cgi-bin/PlayerInfo.py?PlayerID=101628&amp;StartDate=09%2F07%2F1987&amp;EndDate=09%2F20%2F1987&amp;GameType=all&amp;PlayedFor=0&amp;PlayedVs=0&amp;Park=0" TargetMode="External"/><Relationship Id="rId101" Type="http://schemas.openxmlformats.org/officeDocument/2006/relationships/hyperlink" Target="https://www.baseballmusings.com/cgi-bin/PlayerInfo.py?PlayerID=100409&amp;StartDate=09%2F07%2F1987&amp;EndDate=09%2F20%2F1987&amp;GameType=all&amp;PlayedFor=0&amp;PlayedVs=0&amp;Park=0" TargetMode="External"/><Relationship Id="rId185" Type="http://schemas.openxmlformats.org/officeDocument/2006/relationships/hyperlink" Target="https://www.baseballmusings.com/cgi-bin/PlayerInfo.py?PlayerID=101549&amp;StartDate=09%2F07%2F1987&amp;EndDate=09%2F20%2F1987&amp;GameType=all&amp;PlayedFor=0&amp;PlayedVs=0&amp;Park=0" TargetMode="External"/><Relationship Id="rId406" Type="http://schemas.openxmlformats.org/officeDocument/2006/relationships/hyperlink" Target="https://www.baseballmusings.com/cgi-bin/PlayerInfo.py?PlayerID=100682&amp;StartDate=09%2F07%2F1987&amp;EndDate=09%2F20%2F1987&amp;GameType=all&amp;PlayedFor=0&amp;PlayedVs=0&amp;Park=0" TargetMode="External"/><Relationship Id="rId392" Type="http://schemas.openxmlformats.org/officeDocument/2006/relationships/hyperlink" Target="https://www.baseballmusings.com/cgi-bin/PlayerInfo.py?PlayerID=101035&amp;StartDate=09%2F07%2F1987&amp;EndDate=09%2F20%2F1987&amp;GameType=all&amp;PlayedFor=0&amp;PlayedVs=0&amp;Park=0" TargetMode="External"/><Relationship Id="rId613" Type="http://schemas.openxmlformats.org/officeDocument/2006/relationships/hyperlink" Target="https://www.baseballmusings.com/cgi-bin/PlayerInfo.py?PlayerID=100189&amp;StartDate=09%2F07%2F1987&amp;EndDate=09%2F20%2F1987&amp;GameType=all&amp;PlayedFor=0&amp;PlayedVs=0&amp;Park=0" TargetMode="External"/><Relationship Id="rId697" Type="http://schemas.openxmlformats.org/officeDocument/2006/relationships/hyperlink" Target="https://www.baseballmusings.com/cgi-bin/PlayerInfo.py?PlayerID=101513&amp;StartDate=09%2F07%2F1987&amp;EndDate=09%2F20%2F1987&amp;GameType=all&amp;PlayedFor=0&amp;PlayedVs=0&amp;Park=0" TargetMode="External"/><Relationship Id="rId252" Type="http://schemas.openxmlformats.org/officeDocument/2006/relationships/hyperlink" Target="https://www.baseballmusings.com/cgi-bin/PlayerInfo.py?PlayerID=100191&amp;StartDate=09%2F07%2F1987&amp;EndDate=09%2F20%2F1987&amp;GameType=all&amp;PlayedFor=0&amp;PlayedVs=0&amp;Park=0" TargetMode="External"/><Relationship Id="rId47" Type="http://schemas.openxmlformats.org/officeDocument/2006/relationships/hyperlink" Target="https://www.baseballmusings.com/cgi-bin/PlayerInfo.py?PlayerID=101417&amp;StartDate=09%2F07%2F1987&amp;EndDate=09%2F20%2F1987&amp;GameType=all&amp;PlayedFor=0&amp;PlayedVs=0&amp;Park=0" TargetMode="External"/><Relationship Id="rId112" Type="http://schemas.openxmlformats.org/officeDocument/2006/relationships/hyperlink" Target="https://www.baseballmusings.com/cgi-bin/PlayerInfo.py?PlayerID=100265&amp;StartDate=09%2F07%2F1987&amp;EndDate=09%2F20%2F1987&amp;GameType=all&amp;PlayedFor=0&amp;PlayedVs=0&amp;Park=0" TargetMode="External"/><Relationship Id="rId557" Type="http://schemas.openxmlformats.org/officeDocument/2006/relationships/hyperlink" Target="https://www.baseballmusings.com/cgi-bin/PlayerInfo.py?PlayerID=100043&amp;StartDate=09%2F07%2F1987&amp;EndDate=09%2F20%2F1987&amp;GameType=all&amp;PlayedFor=0&amp;PlayedVs=0&amp;Park=0" TargetMode="External"/><Relationship Id="rId764" Type="http://schemas.openxmlformats.org/officeDocument/2006/relationships/hyperlink" Target="https://www.baseballmusings.com/cgi-bin/PlayerInfo.py?PlayerID=874&amp;StartDate=09%2F07%2F1987&amp;EndDate=09%2F20%2F1987&amp;GameType=all&amp;PlayedFor=0&amp;PlayedVs=0&amp;Park=0" TargetMode="External"/><Relationship Id="rId196" Type="http://schemas.openxmlformats.org/officeDocument/2006/relationships/hyperlink" Target="https://www.baseballmusings.com/cgi-bin/PlayerInfo.py?PlayerID=100612&amp;StartDate=09%2F07%2F1987&amp;EndDate=09%2F20%2F1987&amp;GameType=all&amp;PlayedFor=0&amp;PlayedVs=0&amp;Park=0" TargetMode="External"/><Relationship Id="rId417" Type="http://schemas.openxmlformats.org/officeDocument/2006/relationships/hyperlink" Target="https://www.baseballmusings.com/cgi-bin/PlayerInfo.py?PlayerID=101672&amp;StartDate=09%2F07%2F1987&amp;EndDate=09%2F20%2F1987&amp;GameType=all&amp;PlayedFor=0&amp;PlayedVs=0&amp;Park=0" TargetMode="External"/><Relationship Id="rId624" Type="http://schemas.openxmlformats.org/officeDocument/2006/relationships/hyperlink" Target="https://www.baseballmusings.com/cgi-bin/PlayerInfo.py?PlayerID=100780&amp;StartDate=09%2F07%2F1987&amp;EndDate=09%2F20%2F1987&amp;GameType=all&amp;PlayedFor=0&amp;PlayedVs=0&amp;Park=0" TargetMode="External"/><Relationship Id="rId263" Type="http://schemas.openxmlformats.org/officeDocument/2006/relationships/hyperlink" Target="https://www.baseballmusings.com/cgi-bin/PlayerInfo.py?PlayerID=101439&amp;StartDate=09%2F07%2F1987&amp;EndDate=09%2F20%2F1987&amp;GameType=all&amp;PlayedFor=0&amp;PlayedVs=0&amp;Park=0" TargetMode="External"/><Relationship Id="rId470" Type="http://schemas.openxmlformats.org/officeDocument/2006/relationships/hyperlink" Target="https://www.baseballmusings.com/cgi-bin/PlayerInfo.py?PlayerID=101539&amp;StartDate=09%2F07%2F1987&amp;EndDate=09%2F20%2F1987&amp;GameType=all&amp;PlayedFor=0&amp;PlayedVs=0&amp;Park=0" TargetMode="External"/><Relationship Id="rId58" Type="http://schemas.openxmlformats.org/officeDocument/2006/relationships/hyperlink" Target="https://www.baseballmusings.com/cgi-bin/PlayerInfo.py?PlayerID=100467&amp;StartDate=09%2F07%2F1987&amp;EndDate=09%2F20%2F1987&amp;GameType=all&amp;PlayedFor=0&amp;PlayedVs=0&amp;Park=0" TargetMode="External"/><Relationship Id="rId123" Type="http://schemas.openxmlformats.org/officeDocument/2006/relationships/hyperlink" Target="https://www.baseballmusings.com/cgi-bin/PlayerInfo.py?PlayerID=100626&amp;StartDate=09%2F07%2F1987&amp;EndDate=09%2F20%2F1987&amp;GameType=all&amp;PlayedFor=0&amp;PlayedVs=0&amp;Park=0" TargetMode="External"/><Relationship Id="rId330" Type="http://schemas.openxmlformats.org/officeDocument/2006/relationships/hyperlink" Target="https://www.baseballmusings.com/cgi-bin/PlayerInfo.py?PlayerID=100785&amp;StartDate=09%2F07%2F1987&amp;EndDate=09%2F20%2F1987&amp;GameType=all&amp;PlayedFor=0&amp;PlayedVs=0&amp;Park=0" TargetMode="External"/><Relationship Id="rId568" Type="http://schemas.openxmlformats.org/officeDocument/2006/relationships/hyperlink" Target="https://www.baseballmusings.com/cgi-bin/PlayerInfo.py?PlayerID=101252&amp;StartDate=09%2F07%2F1987&amp;EndDate=09%2F20%2F1987&amp;GameType=all&amp;PlayedFor=0&amp;PlayedVs=0&amp;Park=0" TargetMode="External"/><Relationship Id="rId775" Type="http://schemas.openxmlformats.org/officeDocument/2006/relationships/hyperlink" Target="https://www.baseballmusings.com/cgi-bin/PlayerInfo.py?PlayerID=100540&amp;StartDate=09%2F07%2F1987&amp;EndDate=09%2F20%2F1987&amp;GameType=all&amp;PlayedFor=0&amp;PlayedVs=0&amp;Park=0" TargetMode="External"/><Relationship Id="rId428" Type="http://schemas.openxmlformats.org/officeDocument/2006/relationships/hyperlink" Target="https://www.baseballmusings.com/cgi-bin/PlayerInfo.py?PlayerID=101333&amp;StartDate=09%2F07%2F1987&amp;EndDate=09%2F20%2F1987&amp;GameType=all&amp;PlayedFor=0&amp;PlayedVs=0&amp;Park=0" TargetMode="External"/><Relationship Id="rId635" Type="http://schemas.openxmlformats.org/officeDocument/2006/relationships/hyperlink" Target="https://www.baseballmusings.com/cgi-bin/PlayerInfo.py?PlayerID=101408&amp;StartDate=09%2F07%2F1987&amp;EndDate=09%2F20%2F1987&amp;GameType=all&amp;PlayedFor=0&amp;PlayedVs=0&amp;Park=0" TargetMode="External"/><Relationship Id="rId274" Type="http://schemas.openxmlformats.org/officeDocument/2006/relationships/hyperlink" Target="https://www.baseballmusings.com/cgi-bin/PlayerInfo.py?PlayerID=101346&amp;StartDate=09%2F07%2F1987&amp;EndDate=09%2F20%2F1987&amp;GameType=all&amp;PlayedFor=0&amp;PlayedVs=0&amp;Park=0" TargetMode="External"/><Relationship Id="rId481" Type="http://schemas.openxmlformats.org/officeDocument/2006/relationships/hyperlink" Target="https://www.baseballmusings.com/cgi-bin/PlayerInfo.py?PlayerID=100155&amp;StartDate=09%2F07%2F1987&amp;EndDate=09%2F20%2F1987&amp;GameType=all&amp;PlayedFor=0&amp;PlayedVs=0&amp;Park=0" TargetMode="External"/><Relationship Id="rId702" Type="http://schemas.openxmlformats.org/officeDocument/2006/relationships/hyperlink" Target="https://www.baseballmusings.com/cgi-bin/PlayerInfo.py?PlayerID=100361&amp;StartDate=09%2F07%2F1987&amp;EndDate=09%2F20%2F1987&amp;GameType=all&amp;PlayedFor=0&amp;PlayedVs=0&amp;Park=0" TargetMode="External"/><Relationship Id="rId69" Type="http://schemas.openxmlformats.org/officeDocument/2006/relationships/hyperlink" Target="https://www.baseballmusings.com/cgi-bin/PlayerInfo.py?PlayerID=100652&amp;StartDate=09%2F07%2F1987&amp;EndDate=09%2F20%2F1987&amp;GameType=all&amp;PlayedFor=0&amp;PlayedVs=0&amp;Park=0" TargetMode="External"/><Relationship Id="rId134" Type="http://schemas.openxmlformats.org/officeDocument/2006/relationships/hyperlink" Target="https://www.baseballmusings.com/cgi-bin/PlayerInfo.py?PlayerID=101082&amp;StartDate=09%2F07%2F1987&amp;EndDate=09%2F20%2F1987&amp;GameType=all&amp;PlayedFor=0&amp;PlayedVs=0&amp;Park=0" TargetMode="External"/><Relationship Id="rId579" Type="http://schemas.openxmlformats.org/officeDocument/2006/relationships/hyperlink" Target="https://www.baseballmusings.com/cgi-bin/PlayerInfo.py?PlayerID=101273&amp;StartDate=09%2F07%2F1987&amp;EndDate=09%2F20%2F1987&amp;GameType=all&amp;PlayedFor=0&amp;PlayedVs=0&amp;Park=0" TargetMode="External"/><Relationship Id="rId786" Type="http://schemas.openxmlformats.org/officeDocument/2006/relationships/hyperlink" Target="https://www.baseballmusings.com/cgi-bin/PlayerInfo.py?PlayerID=101195&amp;StartDate=09%2F07%2F1987&amp;EndDate=09%2F20%2F1987&amp;GameType=all&amp;PlayedFor=0&amp;PlayedVs=0&amp;Park=0" TargetMode="External"/><Relationship Id="rId341" Type="http://schemas.openxmlformats.org/officeDocument/2006/relationships/hyperlink" Target="https://www.baseballmusings.com/cgi-bin/PlayerInfo.py?PlayerID=100892&amp;StartDate=09%2F07%2F1987&amp;EndDate=09%2F20%2F1987&amp;GameType=all&amp;PlayedFor=0&amp;PlayedVs=0&amp;Park=0" TargetMode="External"/><Relationship Id="rId439" Type="http://schemas.openxmlformats.org/officeDocument/2006/relationships/hyperlink" Target="https://www.baseballmusings.com/cgi-bin/PlayerInfo.py?PlayerID=100692&amp;StartDate=09%2F07%2F1987&amp;EndDate=09%2F20%2F1987&amp;GameType=all&amp;PlayedFor=0&amp;PlayedVs=0&amp;Park=0" TargetMode="External"/><Relationship Id="rId646" Type="http://schemas.openxmlformats.org/officeDocument/2006/relationships/hyperlink" Target="https://www.baseballmusings.com/cgi-bin/PlayerInfo.py?PlayerID=101429&amp;StartDate=09%2F07%2F1987&amp;EndDate=09%2F20%2F1987&amp;GameType=all&amp;PlayedFor=0&amp;PlayedVs=0&amp;Park=0" TargetMode="External"/><Relationship Id="rId201" Type="http://schemas.openxmlformats.org/officeDocument/2006/relationships/hyperlink" Target="https://www.baseballmusings.com/cgi-bin/PlayerInfo.py?PlayerID=100503&amp;StartDate=09%2F07%2F1987&amp;EndDate=09%2F20%2F1987&amp;GameType=all&amp;PlayedFor=0&amp;PlayedVs=0&amp;Park=0" TargetMode="External"/><Relationship Id="rId285" Type="http://schemas.openxmlformats.org/officeDocument/2006/relationships/hyperlink" Target="https://www.baseballmusings.com/cgi-bin/PlayerInfo.py?PlayerID=101615&amp;StartDate=09%2F07%2F1987&amp;EndDate=09%2F20%2F1987&amp;GameType=all&amp;PlayedFor=0&amp;PlayedVs=0&amp;Park=0" TargetMode="External"/><Relationship Id="rId506" Type="http://schemas.openxmlformats.org/officeDocument/2006/relationships/hyperlink" Target="https://www.baseballmusings.com/cgi-bin/PlayerInfo.py?PlayerID=101221&amp;StartDate=09%2F07%2F1987&amp;EndDate=09%2F20%2F1987&amp;GameType=all&amp;PlayedFor=0&amp;PlayedVs=0&amp;Park=0" TargetMode="External"/><Relationship Id="rId492" Type="http://schemas.openxmlformats.org/officeDocument/2006/relationships/hyperlink" Target="https://www.baseballmusings.com/cgi-bin/PlayerInfo.py?PlayerID=100299&amp;StartDate=09%2F07%2F1987&amp;EndDate=09%2F20%2F1987&amp;GameType=all&amp;PlayedFor=0&amp;PlayedVs=0&amp;Park=0" TargetMode="External"/><Relationship Id="rId713" Type="http://schemas.openxmlformats.org/officeDocument/2006/relationships/hyperlink" Target="https://www.baseballmusings.com/cgi-bin/PlayerInfo.py?PlayerID=101548&amp;StartDate=09%2F07%2F1987&amp;EndDate=09%2F20%2F1987&amp;GameType=all&amp;PlayedFor=0&amp;PlayedVs=0&amp;Park=0" TargetMode="External"/><Relationship Id="rId797" Type="http://schemas.openxmlformats.org/officeDocument/2006/relationships/hyperlink" Target="https://www.baseballmusings.com/cgi-bin/PlayerInfo.py?PlayerID=101222&amp;StartDate=09%2F07%2F1987&amp;EndDate=09%2F20%2F1987&amp;GameType=all&amp;PlayedFor=0&amp;PlayedVs=0&amp;Park=0" TargetMode="External"/><Relationship Id="rId145" Type="http://schemas.openxmlformats.org/officeDocument/2006/relationships/hyperlink" Target="https://www.baseballmusings.com/cgi-bin/PlayerInfo.py?PlayerID=100826&amp;StartDate=09%2F07%2F1987&amp;EndDate=09%2F20%2F1987&amp;GameType=all&amp;PlayedFor=0&amp;PlayedVs=0&amp;Park=0" TargetMode="External"/><Relationship Id="rId352" Type="http://schemas.openxmlformats.org/officeDocument/2006/relationships/hyperlink" Target="https://www.baseballmusings.com/cgi-bin/PlayerInfo.py?PlayerID=100342&amp;StartDate=09%2F07%2F1987&amp;EndDate=09%2F20%2F1987&amp;GameType=all&amp;PlayedFor=0&amp;PlayedVs=0&amp;Park=0" TargetMode="External"/><Relationship Id="rId212" Type="http://schemas.openxmlformats.org/officeDocument/2006/relationships/hyperlink" Target="https://www.baseballmusings.com/cgi-bin/PlayerInfo.py?PlayerID=101394&amp;StartDate=09%2F07%2F1987&amp;EndDate=09%2F20%2F1987&amp;GameType=all&amp;PlayedFor=0&amp;PlayedVs=0&amp;Park=0" TargetMode="External"/><Relationship Id="rId657" Type="http://schemas.openxmlformats.org/officeDocument/2006/relationships/hyperlink" Target="https://www.baseballmusings.com/cgi-bin/PlayerInfo.py?PlayerID=100893&amp;StartDate=09%2F07%2F1987&amp;EndDate=09%2F20%2F1987&amp;GameType=all&amp;PlayedFor=0&amp;PlayedVs=0&amp;Park=0" TargetMode="External"/><Relationship Id="rId296" Type="http://schemas.openxmlformats.org/officeDocument/2006/relationships/hyperlink" Target="https://www.baseballmusings.com/cgi-bin/PlayerInfo.py?PlayerID=101410&amp;StartDate=09%2F07%2F1987&amp;EndDate=09%2F20%2F1987&amp;GameType=all&amp;PlayedFor=0&amp;PlayedVs=0&amp;Park=0" TargetMode="External"/><Relationship Id="rId517" Type="http://schemas.openxmlformats.org/officeDocument/2006/relationships/hyperlink" Target="https://www.baseballmusings.com/cgi-bin/PlayerInfo.py?PlayerID=101343&amp;StartDate=09%2F07%2F1987&amp;EndDate=09%2F20%2F1987&amp;GameType=all&amp;PlayedFor=0&amp;PlayedVs=0&amp;Park=0" TargetMode="External"/><Relationship Id="rId724" Type="http://schemas.openxmlformats.org/officeDocument/2006/relationships/hyperlink" Target="https://www.baseballmusings.com/cgi-bin/PlayerInfo.py?PlayerID=101561&amp;StartDate=09%2F07%2F1987&amp;EndDate=09%2F20%2F1987&amp;GameType=all&amp;PlayedFor=0&amp;PlayedVs=0&amp;Park=0" TargetMode="External"/><Relationship Id="rId60" Type="http://schemas.openxmlformats.org/officeDocument/2006/relationships/hyperlink" Target="https://www.baseballmusings.com/cgi-bin/PlayerInfo.py?PlayerID=101412&amp;StartDate=09%2F07%2F1987&amp;EndDate=09%2F20%2F1987&amp;GameType=all&amp;PlayedFor=0&amp;PlayedVs=0&amp;Park=0" TargetMode="External"/><Relationship Id="rId156" Type="http://schemas.openxmlformats.org/officeDocument/2006/relationships/hyperlink" Target="https://www.baseballmusings.com/cgi-bin/PlayerInfo.py?PlayerID=100231&amp;StartDate=09%2F07%2F1987&amp;EndDate=09%2F20%2F1987&amp;GameType=all&amp;PlayedFor=0&amp;PlayedVs=0&amp;Park=0" TargetMode="External"/><Relationship Id="rId363" Type="http://schemas.openxmlformats.org/officeDocument/2006/relationships/hyperlink" Target="https://www.baseballmusings.com/cgi-bin/PlayerInfo.py?PlayerID=100975&amp;StartDate=09%2F07%2F1987&amp;EndDate=09%2F20%2F1987&amp;GameType=all&amp;PlayedFor=0&amp;PlayedVs=0&amp;Park=0" TargetMode="External"/><Relationship Id="rId570" Type="http://schemas.openxmlformats.org/officeDocument/2006/relationships/hyperlink" Target="https://www.baseballmusings.com/cgi-bin/PlayerInfo.py?PlayerID=101257&amp;StartDate=09%2F07%2F1987&amp;EndDate=09%2F20%2F1987&amp;GameType=all&amp;PlayedFor=0&amp;PlayedVs=0&amp;Park=0" TargetMode="External"/><Relationship Id="rId223" Type="http://schemas.openxmlformats.org/officeDocument/2006/relationships/hyperlink" Target="https://www.baseballmusings.com/cgi-bin/PlayerInfo.py?PlayerID=100013&amp;StartDate=09%2F07%2F1987&amp;EndDate=09%2F20%2F1987&amp;GameType=all&amp;PlayedFor=0&amp;PlayedVs=0&amp;Park=0" TargetMode="External"/><Relationship Id="rId430" Type="http://schemas.openxmlformats.org/officeDocument/2006/relationships/hyperlink" Target="https://www.baseballmusings.com/cgi-bin/PlayerInfo.py?PlayerID=100285&amp;StartDate=09%2F07%2F1987&amp;EndDate=09%2F20%2F1987&amp;GameType=all&amp;PlayedFor=0&amp;PlayedVs=0&amp;Park=0" TargetMode="External"/><Relationship Id="rId668" Type="http://schemas.openxmlformats.org/officeDocument/2006/relationships/hyperlink" Target="https://www.baseballmusings.com/cgi-bin/PlayerInfo.py?PlayerID=100303&amp;StartDate=09%2F07%2F1987&amp;EndDate=09%2F20%2F1987&amp;GameType=all&amp;PlayedFor=0&amp;PlayedVs=0&amp;Park=0" TargetMode="External"/><Relationship Id="rId18" Type="http://schemas.openxmlformats.org/officeDocument/2006/relationships/hyperlink" Target="https://www.baseballmusings.com/cgi-bin/PlayerInfo.py?PlayerID=100598&amp;StartDate=09%2F07%2F1987&amp;EndDate=09%2F20%2F1987&amp;GameType=all&amp;PlayedFor=0&amp;PlayedVs=0&amp;Park=0" TargetMode="External"/><Relationship Id="rId528" Type="http://schemas.openxmlformats.org/officeDocument/2006/relationships/hyperlink" Target="https://www.baseballmusings.com/cgi-bin/PlayerInfo.py?PlayerID=100330&amp;StartDate=09%2F07%2F1987&amp;EndDate=09%2F20%2F1987&amp;GameType=all&amp;PlayedFor=0&amp;PlayedVs=0&amp;Park=0" TargetMode="External"/><Relationship Id="rId735" Type="http://schemas.openxmlformats.org/officeDocument/2006/relationships/hyperlink" Target="https://www.baseballmusings.com/cgi-bin/PlayerInfo.py?PlayerID=101578&amp;StartDate=09%2F07%2F1987&amp;EndDate=09%2F20%2F1987&amp;GameType=all&amp;PlayedFor=0&amp;PlayedVs=0&amp;Park=0" TargetMode="External"/><Relationship Id="rId167" Type="http://schemas.openxmlformats.org/officeDocument/2006/relationships/hyperlink" Target="https://www.baseballmusings.com/cgi-bin/PlayerInfo.py?PlayerID=101197&amp;StartDate=09%2F07%2F1987&amp;EndDate=09%2F20%2F1987&amp;GameType=all&amp;PlayedFor=0&amp;PlayedVs=0&amp;Park=0" TargetMode="External"/><Relationship Id="rId374" Type="http://schemas.openxmlformats.org/officeDocument/2006/relationships/hyperlink" Target="https://www.baseballmusings.com/cgi-bin/PlayerInfo.py?PlayerID=101449&amp;StartDate=09%2F07%2F1987&amp;EndDate=09%2F20%2F1987&amp;GameType=all&amp;PlayedFor=0&amp;PlayedVs=0&amp;Park=0" TargetMode="External"/><Relationship Id="rId581" Type="http://schemas.openxmlformats.org/officeDocument/2006/relationships/hyperlink" Target="https://www.baseballmusings.com/cgi-bin/PlayerInfo.py?PlayerID=100098&amp;StartDate=09%2F07%2F1987&amp;EndDate=09%2F20%2F1987&amp;GameType=all&amp;PlayedFor=0&amp;PlayedVs=0&amp;Park=0" TargetMode="External"/><Relationship Id="rId71" Type="http://schemas.openxmlformats.org/officeDocument/2006/relationships/hyperlink" Target="https://www.baseballmusings.com/cgi-bin/PlayerInfo.py?PlayerID=100432&amp;StartDate=09%2F07%2F1987&amp;EndDate=09%2F20%2F1987&amp;GameType=all&amp;PlayedFor=0&amp;PlayedVs=0&amp;Park=0" TargetMode="External"/><Relationship Id="rId234" Type="http://schemas.openxmlformats.org/officeDocument/2006/relationships/hyperlink" Target="https://www.baseballmusings.com/cgi-bin/PlayerInfo.py?PlayerID=100233&amp;StartDate=09%2F07%2F1987&amp;EndDate=09%2F20%2F1987&amp;GameType=all&amp;PlayedFor=0&amp;PlayedVs=0&amp;Park=0" TargetMode="External"/><Relationship Id="rId679" Type="http://schemas.openxmlformats.org/officeDocument/2006/relationships/hyperlink" Target="https://www.baseballmusings.com/cgi-bin/PlayerInfo.py?PlayerID=100941&amp;StartDate=09%2F07%2F1987&amp;EndDate=09%2F20%2F1987&amp;GameType=all&amp;PlayedFor=0&amp;PlayedVs=0&amp;Park=0" TargetMode="External"/><Relationship Id="rId2" Type="http://schemas.openxmlformats.org/officeDocument/2006/relationships/hyperlink" Target="https://www.baseballmusings.com/cgi-bin/PlayerInfo.py?PlayerID=100886&amp;StartDate=09%2F07%2F1987&amp;EndDate=09%2F20%2F1987&amp;GameType=all&amp;PlayedFor=0&amp;PlayedVs=0&amp;Park=0" TargetMode="External"/><Relationship Id="rId29" Type="http://schemas.openxmlformats.org/officeDocument/2006/relationships/hyperlink" Target="https://www.baseballmusings.com/cgi-bin/PlayerInfo.py?PlayerID=100577&amp;StartDate=09%2F07%2F1987&amp;EndDate=09%2F20%2F1987&amp;GameType=all&amp;PlayedFor=0&amp;PlayedVs=0&amp;Park=0" TargetMode="External"/><Relationship Id="rId441" Type="http://schemas.openxmlformats.org/officeDocument/2006/relationships/hyperlink" Target="https://www.baseballmusings.com/cgi-bin/PlayerInfo.py?PlayerID=100167&amp;StartDate=09%2F07%2F1987&amp;EndDate=09%2F20%2F1987&amp;GameType=all&amp;PlayedFor=0&amp;PlayedVs=0&amp;Park=0" TargetMode="External"/><Relationship Id="rId539" Type="http://schemas.openxmlformats.org/officeDocument/2006/relationships/hyperlink" Target="https://www.baseballmusings.com/cgi-bin/PlayerInfo.py?PlayerID=732&amp;StartDate=09%2F07%2F1987&amp;EndDate=09%2F20%2F1987&amp;GameType=all&amp;PlayedFor=0&amp;PlayedVs=0&amp;Park=0" TargetMode="External"/><Relationship Id="rId746" Type="http://schemas.openxmlformats.org/officeDocument/2006/relationships/hyperlink" Target="https://www.baseballmusings.com/cgi-bin/PlayerInfo.py?PlayerID=67&amp;StartDate=09%2F07%2F1987&amp;EndDate=09%2F20%2F1987&amp;GameType=all&amp;PlayedFor=0&amp;PlayedVs=0&amp;Park=0" TargetMode="External"/><Relationship Id="rId178" Type="http://schemas.openxmlformats.org/officeDocument/2006/relationships/hyperlink" Target="https://www.baseballmusings.com/cgi-bin/PlayerInfo.py?PlayerID=100317&amp;StartDate=09%2F07%2F1987&amp;EndDate=09%2F20%2F1987&amp;GameType=all&amp;PlayedFor=0&amp;PlayedVs=0&amp;Park=0" TargetMode="External"/><Relationship Id="rId301" Type="http://schemas.openxmlformats.org/officeDocument/2006/relationships/hyperlink" Target="https://www.baseballmusings.com/cgi-bin/PlayerInfo.py?PlayerID=100185&amp;StartDate=09%2F07%2F1987&amp;EndDate=09%2F20%2F1987&amp;GameType=all&amp;PlayedFor=0&amp;PlayedVs=0&amp;Park=0" TargetMode="External"/><Relationship Id="rId82" Type="http://schemas.openxmlformats.org/officeDocument/2006/relationships/hyperlink" Target="https://www.baseballmusings.com/cgi-bin/PlayerInfo.py?PlayerID=101141&amp;StartDate=09%2F07%2F1987&amp;EndDate=09%2F20%2F1987&amp;GameType=all&amp;PlayedFor=0&amp;PlayedVs=0&amp;Park=0" TargetMode="External"/><Relationship Id="rId385" Type="http://schemas.openxmlformats.org/officeDocument/2006/relationships/hyperlink" Target="https://www.baseballmusings.com/cgi-bin/PlayerInfo.py?PlayerID=100181&amp;StartDate=09%2F07%2F1987&amp;EndDate=09%2F20%2F1987&amp;GameType=all&amp;PlayedFor=0&amp;PlayedVs=0&amp;Park=0" TargetMode="External"/><Relationship Id="rId592" Type="http://schemas.openxmlformats.org/officeDocument/2006/relationships/hyperlink" Target="https://www.baseballmusings.com/cgi-bin/PlayerInfo.py?PlayerID=100704&amp;StartDate=09%2F07%2F1987&amp;EndDate=09%2F20%2F1987&amp;GameType=all&amp;PlayedFor=0&amp;PlayedVs=0&amp;Park=0" TargetMode="External"/><Relationship Id="rId606" Type="http://schemas.openxmlformats.org/officeDocument/2006/relationships/hyperlink" Target="https://www.baseballmusings.com/cgi-bin/PlayerInfo.py?PlayerID=100174&amp;StartDate=09%2F07%2F1987&amp;EndDate=09%2F20%2F1987&amp;GameType=all&amp;PlayedFor=0&amp;PlayedVs=0&amp;Park=0" TargetMode="External"/><Relationship Id="rId245" Type="http://schemas.openxmlformats.org/officeDocument/2006/relationships/hyperlink" Target="https://www.baseballmusings.com/cgi-bin/PlayerInfo.py?PlayerID=101312&amp;StartDate=09%2F07%2F1987&amp;EndDate=09%2F20%2F1987&amp;GameType=all&amp;PlayedFor=0&amp;PlayedVs=0&amp;Park=0" TargetMode="External"/><Relationship Id="rId452" Type="http://schemas.openxmlformats.org/officeDocument/2006/relationships/hyperlink" Target="https://www.baseballmusings.com/cgi-bin/PlayerInfo.py?PlayerID=101152&amp;StartDate=09%2F07%2F1987&amp;EndDate=09%2F20%2F1987&amp;GameType=all&amp;PlayedFor=0&amp;PlayedVs=0&amp;Park=0" TargetMode="External"/><Relationship Id="rId105" Type="http://schemas.openxmlformats.org/officeDocument/2006/relationships/hyperlink" Target="https://www.baseballmusings.com/cgi-bin/PlayerInfo.py?PlayerID=100839&amp;StartDate=09%2F07%2F1987&amp;EndDate=09%2F20%2F1987&amp;GameType=all&amp;PlayedFor=0&amp;PlayedVs=0&amp;Park=0" TargetMode="External"/><Relationship Id="rId312" Type="http://schemas.openxmlformats.org/officeDocument/2006/relationships/hyperlink" Target="https://www.baseballmusings.com/cgi-bin/PlayerInfo.py?PlayerID=100212&amp;StartDate=09%2F07%2F1987&amp;EndDate=09%2F20%2F1987&amp;GameType=all&amp;PlayedFor=0&amp;PlayedVs=0&amp;Park=0" TargetMode="External"/><Relationship Id="rId757" Type="http://schemas.openxmlformats.org/officeDocument/2006/relationships/hyperlink" Target="https://www.baseballmusings.com/cgi-bin/PlayerInfo.py?PlayerID=100493&amp;StartDate=09%2F07%2F1987&amp;EndDate=09%2F20%2F1987&amp;GameType=all&amp;PlayedFor=0&amp;PlayedVs=0&amp;Park=0" TargetMode="External"/><Relationship Id="rId93" Type="http://schemas.openxmlformats.org/officeDocument/2006/relationships/hyperlink" Target="https://www.baseballmusings.com/cgi-bin/PlayerInfo.py?PlayerID=101336&amp;StartDate=09%2F07%2F1987&amp;EndDate=09%2F20%2F1987&amp;GameType=all&amp;PlayedFor=0&amp;PlayedVs=0&amp;Park=0" TargetMode="External"/><Relationship Id="rId189" Type="http://schemas.openxmlformats.org/officeDocument/2006/relationships/hyperlink" Target="https://www.baseballmusings.com/cgi-bin/PlayerInfo.py?PlayerID=1086&amp;StartDate=09%2F07%2F1987&amp;EndDate=09%2F20%2F1987&amp;GameType=all&amp;PlayedFor=0&amp;PlayedVs=0&amp;Park=0" TargetMode="External"/><Relationship Id="rId396" Type="http://schemas.openxmlformats.org/officeDocument/2006/relationships/hyperlink" Target="https://www.baseballmusings.com/cgi-bin/PlayerInfo.py?PlayerID=101253&amp;StartDate=09%2F07%2F1987&amp;EndDate=09%2F20%2F1987&amp;GameType=all&amp;PlayedFor=0&amp;PlayedVs=0&amp;Park=0" TargetMode="External"/><Relationship Id="rId617" Type="http://schemas.openxmlformats.org/officeDocument/2006/relationships/hyperlink" Target="https://www.baseballmusings.com/cgi-bin/PlayerInfo.py?PlayerID=100196&amp;StartDate=09%2F07%2F1987&amp;EndDate=09%2F20%2F1987&amp;GameType=all&amp;PlayedFor=0&amp;PlayedVs=0&amp;Park=0" TargetMode="External"/><Relationship Id="rId256" Type="http://schemas.openxmlformats.org/officeDocument/2006/relationships/hyperlink" Target="https://www.baseballmusings.com/cgi-bin/PlayerInfo.py?PlayerID=100928&amp;StartDate=09%2F07%2F1987&amp;EndDate=09%2F20%2F1987&amp;GameType=all&amp;PlayedFor=0&amp;PlayedVs=0&amp;Park=0" TargetMode="External"/><Relationship Id="rId463" Type="http://schemas.openxmlformats.org/officeDocument/2006/relationships/hyperlink" Target="https://www.baseballmusings.com/cgi-bin/PlayerInfo.py?PlayerID=101368&amp;StartDate=09%2F07%2F1987&amp;EndDate=09%2F20%2F1987&amp;GameType=all&amp;PlayedFor=0&amp;PlayedVs=0&amp;Park=0" TargetMode="External"/><Relationship Id="rId670" Type="http://schemas.openxmlformats.org/officeDocument/2006/relationships/hyperlink" Target="https://www.baseballmusings.com/cgi-bin/PlayerInfo.py?PlayerID=100924&amp;StartDate=09%2F07%2F1987&amp;EndDate=09%2F20%2F1987&amp;GameType=all&amp;PlayedFor=0&amp;PlayedVs=0&amp;Park=0" TargetMode="External"/><Relationship Id="rId116" Type="http://schemas.openxmlformats.org/officeDocument/2006/relationships/hyperlink" Target="https://www.baseballmusings.com/cgi-bin/PlayerInfo.py?PlayerID=100546&amp;StartDate=09%2F07%2F1987&amp;EndDate=09%2F20%2F1987&amp;GameType=all&amp;PlayedFor=0&amp;PlayedVs=0&amp;Park=0" TargetMode="External"/><Relationship Id="rId323" Type="http://schemas.openxmlformats.org/officeDocument/2006/relationships/hyperlink" Target="https://www.baseballmusings.com/cgi-bin/PlayerInfo.py?PlayerID=101165&amp;StartDate=09%2F07%2F1987&amp;EndDate=09%2F20%2F1987&amp;GameType=all&amp;PlayedFor=0&amp;PlayedVs=0&amp;Park=0" TargetMode="External"/><Relationship Id="rId530" Type="http://schemas.openxmlformats.org/officeDocument/2006/relationships/hyperlink" Target="https://www.baseballmusings.com/cgi-bin/PlayerInfo.py?PlayerID=100442&amp;StartDate=09%2F07%2F1987&amp;EndDate=09%2F20%2F1987&amp;GameType=all&amp;PlayedFor=0&amp;PlayedVs=0&amp;Park=0" TargetMode="External"/><Relationship Id="rId768" Type="http://schemas.openxmlformats.org/officeDocument/2006/relationships/hyperlink" Target="https://www.baseballmusings.com/cgi-bin/PlayerInfo.py?PlayerID=101155&amp;StartDate=09%2F07%2F1987&amp;EndDate=09%2F20%2F1987&amp;GameType=all&amp;PlayedFor=0&amp;PlayedVs=0&amp;Park=0" TargetMode="External"/><Relationship Id="rId20" Type="http://schemas.openxmlformats.org/officeDocument/2006/relationships/hyperlink" Target="https://www.baseballmusings.com/cgi-bin/PlayerInfo.py?PlayerID=100022&amp;StartDate=09%2F07%2F1987&amp;EndDate=09%2F20%2F1987&amp;GameType=all&amp;PlayedFor=0&amp;PlayedVs=0&amp;Park=0" TargetMode="External"/><Relationship Id="rId628" Type="http://schemas.openxmlformats.org/officeDocument/2006/relationships/hyperlink" Target="https://www.baseballmusings.com/cgi-bin/PlayerInfo.py?PlayerID=100226&amp;StartDate=09%2F07%2F1987&amp;EndDate=09%2F20%2F1987&amp;GameType=all&amp;PlayedFor=0&amp;PlayedVs=0&amp;Park=0" TargetMode="External"/><Relationship Id="rId267" Type="http://schemas.openxmlformats.org/officeDocument/2006/relationships/hyperlink" Target="https://www.baseballmusings.com/cgi-bin/PlayerInfo.py?PlayerID=101575&amp;StartDate=09%2F07%2F1987&amp;EndDate=09%2F20%2F1987&amp;GameType=all&amp;PlayedFor=0&amp;PlayedVs=0&amp;Park=0" TargetMode="External"/><Relationship Id="rId474" Type="http://schemas.openxmlformats.org/officeDocument/2006/relationships/hyperlink" Target="https://www.baseballmusings.com/cgi-bin/PlayerInfo.py?PlayerID=101116&amp;StartDate=09%2F07%2F1987&amp;EndDate=09%2F20%2F1987&amp;GameType=all&amp;PlayedFor=0&amp;PlayedVs=0&amp;Park=0" TargetMode="External"/><Relationship Id="rId127" Type="http://schemas.openxmlformats.org/officeDocument/2006/relationships/hyperlink" Target="https://www.baseballmusings.com/cgi-bin/PlayerInfo.py?PlayerID=100352&amp;StartDate=09%2F07%2F1987&amp;EndDate=09%2F20%2F1987&amp;GameType=all&amp;PlayedFor=0&amp;PlayedVs=0&amp;Park=0" TargetMode="External"/><Relationship Id="rId681" Type="http://schemas.openxmlformats.org/officeDocument/2006/relationships/hyperlink" Target="https://www.baseballmusings.com/cgi-bin/PlayerInfo.py?PlayerID=100321&amp;StartDate=09%2F07%2F1987&amp;EndDate=09%2F20%2F1987&amp;GameType=all&amp;PlayedFor=0&amp;PlayedVs=0&amp;Park=0" TargetMode="External"/><Relationship Id="rId779" Type="http://schemas.openxmlformats.org/officeDocument/2006/relationships/hyperlink" Target="https://www.baseballmusings.com/cgi-bin/PlayerInfo.py?PlayerID=101184&amp;StartDate=09%2F07%2F1987&amp;EndDate=09%2F20%2F1987&amp;GameType=all&amp;PlayedFor=0&amp;PlayedVs=0&amp;Park=0" TargetMode="External"/><Relationship Id="rId31" Type="http://schemas.openxmlformats.org/officeDocument/2006/relationships/hyperlink" Target="https://www.baseballmusings.com/cgi-bin/PlayerInfo.py?PlayerID=100328&amp;StartDate=09%2F07%2F1987&amp;EndDate=09%2F20%2F1987&amp;GameType=all&amp;PlayedFor=0&amp;PlayedVs=0&amp;Park=0" TargetMode="External"/><Relationship Id="rId334" Type="http://schemas.openxmlformats.org/officeDocument/2006/relationships/hyperlink" Target="https://www.baseballmusings.com/cgi-bin/PlayerInfo.py?PlayerID=100683&amp;StartDate=09%2F07%2F1987&amp;EndDate=09%2F20%2F1987&amp;GameType=all&amp;PlayedFor=0&amp;PlayedVs=0&amp;Park=0" TargetMode="External"/><Relationship Id="rId541" Type="http://schemas.openxmlformats.org/officeDocument/2006/relationships/hyperlink" Target="https://www.baseballmusings.com/cgi-bin/PlayerInfo.py?PlayerID=1088&amp;StartDate=09%2F07%2F1987&amp;EndDate=09%2F20%2F1987&amp;GameType=all&amp;PlayedFor=0&amp;PlayedVs=0&amp;Park=0" TargetMode="External"/><Relationship Id="rId639" Type="http://schemas.openxmlformats.org/officeDocument/2006/relationships/hyperlink" Target="https://www.baseballmusings.com/cgi-bin/PlayerInfo.py?PlayerID=100845&amp;StartDate=09%2F07%2F1987&amp;EndDate=09%2F20%2F1987&amp;GameType=all&amp;PlayedFor=0&amp;PlayedVs=0&amp;Park=0" TargetMode="External"/><Relationship Id="rId180" Type="http://schemas.openxmlformats.org/officeDocument/2006/relationships/hyperlink" Target="https://www.baseballmusings.com/cgi-bin/PlayerInfo.py?PlayerID=100085&amp;StartDate=09%2F07%2F1987&amp;EndDate=09%2F20%2F1987&amp;GameType=all&amp;PlayedFor=0&amp;PlayedVs=0&amp;Park=0" TargetMode="External"/><Relationship Id="rId278" Type="http://schemas.openxmlformats.org/officeDocument/2006/relationships/hyperlink" Target="https://www.baseballmusings.com/cgi-bin/PlayerInfo.py?PlayerID=101207&amp;StartDate=09%2F07%2F1987&amp;EndDate=09%2F20%2F1987&amp;GameType=all&amp;PlayedFor=0&amp;PlayedVs=0&amp;Park=0" TargetMode="External"/><Relationship Id="rId401" Type="http://schemas.openxmlformats.org/officeDocument/2006/relationships/hyperlink" Target="https://www.baseballmusings.com/cgi-bin/PlayerInfo.py?PlayerID=100199&amp;StartDate=09%2F07%2F1987&amp;EndDate=09%2F20%2F1987&amp;GameType=all&amp;PlayedFor=0&amp;PlayedVs=0&amp;Park=0" TargetMode="External"/><Relationship Id="rId485" Type="http://schemas.openxmlformats.org/officeDocument/2006/relationships/hyperlink" Target="https://www.baseballmusings.com/cgi-bin/PlayerInfo.py?PlayerID=100075&amp;StartDate=09%2F07%2F1987&amp;EndDate=09%2F20%2F1987&amp;GameType=all&amp;PlayedFor=0&amp;PlayedVs=0&amp;Park=0" TargetMode="External"/><Relationship Id="rId692" Type="http://schemas.openxmlformats.org/officeDocument/2006/relationships/hyperlink" Target="https://www.baseballmusings.com/cgi-bin/PlayerInfo.py?PlayerID=100994&amp;StartDate=09%2F07%2F1987&amp;EndDate=09%2F20%2F1987&amp;GameType=all&amp;PlayedFor=0&amp;PlayedVs=0&amp;Park=0" TargetMode="External"/><Relationship Id="rId706" Type="http://schemas.openxmlformats.org/officeDocument/2006/relationships/hyperlink" Target="https://www.baseballmusings.com/cgi-bin/PlayerInfo.py?PlayerID=101032&amp;StartDate=09%2F07%2F1987&amp;EndDate=09%2F20%2F1987&amp;GameType=all&amp;PlayedFor=0&amp;PlayedVs=0&amp;Park=0" TargetMode="External"/><Relationship Id="rId42" Type="http://schemas.openxmlformats.org/officeDocument/2006/relationships/hyperlink" Target="https://www.baseballmusings.com/cgi-bin/PlayerInfo.py?PlayerID=100982&amp;StartDate=09%2F07%2F1987&amp;EndDate=09%2F20%2F1987&amp;GameType=all&amp;PlayedFor=0&amp;PlayedVs=0&amp;Park=0" TargetMode="External"/><Relationship Id="rId138" Type="http://schemas.openxmlformats.org/officeDocument/2006/relationships/hyperlink" Target="https://www.baseballmusings.com/cgi-bin/PlayerInfo.py?PlayerID=101352&amp;StartDate=09%2F07%2F1987&amp;EndDate=09%2F20%2F1987&amp;GameType=all&amp;PlayedFor=0&amp;PlayedVs=0&amp;Park=0" TargetMode="External"/><Relationship Id="rId345" Type="http://schemas.openxmlformats.org/officeDocument/2006/relationships/hyperlink" Target="https://www.baseballmusings.com/cgi-bin/PlayerInfo.py?PlayerID=100479&amp;StartDate=09%2F07%2F1987&amp;EndDate=09%2F20%2F1987&amp;GameType=all&amp;PlayedFor=0&amp;PlayedVs=0&amp;Park=0" TargetMode="External"/><Relationship Id="rId552" Type="http://schemas.openxmlformats.org/officeDocument/2006/relationships/hyperlink" Target="https://www.baseballmusings.com/cgi-bin/PlayerInfo.py?PlayerID=101544&amp;StartDate=09%2F07%2F1987&amp;EndDate=09%2F20%2F1987&amp;GameType=all&amp;PlayedFor=0&amp;PlayedVs=0&amp;Park=0" TargetMode="External"/><Relationship Id="rId191" Type="http://schemas.openxmlformats.org/officeDocument/2006/relationships/hyperlink" Target="https://www.baseballmusings.com/cgi-bin/PlayerInfo.py?PlayerID=100426&amp;StartDate=09%2F07%2F1987&amp;EndDate=09%2F20%2F1987&amp;GameType=all&amp;PlayedFor=0&amp;PlayedVs=0&amp;Park=0" TargetMode="External"/><Relationship Id="rId205" Type="http://schemas.openxmlformats.org/officeDocument/2006/relationships/hyperlink" Target="https://www.baseballmusings.com/cgi-bin/PlayerInfo.py?PlayerID=101458&amp;StartDate=09%2F07%2F1987&amp;EndDate=09%2F20%2F1987&amp;GameType=all&amp;PlayedFor=0&amp;PlayedVs=0&amp;Park=0" TargetMode="External"/><Relationship Id="rId412" Type="http://schemas.openxmlformats.org/officeDocument/2006/relationships/hyperlink" Target="https://www.baseballmusings.com/cgi-bin/PlayerInfo.py?PlayerID=101393&amp;StartDate=09%2F07%2F1987&amp;EndDate=09%2F20%2F1987&amp;GameType=all&amp;PlayedFor=0&amp;PlayedVs=0&amp;Park=0" TargetMode="External"/><Relationship Id="rId289" Type="http://schemas.openxmlformats.org/officeDocument/2006/relationships/hyperlink" Target="https://www.baseballmusings.com/cgi-bin/PlayerInfo.py?PlayerID=100124&amp;StartDate=09%2F07%2F1987&amp;EndDate=09%2F20%2F1987&amp;GameType=all&amp;PlayedFor=0&amp;PlayedVs=0&amp;Park=0" TargetMode="External"/><Relationship Id="rId496" Type="http://schemas.openxmlformats.org/officeDocument/2006/relationships/hyperlink" Target="https://www.baseballmusings.com/cgi-bin/PlayerInfo.py?PlayerID=101024&amp;StartDate=09%2F07%2F1987&amp;EndDate=09%2F20%2F1987&amp;GameType=all&amp;PlayedFor=0&amp;PlayedVs=0&amp;Park=0" TargetMode="External"/><Relationship Id="rId717" Type="http://schemas.openxmlformats.org/officeDocument/2006/relationships/hyperlink" Target="https://www.baseballmusings.com/cgi-bin/PlayerInfo.py?PlayerID=101056&amp;StartDate=09%2F07%2F1987&amp;EndDate=09%2F20%2F1987&amp;GameType=all&amp;PlayedFor=0&amp;PlayedVs=0&amp;Park=0" TargetMode="External"/><Relationship Id="rId53" Type="http://schemas.openxmlformats.org/officeDocument/2006/relationships/hyperlink" Target="https://www.baseballmusings.com/cgi-bin/PlayerInfo.py?PlayerID=100061&amp;StartDate=09%2F07%2F1987&amp;EndDate=09%2F20%2F1987&amp;GameType=all&amp;PlayedFor=0&amp;PlayedVs=0&amp;Park=0" TargetMode="External"/><Relationship Id="rId149" Type="http://schemas.openxmlformats.org/officeDocument/2006/relationships/hyperlink" Target="https://www.baseballmusings.com/cgi-bin/PlayerInfo.py?PlayerID=101374&amp;StartDate=09%2F07%2F1987&amp;EndDate=09%2F20%2F1987&amp;GameType=all&amp;PlayedFor=0&amp;PlayedVs=0&amp;Park=0" TargetMode="External"/><Relationship Id="rId356" Type="http://schemas.openxmlformats.org/officeDocument/2006/relationships/hyperlink" Target="https://www.baseballmusings.com/cgi-bin/PlayerInfo.py?PlayerID=101219&amp;StartDate=09%2F07%2F1987&amp;EndDate=09%2F20%2F1987&amp;GameType=all&amp;PlayedFor=0&amp;PlayedVs=0&amp;Park=0" TargetMode="External"/><Relationship Id="rId563" Type="http://schemas.openxmlformats.org/officeDocument/2006/relationships/hyperlink" Target="https://www.baseballmusings.com/cgi-bin/PlayerInfo.py?PlayerID=100621&amp;StartDate=09%2F07%2F1987&amp;EndDate=09%2F20%2F1987&amp;GameType=all&amp;PlayedFor=0&amp;PlayedVs=0&amp;Park=0" TargetMode="External"/><Relationship Id="rId770" Type="http://schemas.openxmlformats.org/officeDocument/2006/relationships/hyperlink" Target="https://www.baseballmusings.com/cgi-bin/PlayerInfo.py?PlayerID=961&amp;StartDate=09%2F07%2F1987&amp;EndDate=09%2F20%2F1987&amp;GameType=all&amp;PlayedFor=0&amp;PlayedVs=0&amp;Park=0" TargetMode="External"/><Relationship Id="rId216" Type="http://schemas.openxmlformats.org/officeDocument/2006/relationships/hyperlink" Target="https://www.baseballmusings.com/cgi-bin/PlayerInfo.py?PlayerID=100528&amp;StartDate=09%2F07%2F1987&amp;EndDate=09%2F20%2F1987&amp;GameType=all&amp;PlayedFor=0&amp;PlayedVs=0&amp;Park=0" TargetMode="External"/><Relationship Id="rId423" Type="http://schemas.openxmlformats.org/officeDocument/2006/relationships/hyperlink" Target="https://www.baseballmusings.com/cgi-bin/PlayerInfo.py?PlayerID=100237&amp;StartDate=09%2F07%2F1987&amp;EndDate=09%2F20%2F1987&amp;GameType=all&amp;PlayedFor=0&amp;PlayedVs=0&amp;Park=0" TargetMode="External"/><Relationship Id="rId630" Type="http://schemas.openxmlformats.org/officeDocument/2006/relationships/hyperlink" Target="https://www.baseballmusings.com/cgi-bin/PlayerInfo.py?PlayerID=101402&amp;StartDate=09%2F07%2F1987&amp;EndDate=09%2F20%2F1987&amp;GameType=all&amp;PlayedFor=0&amp;PlayedVs=0&amp;Park=0" TargetMode="External"/><Relationship Id="rId728" Type="http://schemas.openxmlformats.org/officeDocument/2006/relationships/hyperlink" Target="https://www.baseballmusings.com/cgi-bin/PlayerInfo.py?PlayerID=101068&amp;StartDate=09%2F07%2F1987&amp;EndDate=09%2F20%2F1987&amp;GameType=all&amp;PlayedFor=0&amp;PlayedVs=0&amp;Park=0" TargetMode="External"/><Relationship Id="rId64" Type="http://schemas.openxmlformats.org/officeDocument/2006/relationships/hyperlink" Target="https://www.baseballmusings.com/cgi-bin/PlayerInfo.py?PlayerID=100506&amp;StartDate=09%2F07%2F1987&amp;EndDate=09%2F20%2F1987&amp;GameType=all&amp;PlayedFor=0&amp;PlayedVs=0&amp;Park=0" TargetMode="External"/><Relationship Id="rId367" Type="http://schemas.openxmlformats.org/officeDocument/2006/relationships/hyperlink" Target="https://www.baseballmusings.com/cgi-bin/PlayerInfo.py?PlayerID=101589&amp;StartDate=09%2F07%2F1987&amp;EndDate=09%2F20%2F1987&amp;GameType=all&amp;PlayedFor=0&amp;PlayedVs=0&amp;Park=0" TargetMode="External"/><Relationship Id="rId574" Type="http://schemas.openxmlformats.org/officeDocument/2006/relationships/hyperlink" Target="https://www.baseballmusings.com/cgi-bin/PlayerInfo.py?PlayerID=101262&amp;StartDate=09%2F07%2F1987&amp;EndDate=09%2F20%2F1987&amp;GameType=all&amp;PlayedFor=0&amp;PlayedVs=0&amp;Park=0" TargetMode="External"/><Relationship Id="rId171" Type="http://schemas.openxmlformats.org/officeDocument/2006/relationships/hyperlink" Target="https://www.baseballmusings.com/cgi-bin/PlayerInfo.py?PlayerID=100823&amp;StartDate=09%2F07%2F1987&amp;EndDate=09%2F20%2F1987&amp;GameType=all&amp;PlayedFor=0&amp;PlayedVs=0&amp;Park=0" TargetMode="External"/><Relationship Id="rId227" Type="http://schemas.openxmlformats.org/officeDocument/2006/relationships/hyperlink" Target="https://www.baseballmusings.com/cgi-bin/PlayerInfo.py?PlayerID=100639&amp;StartDate=09%2F07%2F1987&amp;EndDate=09%2F20%2F1987&amp;GameType=all&amp;PlayedFor=0&amp;PlayedVs=0&amp;Park=0" TargetMode="External"/><Relationship Id="rId781" Type="http://schemas.openxmlformats.org/officeDocument/2006/relationships/hyperlink" Target="https://www.baseballmusings.com/cgi-bin/PlayerInfo.py?PlayerID=100002&amp;StartDate=09%2F07%2F1987&amp;EndDate=09%2F20%2F1987&amp;GameType=all&amp;PlayedFor=0&amp;PlayedVs=0&amp;Park=0" TargetMode="External"/><Relationship Id="rId269" Type="http://schemas.openxmlformats.org/officeDocument/2006/relationships/hyperlink" Target="https://www.baseballmusings.com/cgi-bin/PlayerInfo.py?PlayerID=101490&amp;StartDate=09%2F07%2F1987&amp;EndDate=09%2F20%2F1987&amp;GameType=all&amp;PlayedFor=0&amp;PlayedVs=0&amp;Park=0" TargetMode="External"/><Relationship Id="rId434" Type="http://schemas.openxmlformats.org/officeDocument/2006/relationships/hyperlink" Target="https://www.baseballmusings.com/cgi-bin/PlayerInfo.py?PlayerID=1091&amp;StartDate=09%2F07%2F1987&amp;EndDate=09%2F20%2F1987&amp;GameType=all&amp;PlayedFor=0&amp;PlayedVs=0&amp;Park=0" TargetMode="External"/><Relationship Id="rId476" Type="http://schemas.openxmlformats.org/officeDocument/2006/relationships/hyperlink" Target="https://www.baseballmusings.com/cgi-bin/PlayerInfo.py?PlayerID=101647&amp;StartDate=09%2F07%2F1987&amp;EndDate=09%2F20%2F1987&amp;GameType=all&amp;PlayedFor=0&amp;PlayedVs=0&amp;Park=0" TargetMode="External"/><Relationship Id="rId641" Type="http://schemas.openxmlformats.org/officeDocument/2006/relationships/hyperlink" Target="https://www.baseballmusings.com/cgi-bin/PlayerInfo.py?PlayerID=101418&amp;StartDate=09%2F07%2F1987&amp;EndDate=09%2F20%2F1987&amp;GameType=all&amp;PlayedFor=0&amp;PlayedVs=0&amp;Park=0" TargetMode="External"/><Relationship Id="rId683" Type="http://schemas.openxmlformats.org/officeDocument/2006/relationships/hyperlink" Target="https://www.baseballmusings.com/cgi-bin/PlayerInfo.py?PlayerID=100951&amp;StartDate=09%2F07%2F1987&amp;EndDate=09%2F20%2F1987&amp;GameType=all&amp;PlayedFor=0&amp;PlayedVs=0&amp;Park=0" TargetMode="External"/><Relationship Id="rId739" Type="http://schemas.openxmlformats.org/officeDocument/2006/relationships/hyperlink" Target="https://www.baseballmusings.com/cgi-bin/PlayerInfo.py?PlayerID=100445&amp;StartDate=09%2F07%2F1987&amp;EndDate=09%2F20%2F1987&amp;GameType=all&amp;PlayedFor=0&amp;PlayedVs=0&amp;Park=0" TargetMode="External"/><Relationship Id="rId33" Type="http://schemas.openxmlformats.org/officeDocument/2006/relationships/hyperlink" Target="https://www.baseballmusings.com/cgi-bin/PlayerInfo.py?PlayerID=100311&amp;StartDate=09%2F07%2F1987&amp;EndDate=09%2F20%2F1987&amp;GameType=all&amp;PlayedFor=0&amp;PlayedVs=0&amp;Park=0" TargetMode="External"/><Relationship Id="rId129" Type="http://schemas.openxmlformats.org/officeDocument/2006/relationships/hyperlink" Target="https://www.baseballmusings.com/cgi-bin/PlayerInfo.py?PlayerID=101436&amp;StartDate=09%2F07%2F1987&amp;EndDate=09%2F20%2F1987&amp;GameType=all&amp;PlayedFor=0&amp;PlayedVs=0&amp;Park=0" TargetMode="External"/><Relationship Id="rId280" Type="http://schemas.openxmlformats.org/officeDocument/2006/relationships/hyperlink" Target="https://www.baseballmusings.com/cgi-bin/PlayerInfo.py?PlayerID=101590&amp;StartDate=09%2F07%2F1987&amp;EndDate=09%2F20%2F1987&amp;GameType=all&amp;PlayedFor=0&amp;PlayedVs=0&amp;Park=0" TargetMode="External"/><Relationship Id="rId336" Type="http://schemas.openxmlformats.org/officeDocument/2006/relationships/hyperlink" Target="https://www.baseballmusings.com/cgi-bin/PlayerInfo.py?PlayerID=101157&amp;StartDate=09%2F07%2F1987&amp;EndDate=09%2F20%2F1987&amp;GameType=all&amp;PlayedFor=0&amp;PlayedVs=0&amp;Park=0" TargetMode="External"/><Relationship Id="rId501" Type="http://schemas.openxmlformats.org/officeDocument/2006/relationships/hyperlink" Target="https://www.baseballmusings.com/cgi-bin/PlayerInfo.py?PlayerID=100478&amp;StartDate=09%2F07%2F1987&amp;EndDate=09%2F20%2F1987&amp;GameType=all&amp;PlayedFor=0&amp;PlayedVs=0&amp;Park=0" TargetMode="External"/><Relationship Id="rId543" Type="http://schemas.openxmlformats.org/officeDocument/2006/relationships/hyperlink" Target="https://www.baseballmusings.com/cgi-bin/PlayerInfo.py?PlayerID=100561&amp;StartDate=09%2F07%2F1987&amp;EndDate=09%2F20%2F1987&amp;GameType=all&amp;PlayedFor=0&amp;PlayedVs=0&amp;Park=0" TargetMode="External"/><Relationship Id="rId75" Type="http://schemas.openxmlformats.org/officeDocument/2006/relationships/hyperlink" Target="https://www.baseballmusings.com/cgi-bin/PlayerInfo.py?PlayerID=100026&amp;StartDate=09%2F07%2F1987&amp;EndDate=09%2F20%2F1987&amp;GameType=all&amp;PlayedFor=0&amp;PlayedVs=0&amp;Park=0" TargetMode="External"/><Relationship Id="rId140" Type="http://schemas.openxmlformats.org/officeDocument/2006/relationships/hyperlink" Target="https://www.baseballmusings.com/cgi-bin/PlayerInfo.py?PlayerID=100759&amp;StartDate=09%2F07%2F1987&amp;EndDate=09%2F20%2F1987&amp;GameType=all&amp;PlayedFor=0&amp;PlayedVs=0&amp;Park=0" TargetMode="External"/><Relationship Id="rId182" Type="http://schemas.openxmlformats.org/officeDocument/2006/relationships/hyperlink" Target="https://www.baseballmusings.com/cgi-bin/PlayerInfo.py?PlayerID=101037&amp;StartDate=09%2F07%2F1987&amp;EndDate=09%2F20%2F1987&amp;GameType=all&amp;PlayedFor=0&amp;PlayedVs=0&amp;Park=0" TargetMode="External"/><Relationship Id="rId378" Type="http://schemas.openxmlformats.org/officeDocument/2006/relationships/hyperlink" Target="https://www.baseballmusings.com/cgi-bin/PlayerInfo.py?PlayerID=100305&amp;StartDate=09%2F07%2F1987&amp;EndDate=09%2F20%2F1987&amp;GameType=all&amp;PlayedFor=0&amp;PlayedVs=0&amp;Park=0" TargetMode="External"/><Relationship Id="rId403" Type="http://schemas.openxmlformats.org/officeDocument/2006/relationships/hyperlink" Target="https://www.baseballmusings.com/cgi-bin/PlayerInfo.py?PlayerID=101607&amp;StartDate=09%2F07%2F1987&amp;EndDate=09%2F20%2F1987&amp;GameType=all&amp;PlayedFor=0&amp;PlayedVs=0&amp;Park=0" TargetMode="External"/><Relationship Id="rId585" Type="http://schemas.openxmlformats.org/officeDocument/2006/relationships/hyperlink" Target="https://www.baseballmusings.com/cgi-bin/PlayerInfo.py?PlayerID=100684&amp;StartDate=09%2F07%2F1987&amp;EndDate=09%2F20%2F1987&amp;GameType=all&amp;PlayedFor=0&amp;PlayedVs=0&amp;Park=0" TargetMode="External"/><Relationship Id="rId750" Type="http://schemas.openxmlformats.org/officeDocument/2006/relationships/hyperlink" Target="https://www.baseballmusings.com/cgi-bin/PlayerInfo.py?PlayerID=101112&amp;StartDate=09%2F07%2F1987&amp;EndDate=09%2F20%2F1987&amp;GameType=all&amp;PlayedFor=0&amp;PlayedVs=0&amp;Park=0" TargetMode="External"/><Relationship Id="rId792" Type="http://schemas.openxmlformats.org/officeDocument/2006/relationships/hyperlink" Target="https://www.baseballmusings.com/cgi-bin/PlayerInfo.py?PlayerID=101208&amp;StartDate=09%2F07%2F1987&amp;EndDate=09%2F20%2F1987&amp;GameType=all&amp;PlayedFor=0&amp;PlayedVs=0&amp;Park=0" TargetMode="External"/><Relationship Id="rId6" Type="http://schemas.openxmlformats.org/officeDocument/2006/relationships/hyperlink" Target="https://www.baseballmusings.com/cgi-bin/PlayerInfo.py?PlayerID=372&amp;StartDate=09%2F07%2F1987&amp;EndDate=09%2F20%2F1987&amp;GameType=all&amp;PlayedFor=0&amp;PlayedVs=0&amp;Park=0" TargetMode="External"/><Relationship Id="rId238" Type="http://schemas.openxmlformats.org/officeDocument/2006/relationships/hyperlink" Target="https://www.baseballmusings.com/cgi-bin/PlayerInfo.py?PlayerID=293&amp;StartDate=09%2F07%2F1987&amp;EndDate=09%2F20%2F1987&amp;GameType=all&amp;PlayedFor=0&amp;PlayedVs=0&amp;Park=0" TargetMode="External"/><Relationship Id="rId445" Type="http://schemas.openxmlformats.org/officeDocument/2006/relationships/hyperlink" Target="https://www.baseballmusings.com/cgi-bin/PlayerInfo.py?PlayerID=101391&amp;StartDate=09%2F07%2F1987&amp;EndDate=09%2F20%2F1987&amp;GameType=all&amp;PlayedFor=0&amp;PlayedVs=0&amp;Park=0" TargetMode="External"/><Relationship Id="rId487" Type="http://schemas.openxmlformats.org/officeDocument/2006/relationships/hyperlink" Target="https://www.baseballmusings.com/cgi-bin/PlayerInfo.py?PlayerID=100202&amp;StartDate=09%2F07%2F1987&amp;EndDate=09%2F20%2F1987&amp;GameType=all&amp;PlayedFor=0&amp;PlayedVs=0&amp;Park=0" TargetMode="External"/><Relationship Id="rId610" Type="http://schemas.openxmlformats.org/officeDocument/2006/relationships/hyperlink" Target="https://www.baseballmusings.com/cgi-bin/PlayerInfo.py?PlayerID=100747&amp;StartDate=09%2F07%2F1987&amp;EndDate=09%2F20%2F1987&amp;GameType=all&amp;PlayedFor=0&amp;PlayedVs=0&amp;Park=0" TargetMode="External"/><Relationship Id="rId652" Type="http://schemas.openxmlformats.org/officeDocument/2006/relationships/hyperlink" Target="https://www.baseballmusings.com/cgi-bin/PlayerInfo.py?PlayerID=100883&amp;StartDate=09%2F07%2F1987&amp;EndDate=09%2F20%2F1987&amp;GameType=all&amp;PlayedFor=0&amp;PlayedVs=0&amp;Park=0" TargetMode="External"/><Relationship Id="rId694" Type="http://schemas.openxmlformats.org/officeDocument/2006/relationships/hyperlink" Target="https://www.baseballmusings.com/cgi-bin/PlayerInfo.py?PlayerID=101510&amp;StartDate=09%2F07%2F1987&amp;EndDate=09%2F20%2F1987&amp;GameType=all&amp;PlayedFor=0&amp;PlayedVs=0&amp;Park=0" TargetMode="External"/><Relationship Id="rId708" Type="http://schemas.openxmlformats.org/officeDocument/2006/relationships/hyperlink" Target="https://www.baseballmusings.com/cgi-bin/PlayerInfo.py?PlayerID=101044&amp;StartDate=09%2F07%2F1987&amp;EndDate=09%2F20%2F1987&amp;GameType=all&amp;PlayedFor=0&amp;PlayedVs=0&amp;Park=0" TargetMode="External"/><Relationship Id="rId291" Type="http://schemas.openxmlformats.org/officeDocument/2006/relationships/hyperlink" Target="https://www.baseballmusings.com/cgi-bin/PlayerInfo.py?PlayerID=100046&amp;StartDate=09%2F07%2F1987&amp;EndDate=09%2F20%2F1987&amp;GameType=all&amp;PlayedFor=0&amp;PlayedVs=0&amp;Park=0" TargetMode="External"/><Relationship Id="rId305" Type="http://schemas.openxmlformats.org/officeDocument/2006/relationships/hyperlink" Target="https://www.baseballmusings.com/cgi-bin/PlayerInfo.py?PlayerID=100378&amp;StartDate=09%2F07%2F1987&amp;EndDate=09%2F20%2F1987&amp;GameType=all&amp;PlayedFor=0&amp;PlayedVs=0&amp;Park=0" TargetMode="External"/><Relationship Id="rId347" Type="http://schemas.openxmlformats.org/officeDocument/2006/relationships/hyperlink" Target="https://www.baseballmusings.com/cgi-bin/PlayerInfo.py?PlayerID=100536&amp;StartDate=09%2F07%2F1987&amp;EndDate=09%2F20%2F1987&amp;GameType=all&amp;PlayedFor=0&amp;PlayedVs=0&amp;Park=0" TargetMode="External"/><Relationship Id="rId512" Type="http://schemas.openxmlformats.org/officeDocument/2006/relationships/hyperlink" Target="https://www.baseballmusings.com/cgi-bin/PlayerInfo.py?PlayerID=100643&amp;StartDate=09%2F07%2F1987&amp;EndDate=09%2F20%2F1987&amp;GameType=all&amp;PlayedFor=0&amp;PlayedVs=0&amp;Park=0" TargetMode="External"/><Relationship Id="rId44" Type="http://schemas.openxmlformats.org/officeDocument/2006/relationships/hyperlink" Target="https://www.baseballmusings.com/cgi-bin/PlayerInfo.py?PlayerID=101300&amp;StartDate=09%2F07%2F1987&amp;EndDate=09%2F20%2F1987&amp;GameType=all&amp;PlayedFor=0&amp;PlayedVs=0&amp;Park=0" TargetMode="External"/><Relationship Id="rId86" Type="http://schemas.openxmlformats.org/officeDocument/2006/relationships/hyperlink" Target="https://www.baseballmusings.com/cgi-bin/PlayerInfo.py?PlayerID=100016&amp;StartDate=09%2F07%2F1987&amp;EndDate=09%2F20%2F1987&amp;GameType=all&amp;PlayedFor=0&amp;PlayedVs=0&amp;Park=0" TargetMode="External"/><Relationship Id="rId151" Type="http://schemas.openxmlformats.org/officeDocument/2006/relationships/hyperlink" Target="https://www.baseballmusings.com/cgi-bin/PlayerInfo.py?PlayerID=101083&amp;StartDate=09%2F07%2F1987&amp;EndDate=09%2F20%2F1987&amp;GameType=all&amp;PlayedFor=0&amp;PlayedVs=0&amp;Park=0" TargetMode="External"/><Relationship Id="rId389" Type="http://schemas.openxmlformats.org/officeDocument/2006/relationships/hyperlink" Target="https://www.baseballmusings.com/cgi-bin/PlayerInfo.py?PlayerID=101377&amp;StartDate=09%2F07%2F1987&amp;EndDate=09%2F20%2F1987&amp;GameType=all&amp;PlayedFor=0&amp;PlayedVs=0&amp;Park=0" TargetMode="External"/><Relationship Id="rId554" Type="http://schemas.openxmlformats.org/officeDocument/2006/relationships/hyperlink" Target="https://www.baseballmusings.com/cgi-bin/PlayerInfo.py?PlayerID=101224&amp;StartDate=09%2F07%2F1987&amp;EndDate=09%2F20%2F1987&amp;GameType=all&amp;PlayedFor=0&amp;PlayedVs=0&amp;Park=0" TargetMode="External"/><Relationship Id="rId596" Type="http://schemas.openxmlformats.org/officeDocument/2006/relationships/hyperlink" Target="https://www.baseballmusings.com/cgi-bin/PlayerInfo.py?PlayerID=100132&amp;StartDate=09%2F07%2F1987&amp;EndDate=09%2F20%2F1987&amp;GameType=all&amp;PlayedFor=0&amp;PlayedVs=0&amp;Park=0" TargetMode="External"/><Relationship Id="rId761" Type="http://schemas.openxmlformats.org/officeDocument/2006/relationships/hyperlink" Target="https://www.baseballmusings.com/cgi-bin/PlayerInfo.py?PlayerID=101642&amp;StartDate=09%2F07%2F1987&amp;EndDate=09%2F20%2F1987&amp;GameType=all&amp;PlayedFor=0&amp;PlayedVs=0&amp;Park=0" TargetMode="External"/><Relationship Id="rId193" Type="http://schemas.openxmlformats.org/officeDocument/2006/relationships/hyperlink" Target="https://www.baseballmusings.com/cgi-bin/PlayerInfo.py?PlayerID=100422&amp;StartDate=09%2F07%2F1987&amp;EndDate=09%2F20%2F1987&amp;GameType=all&amp;PlayedFor=0&amp;PlayedVs=0&amp;Park=0" TargetMode="External"/><Relationship Id="rId207" Type="http://schemas.openxmlformats.org/officeDocument/2006/relationships/hyperlink" Target="https://www.baseballmusings.com/cgi-bin/PlayerInfo.py?PlayerID=101169&amp;StartDate=09%2F07%2F1987&amp;EndDate=09%2F20%2F1987&amp;GameType=all&amp;PlayedFor=0&amp;PlayedVs=0&amp;Park=0" TargetMode="External"/><Relationship Id="rId249" Type="http://schemas.openxmlformats.org/officeDocument/2006/relationships/hyperlink" Target="https://www.baseballmusings.com/cgi-bin/PlayerInfo.py?PlayerID=100552&amp;StartDate=09%2F07%2F1987&amp;EndDate=09%2F20%2F1987&amp;GameType=all&amp;PlayedFor=0&amp;PlayedVs=0&amp;Park=0" TargetMode="External"/><Relationship Id="rId414" Type="http://schemas.openxmlformats.org/officeDocument/2006/relationships/hyperlink" Target="https://www.baseballmusings.com/cgi-bin/PlayerInfo.py?PlayerID=101574&amp;StartDate=09%2F07%2F1987&amp;EndDate=09%2F20%2F1987&amp;GameType=all&amp;PlayedFor=0&amp;PlayedVs=0&amp;Park=0" TargetMode="External"/><Relationship Id="rId456" Type="http://schemas.openxmlformats.org/officeDocument/2006/relationships/hyperlink" Target="https://www.baseballmusings.com/cgi-bin/PlayerInfo.py?PlayerID=100693&amp;StartDate=09%2F07%2F1987&amp;EndDate=09%2F20%2F1987&amp;GameType=all&amp;PlayedFor=0&amp;PlayedVs=0&amp;Park=0" TargetMode="External"/><Relationship Id="rId498" Type="http://schemas.openxmlformats.org/officeDocument/2006/relationships/hyperlink" Target="https://www.baseballmusings.com/cgi-bin/PlayerInfo.py?PlayerID=101028&amp;StartDate=09%2F07%2F1987&amp;EndDate=09%2F20%2F1987&amp;GameType=all&amp;PlayedFor=0&amp;PlayedVs=0&amp;Park=0" TargetMode="External"/><Relationship Id="rId621" Type="http://schemas.openxmlformats.org/officeDocument/2006/relationships/hyperlink" Target="https://www.baseballmusings.com/cgi-bin/PlayerInfo.py?PlayerID=100776&amp;StartDate=09%2F07%2F1987&amp;EndDate=09%2F20%2F1987&amp;GameType=all&amp;PlayedFor=0&amp;PlayedVs=0&amp;Park=0" TargetMode="External"/><Relationship Id="rId663" Type="http://schemas.openxmlformats.org/officeDocument/2006/relationships/hyperlink" Target="https://www.baseballmusings.com/cgi-bin/PlayerInfo.py?PlayerID=101454&amp;StartDate=09%2F07%2F1987&amp;EndDate=09%2F20%2F1987&amp;GameType=all&amp;PlayedFor=0&amp;PlayedVs=0&amp;Park=0" TargetMode="External"/><Relationship Id="rId13" Type="http://schemas.openxmlformats.org/officeDocument/2006/relationships/hyperlink" Target="https://www.baseballmusings.com/cgi-bin/PlayerInfo.py?PlayerID=100593&amp;StartDate=09%2F07%2F1987&amp;EndDate=09%2F20%2F1987&amp;GameType=all&amp;PlayedFor=0&amp;PlayedVs=0&amp;Park=0" TargetMode="External"/><Relationship Id="rId109" Type="http://schemas.openxmlformats.org/officeDocument/2006/relationships/hyperlink" Target="https://www.baseballmusings.com/cgi-bin/PlayerInfo.py?PlayerID=1401&amp;StartDate=09%2F07%2F1987&amp;EndDate=09%2F20%2F1987&amp;GameType=all&amp;PlayedFor=0&amp;PlayedVs=0&amp;Park=0" TargetMode="External"/><Relationship Id="rId260" Type="http://schemas.openxmlformats.org/officeDocument/2006/relationships/hyperlink" Target="https://www.baseballmusings.com/cgi-bin/PlayerInfo.py?PlayerID=101542&amp;StartDate=09%2F07%2F1987&amp;EndDate=09%2F20%2F1987&amp;GameType=all&amp;PlayedFor=0&amp;PlayedVs=0&amp;Park=0" TargetMode="External"/><Relationship Id="rId316" Type="http://schemas.openxmlformats.org/officeDocument/2006/relationships/hyperlink" Target="https://www.baseballmusings.com/cgi-bin/PlayerInfo.py?PlayerID=100824&amp;StartDate=09%2F07%2F1987&amp;EndDate=09%2F20%2F1987&amp;GameType=all&amp;PlayedFor=0&amp;PlayedVs=0&amp;Park=0" TargetMode="External"/><Relationship Id="rId523" Type="http://schemas.openxmlformats.org/officeDocument/2006/relationships/hyperlink" Target="https://www.baseballmusings.com/cgi-bin/PlayerInfo.py?PlayerID=101437&amp;StartDate=09%2F07%2F1987&amp;EndDate=09%2F20%2F1987&amp;GameType=all&amp;PlayedFor=0&amp;PlayedVs=0&amp;Park=0" TargetMode="External"/><Relationship Id="rId719" Type="http://schemas.openxmlformats.org/officeDocument/2006/relationships/hyperlink" Target="https://www.baseballmusings.com/cgi-bin/PlayerInfo.py?PlayerID=101058&amp;StartDate=09%2F07%2F1987&amp;EndDate=09%2F20%2F1987&amp;GameType=all&amp;PlayedFor=0&amp;PlayedVs=0&amp;Park=0" TargetMode="External"/><Relationship Id="rId55" Type="http://schemas.openxmlformats.org/officeDocument/2006/relationships/hyperlink" Target="https://www.baseballmusings.com/cgi-bin/PlayerInfo.py?PlayerID=100270&amp;StartDate=09%2F07%2F1987&amp;EndDate=09%2F20%2F1987&amp;GameType=all&amp;PlayedFor=0&amp;PlayedVs=0&amp;Park=0" TargetMode="External"/><Relationship Id="rId97" Type="http://schemas.openxmlformats.org/officeDocument/2006/relationships/hyperlink" Target="https://www.baseballmusings.com/cgi-bin/PlayerInfo.py?PlayerID=100611&amp;StartDate=09%2F07%2F1987&amp;EndDate=09%2F20%2F1987&amp;GameType=all&amp;PlayedFor=0&amp;PlayedVs=0&amp;Park=0" TargetMode="External"/><Relationship Id="rId120" Type="http://schemas.openxmlformats.org/officeDocument/2006/relationships/hyperlink" Target="https://www.baseballmusings.com/cgi-bin/PlayerInfo.py?PlayerID=100283&amp;StartDate=09%2F07%2F1987&amp;EndDate=09%2F20%2F1987&amp;GameType=all&amp;PlayedFor=0&amp;PlayedVs=0&amp;Park=0" TargetMode="External"/><Relationship Id="rId358" Type="http://schemas.openxmlformats.org/officeDocument/2006/relationships/hyperlink" Target="https://www.baseballmusings.com/cgi-bin/PlayerInfo.py?PlayerID=100064&amp;StartDate=09%2F07%2F1987&amp;EndDate=09%2F20%2F1987&amp;GameType=all&amp;PlayedFor=0&amp;PlayedVs=0&amp;Park=0" TargetMode="External"/><Relationship Id="rId565" Type="http://schemas.openxmlformats.org/officeDocument/2006/relationships/hyperlink" Target="https://www.baseballmusings.com/cgi-bin/PlayerInfo.py?PlayerID=100070&amp;StartDate=09%2F07%2F1987&amp;EndDate=09%2F20%2F1987&amp;GameType=all&amp;PlayedFor=0&amp;PlayedVs=0&amp;Park=0" TargetMode="External"/><Relationship Id="rId730" Type="http://schemas.openxmlformats.org/officeDocument/2006/relationships/hyperlink" Target="https://www.baseballmusings.com/cgi-bin/PlayerInfo.py?PlayerID=101571&amp;StartDate=09%2F07%2F1987&amp;EndDate=09%2F20%2F1987&amp;GameType=all&amp;PlayedFor=0&amp;PlayedVs=0&amp;Park=0" TargetMode="External"/><Relationship Id="rId772" Type="http://schemas.openxmlformats.org/officeDocument/2006/relationships/hyperlink" Target="https://www.baseballmusings.com/cgi-bin/PlayerInfo.py?PlayerID=101664&amp;StartDate=09%2F07%2F1987&amp;EndDate=09%2F20%2F1987&amp;GameType=all&amp;PlayedFor=0&amp;PlayedVs=0&amp;Park=0" TargetMode="External"/><Relationship Id="rId162" Type="http://schemas.openxmlformats.org/officeDocument/2006/relationships/hyperlink" Target="https://www.baseballmusings.com/cgi-bin/PlayerInfo.py?PlayerID=101248&amp;StartDate=09%2F07%2F1987&amp;EndDate=09%2F20%2F1987&amp;GameType=all&amp;PlayedFor=0&amp;PlayedVs=0&amp;Park=0" TargetMode="External"/><Relationship Id="rId218" Type="http://schemas.openxmlformats.org/officeDocument/2006/relationships/hyperlink" Target="https://www.baseballmusings.com/cgi-bin/PlayerInfo.py?PlayerID=101358&amp;StartDate=09%2F07%2F1987&amp;EndDate=09%2F20%2F1987&amp;GameType=all&amp;PlayedFor=0&amp;PlayedVs=0&amp;Park=0" TargetMode="External"/><Relationship Id="rId425" Type="http://schemas.openxmlformats.org/officeDocument/2006/relationships/hyperlink" Target="https://www.baseballmusings.com/cgi-bin/PlayerInfo.py?PlayerID=101633&amp;StartDate=09%2F07%2F1987&amp;EndDate=09%2F20%2F1987&amp;GameType=all&amp;PlayedFor=0&amp;PlayedVs=0&amp;Park=0" TargetMode="External"/><Relationship Id="rId467" Type="http://schemas.openxmlformats.org/officeDocument/2006/relationships/hyperlink" Target="https://www.baseballmusings.com/cgi-bin/PlayerInfo.py?PlayerID=101481&amp;StartDate=09%2F07%2F1987&amp;EndDate=09%2F20%2F1987&amp;GameType=all&amp;PlayedFor=0&amp;PlayedVs=0&amp;Park=0" TargetMode="External"/><Relationship Id="rId632" Type="http://schemas.openxmlformats.org/officeDocument/2006/relationships/hyperlink" Target="https://www.baseballmusings.com/cgi-bin/PlayerInfo.py?PlayerID=100241&amp;StartDate=09%2F07%2F1987&amp;EndDate=09%2F20%2F1987&amp;GameType=all&amp;PlayedFor=0&amp;PlayedVs=0&amp;Park=0" TargetMode="External"/><Relationship Id="rId271" Type="http://schemas.openxmlformats.org/officeDocument/2006/relationships/hyperlink" Target="https://www.baseballmusings.com/cgi-bin/PlayerInfo.py?PlayerID=100245&amp;StartDate=09%2F07%2F1987&amp;EndDate=09%2F20%2F1987&amp;GameType=all&amp;PlayedFor=0&amp;PlayedVs=0&amp;Park=0" TargetMode="External"/><Relationship Id="rId674" Type="http://schemas.openxmlformats.org/officeDocument/2006/relationships/hyperlink" Target="https://www.baseballmusings.com/cgi-bin/PlayerInfo.py?PlayerID=100938&amp;StartDate=09%2F07%2F1987&amp;EndDate=09%2F20%2F1987&amp;GameType=all&amp;PlayedFor=0&amp;PlayedVs=0&amp;Park=0" TargetMode="External"/><Relationship Id="rId24" Type="http://schemas.openxmlformats.org/officeDocument/2006/relationships/hyperlink" Target="https://www.baseballmusings.com/cgi-bin/PlayerInfo.py?PlayerID=100632&amp;StartDate=09%2F07%2F1987&amp;EndDate=09%2F20%2F1987&amp;GameType=all&amp;PlayedFor=0&amp;PlayedVs=0&amp;Park=0" TargetMode="External"/><Relationship Id="rId66" Type="http://schemas.openxmlformats.org/officeDocument/2006/relationships/hyperlink" Target="https://www.baseballmusings.com/cgi-bin/PlayerInfo.py?PlayerID=100249&amp;StartDate=09%2F07%2F1987&amp;EndDate=09%2F20%2F1987&amp;GameType=all&amp;PlayedFor=0&amp;PlayedVs=0&amp;Park=0" TargetMode="External"/><Relationship Id="rId131" Type="http://schemas.openxmlformats.org/officeDocument/2006/relationships/hyperlink" Target="https://www.baseballmusings.com/cgi-bin/PlayerInfo.py?PlayerID=101077&amp;StartDate=09%2F07%2F1987&amp;EndDate=09%2F20%2F1987&amp;GameType=all&amp;PlayedFor=0&amp;PlayedVs=0&amp;Park=0" TargetMode="External"/><Relationship Id="rId327" Type="http://schemas.openxmlformats.org/officeDocument/2006/relationships/hyperlink" Target="https://www.baseballmusings.com/cgi-bin/PlayerInfo.py?PlayerID=100569&amp;StartDate=09%2F07%2F1987&amp;EndDate=09%2F20%2F1987&amp;GameType=all&amp;PlayedFor=0&amp;PlayedVs=0&amp;Park=0" TargetMode="External"/><Relationship Id="rId369" Type="http://schemas.openxmlformats.org/officeDocument/2006/relationships/hyperlink" Target="https://www.baseballmusings.com/cgi-bin/PlayerInfo.py?PlayerID=101216&amp;StartDate=09%2F07%2F1987&amp;EndDate=09%2F20%2F1987&amp;GameType=all&amp;PlayedFor=0&amp;PlayedVs=0&amp;Park=0" TargetMode="External"/><Relationship Id="rId534" Type="http://schemas.openxmlformats.org/officeDocument/2006/relationships/hyperlink" Target="https://www.baseballmusings.com/cgi-bin/PlayerInfo.py?PlayerID=179&amp;StartDate=09%2F07%2F1987&amp;EndDate=09%2F20%2F1987&amp;GameType=all&amp;PlayedFor=0&amp;PlayedVs=0&amp;Park=0" TargetMode="External"/><Relationship Id="rId576" Type="http://schemas.openxmlformats.org/officeDocument/2006/relationships/hyperlink" Target="https://www.baseballmusings.com/cgi-bin/PlayerInfo.py?PlayerID=101270&amp;StartDate=09%2F07%2F1987&amp;EndDate=09%2F20%2F1987&amp;GameType=all&amp;PlayedFor=0&amp;PlayedVs=0&amp;Park=0" TargetMode="External"/><Relationship Id="rId741" Type="http://schemas.openxmlformats.org/officeDocument/2006/relationships/hyperlink" Target="https://www.baseballmusings.com/cgi-bin/PlayerInfo.py?PlayerID=101593&amp;StartDate=09%2F07%2F1987&amp;EndDate=09%2F20%2F1987&amp;GameType=all&amp;PlayedFor=0&amp;PlayedVs=0&amp;Park=0" TargetMode="External"/><Relationship Id="rId783" Type="http://schemas.openxmlformats.org/officeDocument/2006/relationships/hyperlink" Target="https://www.baseballmusings.com/cgi-bin/PlayerInfo.py?PlayerID=100003&amp;StartDate=09%2F07%2F1987&amp;EndDate=09%2F20%2F1987&amp;GameType=all&amp;PlayedFor=0&amp;PlayedVs=0&amp;Park=0" TargetMode="External"/><Relationship Id="rId173" Type="http://schemas.openxmlformats.org/officeDocument/2006/relationships/hyperlink" Target="https://www.baseballmusings.com/cgi-bin/PlayerInfo.py?PlayerID=100097&amp;StartDate=09%2F07%2F1987&amp;EndDate=09%2F20%2F1987&amp;GameType=all&amp;PlayedFor=0&amp;PlayedVs=0&amp;Park=0" TargetMode="External"/><Relationship Id="rId229" Type="http://schemas.openxmlformats.org/officeDocument/2006/relationships/hyperlink" Target="https://www.baseballmusings.com/cgi-bin/PlayerInfo.py?PlayerID=101462&amp;StartDate=09%2F07%2F1987&amp;EndDate=09%2F20%2F1987&amp;GameType=all&amp;PlayedFor=0&amp;PlayedVs=0&amp;Park=0" TargetMode="External"/><Relationship Id="rId380" Type="http://schemas.openxmlformats.org/officeDocument/2006/relationships/hyperlink" Target="https://www.baseballmusings.com/cgi-bin/PlayerInfo.py?PlayerID=100648&amp;StartDate=09%2F07%2F1987&amp;EndDate=09%2F20%2F1987&amp;GameType=all&amp;PlayedFor=0&amp;PlayedVs=0&amp;Park=0" TargetMode="External"/><Relationship Id="rId436" Type="http://schemas.openxmlformats.org/officeDocument/2006/relationships/hyperlink" Target="https://www.baseballmusings.com/cgi-bin/PlayerInfo.py?PlayerID=101192&amp;StartDate=09%2F07%2F1987&amp;EndDate=09%2F20%2F1987&amp;GameType=all&amp;PlayedFor=0&amp;PlayedVs=0&amp;Park=0" TargetMode="External"/><Relationship Id="rId601" Type="http://schemas.openxmlformats.org/officeDocument/2006/relationships/hyperlink" Target="https://www.baseballmusings.com/cgi-bin/PlayerInfo.py?PlayerID=100152&amp;StartDate=09%2F07%2F1987&amp;EndDate=09%2F20%2F1987&amp;GameType=all&amp;PlayedFor=0&amp;PlayedVs=0&amp;Park=0" TargetMode="External"/><Relationship Id="rId643" Type="http://schemas.openxmlformats.org/officeDocument/2006/relationships/hyperlink" Target="https://www.baseballmusings.com/cgi-bin/PlayerInfo.py?PlayerID=100260&amp;StartDate=09%2F07%2F1987&amp;EndDate=09%2F20%2F1987&amp;GameType=all&amp;PlayedFor=0&amp;PlayedVs=0&amp;Park=0" TargetMode="External"/><Relationship Id="rId240" Type="http://schemas.openxmlformats.org/officeDocument/2006/relationships/hyperlink" Target="https://www.baseballmusings.com/cgi-bin/PlayerInfo.py?PlayerID=100726&amp;StartDate=09%2F07%2F1987&amp;EndDate=09%2F20%2F1987&amp;GameType=all&amp;PlayedFor=0&amp;PlayedVs=0&amp;Park=0" TargetMode="External"/><Relationship Id="rId478" Type="http://schemas.openxmlformats.org/officeDocument/2006/relationships/hyperlink" Target="https://www.baseballmusings.com/cgi-bin/PlayerInfo.py?PlayerID=100030&amp;StartDate=09%2F07%2F1987&amp;EndDate=09%2F20%2F1987&amp;GameType=all&amp;PlayedFor=0&amp;PlayedVs=0&amp;Park=0" TargetMode="External"/><Relationship Id="rId685" Type="http://schemas.openxmlformats.org/officeDocument/2006/relationships/hyperlink" Target="https://www.baseballmusings.com/cgi-bin/PlayerInfo.py?PlayerID=100329&amp;StartDate=09%2F07%2F1987&amp;EndDate=09%2F20%2F1987&amp;GameType=all&amp;PlayedFor=0&amp;PlayedVs=0&amp;Park=0" TargetMode="External"/><Relationship Id="rId35" Type="http://schemas.openxmlformats.org/officeDocument/2006/relationships/hyperlink" Target="https://www.baseballmusings.com/cgi-bin/PlayerInfo.py?PlayerID=100433&amp;StartDate=09%2F07%2F1987&amp;EndDate=09%2F20%2F1987&amp;GameType=all&amp;PlayedFor=0&amp;PlayedVs=0&amp;Park=0" TargetMode="External"/><Relationship Id="rId77" Type="http://schemas.openxmlformats.org/officeDocument/2006/relationships/hyperlink" Target="https://www.baseballmusings.com/cgi-bin/PlayerInfo.py?PlayerID=100825&amp;StartDate=09%2F07%2F1987&amp;EndDate=09%2F20%2F1987&amp;GameType=all&amp;PlayedFor=0&amp;PlayedVs=0&amp;Park=0" TargetMode="External"/><Relationship Id="rId100" Type="http://schemas.openxmlformats.org/officeDocument/2006/relationships/hyperlink" Target="https://www.baseballmusings.com/cgi-bin/PlayerInfo.py?PlayerID=101172&amp;StartDate=09%2F07%2F1987&amp;EndDate=09%2F20%2F1987&amp;GameType=all&amp;PlayedFor=0&amp;PlayedVs=0&amp;Park=0" TargetMode="External"/><Relationship Id="rId282" Type="http://schemas.openxmlformats.org/officeDocument/2006/relationships/hyperlink" Target="https://www.baseballmusings.com/cgi-bin/PlayerInfo.py?PlayerID=101401&amp;StartDate=09%2F07%2F1987&amp;EndDate=09%2F20%2F1987&amp;GameType=all&amp;PlayedFor=0&amp;PlayedVs=0&amp;Park=0" TargetMode="External"/><Relationship Id="rId338" Type="http://schemas.openxmlformats.org/officeDocument/2006/relationships/hyperlink" Target="https://www.baseballmusings.com/cgi-bin/PlayerInfo.py?PlayerID=100091&amp;StartDate=09%2F07%2F1987&amp;EndDate=09%2F20%2F1987&amp;GameType=all&amp;PlayedFor=0&amp;PlayedVs=0&amp;Park=0" TargetMode="External"/><Relationship Id="rId503" Type="http://schemas.openxmlformats.org/officeDocument/2006/relationships/hyperlink" Target="https://www.baseballmusings.com/cgi-bin/PlayerInfo.py?PlayerID=101648&amp;StartDate=09%2F07%2F1987&amp;EndDate=09%2F20%2F1987&amp;GameType=all&amp;PlayedFor=0&amp;PlayedVs=0&amp;Park=0" TargetMode="External"/><Relationship Id="rId545" Type="http://schemas.openxmlformats.org/officeDocument/2006/relationships/hyperlink" Target="https://www.baseballmusings.com/cgi-bin/PlayerInfo.py?PlayerID=100017&amp;StartDate=09%2F07%2F1987&amp;EndDate=09%2F20%2F1987&amp;GameType=all&amp;PlayedFor=0&amp;PlayedVs=0&amp;Park=0" TargetMode="External"/><Relationship Id="rId587" Type="http://schemas.openxmlformats.org/officeDocument/2006/relationships/hyperlink" Target="https://www.baseballmusings.com/cgi-bin/PlayerInfo.py?PlayerID=101287&amp;StartDate=09%2F07%2F1987&amp;EndDate=09%2F20%2F1987&amp;GameType=all&amp;PlayedFor=0&amp;PlayedVs=0&amp;Park=0" TargetMode="External"/><Relationship Id="rId710" Type="http://schemas.openxmlformats.org/officeDocument/2006/relationships/hyperlink" Target="https://www.baseballmusings.com/cgi-bin/PlayerInfo.py?PlayerID=101047&amp;StartDate=09%2F07%2F1987&amp;EndDate=09%2F20%2F1987&amp;GameType=all&amp;PlayedFor=0&amp;PlayedVs=0&amp;Park=0" TargetMode="External"/><Relationship Id="rId752" Type="http://schemas.openxmlformats.org/officeDocument/2006/relationships/hyperlink" Target="https://www.baseballmusings.com/cgi-bin/PlayerInfo.py?PlayerID=101627&amp;StartDate=09%2F07%2F1987&amp;EndDate=09%2F20%2F1987&amp;GameType=all&amp;PlayedFor=0&amp;PlayedVs=0&amp;Park=0" TargetMode="External"/><Relationship Id="rId8" Type="http://schemas.openxmlformats.org/officeDocument/2006/relationships/hyperlink" Target="https://www.baseballmusings.com/cgi-bin/PlayerInfo.py?PlayerID=101048&amp;StartDate=09%2F07%2F1987&amp;EndDate=09%2F20%2F1987&amp;GameType=all&amp;PlayedFor=0&amp;PlayedVs=0&amp;Park=0" TargetMode="External"/><Relationship Id="rId142" Type="http://schemas.openxmlformats.org/officeDocument/2006/relationships/hyperlink" Target="https://www.baseballmusings.com/cgi-bin/PlayerInfo.py?PlayerID=100072&amp;StartDate=09%2F07%2F1987&amp;EndDate=09%2F20%2F1987&amp;GameType=all&amp;PlayedFor=0&amp;PlayedVs=0&amp;Park=0" TargetMode="External"/><Relationship Id="rId184" Type="http://schemas.openxmlformats.org/officeDocument/2006/relationships/hyperlink" Target="https://www.baseballmusings.com/cgi-bin/PlayerInfo.py?PlayerID=101328&amp;StartDate=09%2F07%2F1987&amp;EndDate=09%2F20%2F1987&amp;GameType=all&amp;PlayedFor=0&amp;PlayedVs=0&amp;Park=0" TargetMode="External"/><Relationship Id="rId391" Type="http://schemas.openxmlformats.org/officeDocument/2006/relationships/hyperlink" Target="https://www.baseballmusings.com/cgi-bin/PlayerInfo.py?PlayerID=101486&amp;StartDate=09%2F07%2F1987&amp;EndDate=09%2F20%2F1987&amp;GameType=all&amp;PlayedFor=0&amp;PlayedVs=0&amp;Park=0" TargetMode="External"/><Relationship Id="rId405" Type="http://schemas.openxmlformats.org/officeDocument/2006/relationships/hyperlink" Target="https://www.baseballmusings.com/cgi-bin/PlayerInfo.py?PlayerID=101256&amp;StartDate=09%2F07%2F1987&amp;EndDate=09%2F20%2F1987&amp;GameType=all&amp;PlayedFor=0&amp;PlayedVs=0&amp;Park=0" TargetMode="External"/><Relationship Id="rId447" Type="http://schemas.openxmlformats.org/officeDocument/2006/relationships/hyperlink" Target="https://www.baseballmusings.com/cgi-bin/PlayerInfo.py?PlayerID=100373&amp;StartDate=09%2F07%2F1987&amp;EndDate=09%2F20%2F1987&amp;GameType=all&amp;PlayedFor=0&amp;PlayedVs=0&amp;Park=0" TargetMode="External"/><Relationship Id="rId612" Type="http://schemas.openxmlformats.org/officeDocument/2006/relationships/hyperlink" Target="https://www.baseballmusings.com/cgi-bin/PlayerInfo.py?PlayerID=101345&amp;StartDate=09%2F07%2F1987&amp;EndDate=09%2F20%2F1987&amp;GameType=all&amp;PlayedFor=0&amp;PlayedVs=0&amp;Park=0" TargetMode="External"/><Relationship Id="rId794" Type="http://schemas.openxmlformats.org/officeDocument/2006/relationships/hyperlink" Target="https://www.baseballmusings.com/cgi-bin/PlayerInfo.py?PlayerID=100023&amp;StartDate=09%2F07%2F1987&amp;EndDate=09%2F20%2F1987&amp;GameType=all&amp;PlayedFor=0&amp;PlayedVs=0&amp;Park=0" TargetMode="External"/><Relationship Id="rId251" Type="http://schemas.openxmlformats.org/officeDocument/2006/relationships/hyperlink" Target="https://www.baseballmusings.com/cgi-bin/PlayerInfo.py?PlayerID=100372&amp;StartDate=09%2F07%2F1987&amp;EndDate=09%2F20%2F1987&amp;GameType=all&amp;PlayedFor=0&amp;PlayedVs=0&amp;Park=0" TargetMode="External"/><Relationship Id="rId489" Type="http://schemas.openxmlformats.org/officeDocument/2006/relationships/hyperlink" Target="https://www.baseballmusings.com/cgi-bin/PlayerInfo.py?PlayerID=101378&amp;StartDate=09%2F07%2F1987&amp;EndDate=09%2F20%2F1987&amp;GameType=all&amp;PlayedFor=0&amp;PlayedVs=0&amp;Park=0" TargetMode="External"/><Relationship Id="rId654" Type="http://schemas.openxmlformats.org/officeDocument/2006/relationships/hyperlink" Target="https://www.baseballmusings.com/cgi-bin/PlayerInfo.py?PlayerID=100885&amp;StartDate=09%2F07%2F1987&amp;EndDate=09%2F20%2F1987&amp;GameType=all&amp;PlayedFor=0&amp;PlayedVs=0&amp;Park=0" TargetMode="External"/><Relationship Id="rId696" Type="http://schemas.openxmlformats.org/officeDocument/2006/relationships/hyperlink" Target="https://www.baseballmusings.com/cgi-bin/PlayerInfo.py?PlayerID=101005&amp;StartDate=09%2F07%2F1987&amp;EndDate=09%2F20%2F1987&amp;GameType=all&amp;PlayedFor=0&amp;PlayedVs=0&amp;Park=0" TargetMode="External"/><Relationship Id="rId46" Type="http://schemas.openxmlformats.org/officeDocument/2006/relationships/hyperlink" Target="https://www.baseballmusings.com/cgi-bin/PlayerInfo.py?PlayerID=100660&amp;StartDate=09%2F07%2F1987&amp;EndDate=09%2F20%2F1987&amp;GameType=all&amp;PlayedFor=0&amp;PlayedVs=0&amp;Park=0" TargetMode="External"/><Relationship Id="rId293" Type="http://schemas.openxmlformats.org/officeDocument/2006/relationships/hyperlink" Target="https://www.baseballmusings.com/cgi-bin/PlayerInfo.py?PlayerID=100010&amp;StartDate=09%2F07%2F1987&amp;EndDate=09%2F20%2F1987&amp;GameType=all&amp;PlayedFor=0&amp;PlayedVs=0&amp;Park=0" TargetMode="External"/><Relationship Id="rId307" Type="http://schemas.openxmlformats.org/officeDocument/2006/relationships/hyperlink" Target="https://www.baseballmusings.com/cgi-bin/PlayerInfo.py?PlayerID=101446&amp;StartDate=09%2F07%2F1987&amp;EndDate=09%2F20%2F1987&amp;GameType=all&amp;PlayedFor=0&amp;PlayedVs=0&amp;Park=0" TargetMode="External"/><Relationship Id="rId349" Type="http://schemas.openxmlformats.org/officeDocument/2006/relationships/hyperlink" Target="https://www.baseballmusings.com/cgi-bin/PlayerInfo.py?PlayerID=100596&amp;StartDate=09%2F07%2F1987&amp;EndDate=09%2F20%2F1987&amp;GameType=all&amp;PlayedFor=0&amp;PlayedVs=0&amp;Park=0" TargetMode="External"/><Relationship Id="rId514" Type="http://schemas.openxmlformats.org/officeDocument/2006/relationships/hyperlink" Target="https://www.baseballmusings.com/cgi-bin/PlayerInfo.py?PlayerID=100118&amp;StartDate=09%2F07%2F1987&amp;EndDate=09%2F20%2F1987&amp;GameType=all&amp;PlayedFor=0&amp;PlayedVs=0&amp;Park=0" TargetMode="External"/><Relationship Id="rId556" Type="http://schemas.openxmlformats.org/officeDocument/2006/relationships/hyperlink" Target="https://www.baseballmusings.com/cgi-bin/PlayerInfo.py?PlayerID=100042&amp;StartDate=09%2F07%2F1987&amp;EndDate=09%2F20%2F1987&amp;GameType=all&amp;PlayedFor=0&amp;PlayedVs=0&amp;Park=0" TargetMode="External"/><Relationship Id="rId721" Type="http://schemas.openxmlformats.org/officeDocument/2006/relationships/hyperlink" Target="https://www.baseballmusings.com/cgi-bin/PlayerInfo.py?PlayerID=100413&amp;StartDate=09%2F07%2F1987&amp;EndDate=09%2F20%2F1987&amp;GameType=all&amp;PlayedFor=0&amp;PlayedVs=0&amp;Park=0" TargetMode="External"/><Relationship Id="rId763" Type="http://schemas.openxmlformats.org/officeDocument/2006/relationships/hyperlink" Target="https://www.baseballmusings.com/cgi-bin/PlayerInfo.py?PlayerID=101643&amp;StartDate=09%2F07%2F1987&amp;EndDate=09%2F20%2F1987&amp;GameType=all&amp;PlayedFor=0&amp;PlayedVs=0&amp;Park=0" TargetMode="External"/><Relationship Id="rId88" Type="http://schemas.openxmlformats.org/officeDocument/2006/relationships/hyperlink" Target="https://www.baseballmusings.com/cgi-bin/PlayerInfo.py?PlayerID=100079&amp;StartDate=09%2F07%2F1987&amp;EndDate=09%2F20%2F1987&amp;GameType=all&amp;PlayedFor=0&amp;PlayedVs=0&amp;Park=0" TargetMode="External"/><Relationship Id="rId111" Type="http://schemas.openxmlformats.org/officeDocument/2006/relationships/hyperlink" Target="https://www.baseballmusings.com/cgi-bin/PlayerInfo.py?PlayerID=100786&amp;StartDate=09%2F07%2F1987&amp;EndDate=09%2F20%2F1987&amp;GameType=all&amp;PlayedFor=0&amp;PlayedVs=0&amp;Park=0" TargetMode="External"/><Relationship Id="rId153" Type="http://schemas.openxmlformats.org/officeDocument/2006/relationships/hyperlink" Target="https://www.baseballmusings.com/cgi-bin/PlayerInfo.py?PlayerID=100871&amp;StartDate=09%2F07%2F1987&amp;EndDate=09%2F20%2F1987&amp;GameType=all&amp;PlayedFor=0&amp;PlayedVs=0&amp;Park=0" TargetMode="External"/><Relationship Id="rId195" Type="http://schemas.openxmlformats.org/officeDocument/2006/relationships/hyperlink" Target="https://www.baseballmusings.com/cgi-bin/PlayerInfo.py?PlayerID=101033&amp;StartDate=09%2F07%2F1987&amp;EndDate=09%2F20%2F1987&amp;GameType=all&amp;PlayedFor=0&amp;PlayedVs=0&amp;Park=0" TargetMode="External"/><Relationship Id="rId209" Type="http://schemas.openxmlformats.org/officeDocument/2006/relationships/hyperlink" Target="https://www.baseballmusings.com/cgi-bin/PlayerInfo.py?PlayerID=101540&amp;StartDate=09%2F07%2F1987&amp;EndDate=09%2F20%2F1987&amp;GameType=all&amp;PlayedFor=0&amp;PlayedVs=0&amp;Park=0" TargetMode="External"/><Relationship Id="rId360" Type="http://schemas.openxmlformats.org/officeDocument/2006/relationships/hyperlink" Target="https://www.baseballmusings.com/cgi-bin/PlayerInfo.py?PlayerID=100539&amp;StartDate=09%2F07%2F1987&amp;EndDate=09%2F20%2F1987&amp;GameType=all&amp;PlayedFor=0&amp;PlayedVs=0&amp;Park=0" TargetMode="External"/><Relationship Id="rId416" Type="http://schemas.openxmlformats.org/officeDocument/2006/relationships/hyperlink" Target="https://www.baseballmusings.com/cgi-bin/PlayerInfo.py?PlayerID=101639&amp;StartDate=09%2F07%2F1987&amp;EndDate=09%2F20%2F1987&amp;GameType=all&amp;PlayedFor=0&amp;PlayedVs=0&amp;Park=0" TargetMode="External"/><Relationship Id="rId598" Type="http://schemas.openxmlformats.org/officeDocument/2006/relationships/hyperlink" Target="https://www.baseballmusings.com/cgi-bin/PlayerInfo.py?PlayerID=101311&amp;StartDate=09%2F07%2F1987&amp;EndDate=09%2F20%2F1987&amp;GameType=all&amp;PlayedFor=0&amp;PlayedVs=0&amp;Park=0" TargetMode="External"/><Relationship Id="rId220" Type="http://schemas.openxmlformats.org/officeDocument/2006/relationships/hyperlink" Target="https://www.baseballmusings.com/cgi-bin/PlayerInfo.py?PlayerID=100905&amp;StartDate=09%2F07%2F1987&amp;EndDate=09%2F20%2F1987&amp;GameType=all&amp;PlayedFor=0&amp;PlayedVs=0&amp;Park=0" TargetMode="External"/><Relationship Id="rId458" Type="http://schemas.openxmlformats.org/officeDocument/2006/relationships/hyperlink" Target="https://www.baseballmusings.com/cgi-bin/PlayerInfo.py?PlayerID=100854&amp;StartDate=09%2F07%2F1987&amp;EndDate=09%2F20%2F1987&amp;GameType=all&amp;PlayedFor=0&amp;PlayedVs=0&amp;Park=0" TargetMode="External"/><Relationship Id="rId623" Type="http://schemas.openxmlformats.org/officeDocument/2006/relationships/hyperlink" Target="https://www.baseballmusings.com/cgi-bin/PlayerInfo.py?PlayerID=101367&amp;StartDate=09%2F07%2F1987&amp;EndDate=09%2F20%2F1987&amp;GameType=all&amp;PlayedFor=0&amp;PlayedVs=0&amp;Park=0" TargetMode="External"/><Relationship Id="rId665" Type="http://schemas.openxmlformats.org/officeDocument/2006/relationships/hyperlink" Target="https://www.baseballmusings.com/cgi-bin/PlayerInfo.py?PlayerID=101456&amp;StartDate=09%2F07%2F1987&amp;EndDate=09%2F20%2F1987&amp;GameType=all&amp;PlayedFor=0&amp;PlayedVs=0&amp;Park=0" TargetMode="External"/><Relationship Id="rId15" Type="http://schemas.openxmlformats.org/officeDocument/2006/relationships/hyperlink" Target="https://www.baseballmusings.com/cgi-bin/PlayerInfo.py?PlayerID=100004&amp;StartDate=09%2F07%2F1987&amp;EndDate=09%2F20%2F1987&amp;GameType=all&amp;PlayedFor=0&amp;PlayedVs=0&amp;Park=0" TargetMode="External"/><Relationship Id="rId57" Type="http://schemas.openxmlformats.org/officeDocument/2006/relationships/hyperlink" Target="https://www.baseballmusings.com/cgi-bin/PlayerInfo.py?PlayerID=100880&amp;StartDate=09%2F07%2F1987&amp;EndDate=09%2F20%2F1987&amp;GameType=all&amp;PlayedFor=0&amp;PlayedVs=0&amp;Park=0" TargetMode="External"/><Relationship Id="rId262" Type="http://schemas.openxmlformats.org/officeDocument/2006/relationships/hyperlink" Target="https://www.baseballmusings.com/cgi-bin/PlayerInfo.py?PlayerID=100239&amp;StartDate=09%2F07%2F1987&amp;EndDate=09%2F20%2F1987&amp;GameType=all&amp;PlayedFor=0&amp;PlayedVs=0&amp;Park=0" TargetMode="External"/><Relationship Id="rId318" Type="http://schemas.openxmlformats.org/officeDocument/2006/relationships/hyperlink" Target="https://www.baseballmusings.com/cgi-bin/PlayerInfo.py?PlayerID=101494&amp;StartDate=09%2F07%2F1987&amp;EndDate=09%2F20%2F1987&amp;GameType=all&amp;PlayedFor=0&amp;PlayedVs=0&amp;Park=0" TargetMode="External"/><Relationship Id="rId525" Type="http://schemas.openxmlformats.org/officeDocument/2006/relationships/hyperlink" Target="https://www.baseballmusings.com/cgi-bin/PlayerInfo.py?PlayerID=101453&amp;StartDate=09%2F07%2F1987&amp;EndDate=09%2F20%2F1987&amp;GameType=all&amp;PlayedFor=0&amp;PlayedVs=0&amp;Park=0" TargetMode="External"/><Relationship Id="rId567" Type="http://schemas.openxmlformats.org/officeDocument/2006/relationships/hyperlink" Target="https://www.baseballmusings.com/cgi-bin/PlayerInfo.py?PlayerID=101250&amp;StartDate=09%2F07%2F1987&amp;EndDate=09%2F20%2F1987&amp;GameType=all&amp;PlayedFor=0&amp;PlayedVs=0&amp;Park=0" TargetMode="External"/><Relationship Id="rId732" Type="http://schemas.openxmlformats.org/officeDocument/2006/relationships/hyperlink" Target="https://www.baseballmusings.com/cgi-bin/PlayerInfo.py?PlayerID=101070&amp;StartDate=09%2F07%2F1987&amp;EndDate=09%2F20%2F1987&amp;GameType=all&amp;PlayedFor=0&amp;PlayedVs=0&amp;Park=0" TargetMode="External"/><Relationship Id="rId99" Type="http://schemas.openxmlformats.org/officeDocument/2006/relationships/hyperlink" Target="https://www.baseballmusings.com/cgi-bin/PlayerInfo.py?PlayerID=1099&amp;StartDate=09%2F07%2F1987&amp;EndDate=09%2F20%2F1987&amp;GameType=all&amp;PlayedFor=0&amp;PlayedVs=0&amp;Park=0" TargetMode="External"/><Relationship Id="rId122" Type="http://schemas.openxmlformats.org/officeDocument/2006/relationships/hyperlink" Target="https://www.baseballmusings.com/cgi-bin/PlayerInfo.py?PlayerID=101577&amp;StartDate=09%2F07%2F1987&amp;EndDate=09%2F20%2F1987&amp;GameType=all&amp;PlayedFor=0&amp;PlayedVs=0&amp;Park=0" TargetMode="External"/><Relationship Id="rId164" Type="http://schemas.openxmlformats.org/officeDocument/2006/relationships/hyperlink" Target="https://www.baseballmusings.com/cgi-bin/PlayerInfo.py?PlayerID=101094&amp;StartDate=09%2F07%2F1987&amp;EndDate=09%2F20%2F1987&amp;GameType=all&amp;PlayedFor=0&amp;PlayedVs=0&amp;Park=0" TargetMode="External"/><Relationship Id="rId371" Type="http://schemas.openxmlformats.org/officeDocument/2006/relationships/hyperlink" Target="https://www.baseballmusings.com/cgi-bin/PlayerInfo.py?PlayerID=101310&amp;StartDate=09%2F07%2F1987&amp;EndDate=09%2F20%2F1987&amp;GameType=all&amp;PlayedFor=0&amp;PlayedVs=0&amp;Park=0" TargetMode="External"/><Relationship Id="rId774" Type="http://schemas.openxmlformats.org/officeDocument/2006/relationships/hyperlink" Target="https://www.baseballmusings.com/cgi-bin/PlayerInfo.py?PlayerID=101176&amp;StartDate=09%2F07%2F1987&amp;EndDate=09%2F20%2F1987&amp;GameType=all&amp;PlayedFor=0&amp;PlayedVs=0&amp;Park=0" TargetMode="External"/><Relationship Id="rId427" Type="http://schemas.openxmlformats.org/officeDocument/2006/relationships/hyperlink" Target="https://www.baseballmusings.com/cgi-bin/PlayerInfo.py?PlayerID=100106&amp;StartDate=09%2F07%2F1987&amp;EndDate=09%2F20%2F1987&amp;GameType=all&amp;PlayedFor=0&amp;PlayedVs=0&amp;Park=0" TargetMode="External"/><Relationship Id="rId469" Type="http://schemas.openxmlformats.org/officeDocument/2006/relationships/hyperlink" Target="https://www.baseballmusings.com/cgi-bin/PlayerInfo.py?PlayerID=101029&amp;StartDate=09%2F07%2F1987&amp;EndDate=09%2F20%2F1987&amp;GameType=all&amp;PlayedFor=0&amp;PlayedVs=0&amp;Park=0" TargetMode="External"/><Relationship Id="rId634" Type="http://schemas.openxmlformats.org/officeDocument/2006/relationships/hyperlink" Target="https://www.baseballmusings.com/cgi-bin/PlayerInfo.py?PlayerID=100830&amp;StartDate=09%2F07%2F1987&amp;EndDate=09%2F20%2F1987&amp;GameType=all&amp;PlayedFor=0&amp;PlayedVs=0&amp;Park=0" TargetMode="External"/><Relationship Id="rId676" Type="http://schemas.openxmlformats.org/officeDocument/2006/relationships/hyperlink" Target="https://www.baseballmusings.com/cgi-bin/PlayerInfo.py?PlayerID=100940&amp;StartDate=09%2F07%2F1987&amp;EndDate=09%2F20%2F1987&amp;GameType=all&amp;PlayedFor=0&amp;PlayedVs=0&amp;Park=0" TargetMode="External"/><Relationship Id="rId26" Type="http://schemas.openxmlformats.org/officeDocument/2006/relationships/hyperlink" Target="https://www.baseballmusings.com/cgi-bin/PlayerInfo.py?PlayerID=1390&amp;StartDate=09%2F07%2F1987&amp;EndDate=09%2F20%2F1987&amp;GameType=all&amp;PlayedFor=0&amp;PlayedVs=0&amp;Park=0" TargetMode="External"/><Relationship Id="rId231" Type="http://schemas.openxmlformats.org/officeDocument/2006/relationships/hyperlink" Target="https://www.baseballmusings.com/cgi-bin/PlayerInfo.py?PlayerID=101213&amp;StartDate=09%2F07%2F1987&amp;EndDate=09%2F20%2F1987&amp;GameType=all&amp;PlayedFor=0&amp;PlayedVs=0&amp;Park=0" TargetMode="External"/><Relationship Id="rId273" Type="http://schemas.openxmlformats.org/officeDocument/2006/relationships/hyperlink" Target="https://www.baseballmusings.com/cgi-bin/PlayerInfo.py?PlayerID=100600&amp;StartDate=09%2F07%2F1987&amp;EndDate=09%2F20%2F1987&amp;GameType=all&amp;PlayedFor=0&amp;PlayedVs=0&amp;Park=0" TargetMode="External"/><Relationship Id="rId329" Type="http://schemas.openxmlformats.org/officeDocument/2006/relationships/hyperlink" Target="https://www.baseballmusings.com/cgi-bin/PlayerInfo.py?PlayerID=100749&amp;StartDate=09%2F07%2F1987&amp;EndDate=09%2F20%2F1987&amp;GameType=all&amp;PlayedFor=0&amp;PlayedVs=0&amp;Park=0" TargetMode="External"/><Relationship Id="rId480" Type="http://schemas.openxmlformats.org/officeDocument/2006/relationships/hyperlink" Target="https://www.baseballmusings.com/cgi-bin/PlayerInfo.py?PlayerID=101282&amp;StartDate=09%2F07%2F1987&amp;EndDate=09%2F20%2F1987&amp;GameType=all&amp;PlayedFor=0&amp;PlayedVs=0&amp;Park=0" TargetMode="External"/><Relationship Id="rId536" Type="http://schemas.openxmlformats.org/officeDocument/2006/relationships/hyperlink" Target="https://www.baseballmusings.com/cgi-bin/PlayerInfo.py?PlayerID=100488&amp;StartDate=09%2F07%2F1987&amp;EndDate=09%2F20%2F1987&amp;GameType=all&amp;PlayedFor=0&amp;PlayedVs=0&amp;Park=0" TargetMode="External"/><Relationship Id="rId701" Type="http://schemas.openxmlformats.org/officeDocument/2006/relationships/hyperlink" Target="https://www.baseballmusings.com/cgi-bin/PlayerInfo.py?PlayerID=101519&amp;StartDate=09%2F07%2F1987&amp;EndDate=09%2F20%2F1987&amp;GameType=all&amp;PlayedFor=0&amp;PlayedVs=0&amp;Park=0" TargetMode="External"/><Relationship Id="rId68" Type="http://schemas.openxmlformats.org/officeDocument/2006/relationships/hyperlink" Target="https://www.baseballmusings.com/cgi-bin/PlayerInfo.py?PlayerID=100128&amp;StartDate=09%2F07%2F1987&amp;EndDate=09%2F20%2F1987&amp;GameType=all&amp;PlayedFor=0&amp;PlayedVs=0&amp;Park=0" TargetMode="External"/><Relationship Id="rId133" Type="http://schemas.openxmlformats.org/officeDocument/2006/relationships/hyperlink" Target="https://www.baseballmusings.com/cgi-bin/PlayerInfo.py?PlayerID=101246&amp;StartDate=09%2F07%2F1987&amp;EndDate=09%2F20%2F1987&amp;GameType=all&amp;PlayedFor=0&amp;PlayedVs=0&amp;Park=0" TargetMode="External"/><Relationship Id="rId175" Type="http://schemas.openxmlformats.org/officeDocument/2006/relationships/hyperlink" Target="https://www.baseballmusings.com/cgi-bin/PlayerInfo.py?PlayerID=101272&amp;StartDate=09%2F07%2F1987&amp;EndDate=09%2F20%2F1987&amp;GameType=all&amp;PlayedFor=0&amp;PlayedVs=0&amp;Park=0" TargetMode="External"/><Relationship Id="rId340" Type="http://schemas.openxmlformats.org/officeDocument/2006/relationships/hyperlink" Target="https://www.baseballmusings.com/cgi-bin/PlayerInfo.py?PlayerID=101407&amp;StartDate=09%2F07%2F1987&amp;EndDate=09%2F20%2F1987&amp;GameType=all&amp;PlayedFor=0&amp;PlayedVs=0&amp;Park=0" TargetMode="External"/><Relationship Id="rId578" Type="http://schemas.openxmlformats.org/officeDocument/2006/relationships/hyperlink" Target="https://www.baseballmusings.com/cgi-bin/PlayerInfo.py?PlayerID=100095&amp;StartDate=09%2F07%2F1987&amp;EndDate=09%2F20%2F1987&amp;GameType=all&amp;PlayedFor=0&amp;PlayedVs=0&amp;Park=0" TargetMode="External"/><Relationship Id="rId743" Type="http://schemas.openxmlformats.org/officeDocument/2006/relationships/hyperlink" Target="https://www.baseballmusings.com/cgi-bin/PlayerInfo.py?PlayerID=101601&amp;StartDate=09%2F07%2F1987&amp;EndDate=09%2F20%2F1987&amp;GameType=all&amp;PlayedFor=0&amp;PlayedVs=0&amp;Park=0" TargetMode="External"/><Relationship Id="rId785" Type="http://schemas.openxmlformats.org/officeDocument/2006/relationships/hyperlink" Target="https://www.baseballmusings.com/cgi-bin/PlayerInfo.py?PlayerID=100562&amp;StartDate=09%2F07%2F1987&amp;EndDate=09%2F20%2F1987&amp;GameType=all&amp;PlayedFor=0&amp;PlayedVs=0&amp;Park=0" TargetMode="External"/><Relationship Id="rId200" Type="http://schemas.openxmlformats.org/officeDocument/2006/relationships/hyperlink" Target="https://www.baseballmusings.com/cgi-bin/PlayerInfo.py?PlayerID=100335&amp;StartDate=09%2F07%2F1987&amp;EndDate=09%2F20%2F1987&amp;GameType=all&amp;PlayedFor=0&amp;PlayedVs=0&amp;Park=0" TargetMode="External"/><Relationship Id="rId382" Type="http://schemas.openxmlformats.org/officeDocument/2006/relationships/hyperlink" Target="https://www.baseballmusings.com/cgi-bin/PlayerInfo.py?PlayerID=100437&amp;StartDate=09%2F07%2F1987&amp;EndDate=09%2F20%2F1987&amp;GameType=all&amp;PlayedFor=0&amp;PlayedVs=0&amp;Park=0" TargetMode="External"/><Relationship Id="rId438" Type="http://schemas.openxmlformats.org/officeDocument/2006/relationships/hyperlink" Target="https://www.baseballmusings.com/cgi-bin/PlayerInfo.py?PlayerID=101268&amp;StartDate=09%2F07%2F1987&amp;EndDate=09%2F20%2F1987&amp;GameType=all&amp;PlayedFor=0&amp;PlayedVs=0&amp;Park=0" TargetMode="External"/><Relationship Id="rId603" Type="http://schemas.openxmlformats.org/officeDocument/2006/relationships/hyperlink" Target="https://www.baseballmusings.com/cgi-bin/PlayerInfo.py?PlayerID=101321&amp;StartDate=09%2F07%2F1987&amp;EndDate=09%2F20%2F1987&amp;GameType=all&amp;PlayedFor=0&amp;PlayedVs=0&amp;Park=0" TargetMode="External"/><Relationship Id="rId645" Type="http://schemas.openxmlformats.org/officeDocument/2006/relationships/hyperlink" Target="https://www.baseballmusings.com/cgi-bin/PlayerInfo.py?PlayerID=100261&amp;StartDate=09%2F07%2F1987&amp;EndDate=09%2F20%2F1987&amp;GameType=all&amp;PlayedFor=0&amp;PlayedVs=0&amp;Park=0" TargetMode="External"/><Relationship Id="rId687" Type="http://schemas.openxmlformats.org/officeDocument/2006/relationships/hyperlink" Target="https://www.baseballmusings.com/cgi-bin/PlayerInfo.py?PlayerID=100331&amp;StartDate=09%2F07%2F1987&amp;EndDate=09%2F20%2F1987&amp;GameType=all&amp;PlayedFor=0&amp;PlayedVs=0&amp;Park=0" TargetMode="External"/><Relationship Id="rId242" Type="http://schemas.openxmlformats.org/officeDocument/2006/relationships/hyperlink" Target="https://www.baseballmusings.com/cgi-bin/PlayerInfo.py?PlayerID=100580&amp;StartDate=09%2F07%2F1987&amp;EndDate=09%2F20%2F1987&amp;GameType=all&amp;PlayedFor=0&amp;PlayedVs=0&amp;Park=0" TargetMode="External"/><Relationship Id="rId284" Type="http://schemas.openxmlformats.org/officeDocument/2006/relationships/hyperlink" Target="https://www.baseballmusings.com/cgi-bin/PlayerInfo.py?PlayerID=100338&amp;StartDate=09%2F07%2F1987&amp;EndDate=09%2F20%2F1987&amp;GameType=all&amp;PlayedFor=0&amp;PlayedVs=0&amp;Park=0" TargetMode="External"/><Relationship Id="rId491" Type="http://schemas.openxmlformats.org/officeDocument/2006/relationships/hyperlink" Target="https://www.baseballmusings.com/cgi-bin/PlayerInfo.py?PlayerID=100267&amp;StartDate=09%2F07%2F1987&amp;EndDate=09%2F20%2F1987&amp;GameType=all&amp;PlayedFor=0&amp;PlayedVs=0&amp;Park=0" TargetMode="External"/><Relationship Id="rId505" Type="http://schemas.openxmlformats.org/officeDocument/2006/relationships/hyperlink" Target="https://www.baseballmusings.com/cgi-bin/PlayerInfo.py?PlayerID=101202&amp;StartDate=09%2F07%2F1987&amp;EndDate=09%2F20%2F1987&amp;GameType=all&amp;PlayedFor=0&amp;PlayedVs=0&amp;Park=0" TargetMode="External"/><Relationship Id="rId712" Type="http://schemas.openxmlformats.org/officeDocument/2006/relationships/hyperlink" Target="https://www.baseballmusings.com/cgi-bin/PlayerInfo.py?PlayerID=100395&amp;StartDate=09%2F07%2F1987&amp;EndDate=09%2F20%2F1987&amp;GameType=all&amp;PlayedFor=0&amp;PlayedVs=0&amp;Park=0" TargetMode="External"/><Relationship Id="rId37" Type="http://schemas.openxmlformats.org/officeDocument/2006/relationships/hyperlink" Target="https://www.baseballmusings.com/cgi-bin/PlayerInfo.py?PlayerID=100258&amp;StartDate=09%2F07%2F1987&amp;EndDate=09%2F20%2F1987&amp;GameType=all&amp;PlayedFor=0&amp;PlayedVs=0&amp;Park=0" TargetMode="External"/><Relationship Id="rId79" Type="http://schemas.openxmlformats.org/officeDocument/2006/relationships/hyperlink" Target="https://www.baseballmusings.com/cgi-bin/PlayerInfo.py?PlayerID=100558&amp;StartDate=09%2F07%2F1987&amp;EndDate=09%2F20%2F1987&amp;GameType=all&amp;PlayedFor=0&amp;PlayedVs=0&amp;Park=0" TargetMode="External"/><Relationship Id="rId102" Type="http://schemas.openxmlformats.org/officeDocument/2006/relationships/hyperlink" Target="https://www.baseballmusings.com/cgi-bin/PlayerInfo.py?PlayerID=100698&amp;StartDate=09%2F07%2F1987&amp;EndDate=09%2F20%2F1987&amp;GameType=all&amp;PlayedFor=0&amp;PlayedVs=0&amp;Park=0" TargetMode="External"/><Relationship Id="rId144" Type="http://schemas.openxmlformats.org/officeDocument/2006/relationships/hyperlink" Target="https://www.baseballmusings.com/cgi-bin/PlayerInfo.py?PlayerID=100857&amp;StartDate=09%2F07%2F1987&amp;EndDate=09%2F20%2F1987&amp;GameType=all&amp;PlayedFor=0&amp;PlayedVs=0&amp;Park=0" TargetMode="External"/><Relationship Id="rId547" Type="http://schemas.openxmlformats.org/officeDocument/2006/relationships/hyperlink" Target="https://www.baseballmusings.com/cgi-bin/PlayerInfo.py?PlayerID=100574&amp;StartDate=09%2F07%2F1987&amp;EndDate=09%2F20%2F1987&amp;GameType=all&amp;PlayedFor=0&amp;PlayedVs=0&amp;Park=0" TargetMode="External"/><Relationship Id="rId589" Type="http://schemas.openxmlformats.org/officeDocument/2006/relationships/hyperlink" Target="https://www.baseballmusings.com/cgi-bin/PlayerInfo.py?PlayerID=100120&amp;StartDate=09%2F07%2F1987&amp;EndDate=09%2F20%2F1987&amp;GameType=all&amp;PlayedFor=0&amp;PlayedVs=0&amp;Park=0" TargetMode="External"/><Relationship Id="rId754" Type="http://schemas.openxmlformats.org/officeDocument/2006/relationships/hyperlink" Target="https://www.baseballmusings.com/cgi-bin/PlayerInfo.py?PlayerID=349&amp;StartDate=09%2F07%2F1987&amp;EndDate=09%2F20%2F1987&amp;GameType=all&amp;PlayedFor=0&amp;PlayedVs=0&amp;Park=0" TargetMode="External"/><Relationship Id="rId796" Type="http://schemas.openxmlformats.org/officeDocument/2006/relationships/hyperlink" Target="https://www.baseballmusings.com/cgi-bin/PlayerInfo.py?PlayerID=100584&amp;StartDate=09%2F07%2F1987&amp;EndDate=09%2F20%2F1987&amp;GameType=all&amp;PlayedFor=0&amp;PlayedVs=0&amp;Park=0" TargetMode="External"/><Relationship Id="rId90" Type="http://schemas.openxmlformats.org/officeDocument/2006/relationships/hyperlink" Target="https://www.baseballmusings.com/cgi-bin/PlayerInfo.py?PlayerID=100297&amp;StartDate=09%2F07%2F1987&amp;EndDate=09%2F20%2F1987&amp;GameType=all&amp;PlayedFor=0&amp;PlayedVs=0&amp;Park=0" TargetMode="External"/><Relationship Id="rId186" Type="http://schemas.openxmlformats.org/officeDocument/2006/relationships/hyperlink" Target="https://www.baseballmusings.com/cgi-bin/PlayerInfo.py?PlayerID=100925&amp;StartDate=09%2F07%2F1987&amp;EndDate=09%2F20%2F1987&amp;GameType=all&amp;PlayedFor=0&amp;PlayedVs=0&amp;Park=0" TargetMode="External"/><Relationship Id="rId351" Type="http://schemas.openxmlformats.org/officeDocument/2006/relationships/hyperlink" Target="https://www.baseballmusings.com/cgi-bin/PlayerInfo.py?PlayerID=100663&amp;StartDate=09%2F07%2F1987&amp;EndDate=09%2F20%2F1987&amp;GameType=all&amp;PlayedFor=0&amp;PlayedVs=0&amp;Park=0" TargetMode="External"/><Relationship Id="rId393" Type="http://schemas.openxmlformats.org/officeDocument/2006/relationships/hyperlink" Target="https://www.baseballmusings.com/cgi-bin/PlayerInfo.py?PlayerID=101038&amp;StartDate=09%2F07%2F1987&amp;EndDate=09%2F20%2F1987&amp;GameType=all&amp;PlayedFor=0&amp;PlayedVs=0&amp;Park=0" TargetMode="External"/><Relationship Id="rId407" Type="http://schemas.openxmlformats.org/officeDocument/2006/relationships/hyperlink" Target="https://www.baseballmusings.com/cgi-bin/PlayerInfo.py?PlayerID=100710&amp;StartDate=09%2F07%2F1987&amp;EndDate=09%2F20%2F1987&amp;GameType=all&amp;PlayedFor=0&amp;PlayedVs=0&amp;Park=0" TargetMode="External"/><Relationship Id="rId449" Type="http://schemas.openxmlformats.org/officeDocument/2006/relationships/hyperlink" Target="https://www.baseballmusings.com/cgi-bin/PlayerInfo.py?PlayerID=101608&amp;StartDate=09%2F07%2F1987&amp;EndDate=09%2F20%2F1987&amp;GameType=all&amp;PlayedFor=0&amp;PlayedVs=0&amp;Park=0" TargetMode="External"/><Relationship Id="rId614" Type="http://schemas.openxmlformats.org/officeDocument/2006/relationships/hyperlink" Target="https://www.baseballmusings.com/cgi-bin/PlayerInfo.py?PlayerID=100190&amp;StartDate=09%2F07%2F1987&amp;EndDate=09%2F20%2F1987&amp;GameType=all&amp;PlayedFor=0&amp;PlayedVs=0&amp;Park=0" TargetMode="External"/><Relationship Id="rId656" Type="http://schemas.openxmlformats.org/officeDocument/2006/relationships/hyperlink" Target="https://www.baseballmusings.com/cgi-bin/PlayerInfo.py?PlayerID=101448&amp;StartDate=09%2F07%2F1987&amp;EndDate=09%2F20%2F1987&amp;GameType=all&amp;PlayedFor=0&amp;PlayedVs=0&amp;Park=0" TargetMode="External"/><Relationship Id="rId211" Type="http://schemas.openxmlformats.org/officeDocument/2006/relationships/hyperlink" Target="https://www.baseballmusings.com/cgi-bin/PlayerInfo.py?PlayerID=101100&amp;StartDate=09%2F07%2F1987&amp;EndDate=09%2F20%2F1987&amp;GameType=all&amp;PlayedFor=0&amp;PlayedVs=0&amp;Park=0" TargetMode="External"/><Relationship Id="rId253" Type="http://schemas.openxmlformats.org/officeDocument/2006/relationships/hyperlink" Target="https://www.baseballmusings.com/cgi-bin/PlayerInfo.py?PlayerID=101638&amp;StartDate=09%2F07%2F1987&amp;EndDate=09%2F20%2F1987&amp;GameType=all&amp;PlayedFor=0&amp;PlayedVs=0&amp;Park=0" TargetMode="External"/><Relationship Id="rId295" Type="http://schemas.openxmlformats.org/officeDocument/2006/relationships/hyperlink" Target="https://www.baseballmusings.com/cgi-bin/PlayerInfo.py?PlayerID=101233&amp;StartDate=09%2F07%2F1987&amp;EndDate=09%2F20%2F1987&amp;GameType=all&amp;PlayedFor=0&amp;PlayedVs=0&amp;Park=0" TargetMode="External"/><Relationship Id="rId309" Type="http://schemas.openxmlformats.org/officeDocument/2006/relationships/hyperlink" Target="https://www.baseballmusings.com/cgi-bin/PlayerInfo.py?PlayerID=101325&amp;StartDate=09%2F07%2F1987&amp;EndDate=09%2F20%2F1987&amp;GameType=all&amp;PlayedFor=0&amp;PlayedVs=0&amp;Park=0" TargetMode="External"/><Relationship Id="rId460" Type="http://schemas.openxmlformats.org/officeDocument/2006/relationships/hyperlink" Target="https://www.baseballmusings.com/cgi-bin/PlayerInfo.py?PlayerID=100376&amp;StartDate=09%2F07%2F1987&amp;EndDate=09%2F20%2F1987&amp;GameType=all&amp;PlayedFor=0&amp;PlayedVs=0&amp;Park=0" TargetMode="External"/><Relationship Id="rId516" Type="http://schemas.openxmlformats.org/officeDocument/2006/relationships/hyperlink" Target="https://www.baseballmusings.com/cgi-bin/PlayerInfo.py?PlayerID=100723&amp;StartDate=09%2F07%2F1987&amp;EndDate=09%2F20%2F1987&amp;GameType=all&amp;PlayedFor=0&amp;PlayedVs=0&amp;Park=0" TargetMode="External"/><Relationship Id="rId698" Type="http://schemas.openxmlformats.org/officeDocument/2006/relationships/hyperlink" Target="https://www.baseballmusings.com/cgi-bin/PlayerInfo.py?PlayerID=100355&amp;StartDate=09%2F07%2F1987&amp;EndDate=09%2F20%2F1987&amp;GameType=all&amp;PlayedFor=0&amp;PlayedVs=0&amp;Park=0" TargetMode="External"/><Relationship Id="rId48" Type="http://schemas.openxmlformats.org/officeDocument/2006/relationships/hyperlink" Target="https://www.baseballmusings.com/cgi-bin/PlayerInfo.py?PlayerID=100771&amp;StartDate=09%2F07%2F1987&amp;EndDate=09%2F20%2F1987&amp;GameType=all&amp;PlayedFor=0&amp;PlayedVs=0&amp;Park=0" TargetMode="External"/><Relationship Id="rId113" Type="http://schemas.openxmlformats.org/officeDocument/2006/relationships/hyperlink" Target="https://www.baseballmusings.com/cgi-bin/PlayerInfo.py?PlayerID=100028&amp;StartDate=09%2F07%2F1987&amp;EndDate=09%2F20%2F1987&amp;GameType=all&amp;PlayedFor=0&amp;PlayedVs=0&amp;Park=0" TargetMode="External"/><Relationship Id="rId320" Type="http://schemas.openxmlformats.org/officeDocument/2006/relationships/hyperlink" Target="https://www.baseballmusings.com/cgi-bin/PlayerInfo.py?PlayerID=100416&amp;StartDate=09%2F07%2F1987&amp;EndDate=09%2F20%2F1987&amp;GameType=all&amp;PlayedFor=0&amp;PlayedVs=0&amp;Park=0" TargetMode="External"/><Relationship Id="rId558" Type="http://schemas.openxmlformats.org/officeDocument/2006/relationships/hyperlink" Target="https://www.baseballmusings.com/cgi-bin/PlayerInfo.py?PlayerID=100603&amp;StartDate=09%2F07%2F1987&amp;EndDate=09%2F20%2F1987&amp;GameType=all&amp;PlayedFor=0&amp;PlayedVs=0&amp;Park=0" TargetMode="External"/><Relationship Id="rId723" Type="http://schemas.openxmlformats.org/officeDocument/2006/relationships/hyperlink" Target="https://www.baseballmusings.com/cgi-bin/PlayerInfo.py?PlayerID=100414&amp;StartDate=09%2F07%2F1987&amp;EndDate=09%2F20%2F1987&amp;GameType=all&amp;PlayedFor=0&amp;PlayedVs=0&amp;Park=0" TargetMode="External"/><Relationship Id="rId765" Type="http://schemas.openxmlformats.org/officeDocument/2006/relationships/hyperlink" Target="https://www.baseballmusings.com/cgi-bin/PlayerInfo.py?PlayerID=883&amp;StartDate=09%2F07%2F1987&amp;EndDate=09%2F20%2F1987&amp;GameType=all&amp;PlayedFor=0&amp;PlayedVs=0&amp;Park=0" TargetMode="External"/><Relationship Id="rId155" Type="http://schemas.openxmlformats.org/officeDocument/2006/relationships/hyperlink" Target="https://www.baseballmusings.com/cgi-bin/PlayerInfo.py?PlayerID=100110&amp;StartDate=09%2F07%2F1987&amp;EndDate=09%2F20%2F1987&amp;GameType=all&amp;PlayedFor=0&amp;PlayedVs=0&amp;Park=0" TargetMode="External"/><Relationship Id="rId197" Type="http://schemas.openxmlformats.org/officeDocument/2006/relationships/hyperlink" Target="https://www.baseballmusings.com/cgi-bin/PlayerInfo.py?PlayerID=100802&amp;StartDate=09%2F07%2F1987&amp;EndDate=09%2F20%2F1987&amp;GameType=all&amp;PlayedFor=0&amp;PlayedVs=0&amp;Park=0" TargetMode="External"/><Relationship Id="rId362" Type="http://schemas.openxmlformats.org/officeDocument/2006/relationships/hyperlink" Target="https://www.baseballmusings.com/cgi-bin/PlayerInfo.py?PlayerID=100071&amp;StartDate=09%2F07%2F1987&amp;EndDate=09%2F20%2F1987&amp;GameType=all&amp;PlayedFor=0&amp;PlayedVs=0&amp;Park=0" TargetMode="External"/><Relationship Id="rId418" Type="http://schemas.openxmlformats.org/officeDocument/2006/relationships/hyperlink" Target="https://www.baseballmusings.com/cgi-bin/PlayerInfo.py?PlayerID=101223&amp;StartDate=09%2F07%2F1987&amp;EndDate=09%2F20%2F1987&amp;GameType=all&amp;PlayedFor=0&amp;PlayedVs=0&amp;Park=0" TargetMode="External"/><Relationship Id="rId625" Type="http://schemas.openxmlformats.org/officeDocument/2006/relationships/hyperlink" Target="https://www.baseballmusings.com/cgi-bin/PlayerInfo.py?PlayerID=100793&amp;StartDate=09%2F07%2F1987&amp;EndDate=09%2F20%2F1987&amp;GameType=all&amp;PlayedFor=0&amp;PlayedVs=0&amp;Park=0" TargetMode="External"/><Relationship Id="rId222" Type="http://schemas.openxmlformats.org/officeDocument/2006/relationships/hyperlink" Target="https://www.baseballmusings.com/cgi-bin/PlayerInfo.py?PlayerID=101225&amp;StartDate=09%2F07%2F1987&amp;EndDate=09%2F20%2F1987&amp;GameType=all&amp;PlayedFor=0&amp;PlayedVs=0&amp;Park=0" TargetMode="External"/><Relationship Id="rId264" Type="http://schemas.openxmlformats.org/officeDocument/2006/relationships/hyperlink" Target="https://www.baseballmusings.com/cgi-bin/PlayerInfo.py?PlayerID=100137&amp;StartDate=09%2F07%2F1987&amp;EndDate=09%2F20%2F1987&amp;GameType=all&amp;PlayedFor=0&amp;PlayedVs=0&amp;Park=0" TargetMode="External"/><Relationship Id="rId471" Type="http://schemas.openxmlformats.org/officeDocument/2006/relationships/hyperlink" Target="https://www.baseballmusings.com/cgi-bin/PlayerInfo.py?PlayerID=101553&amp;StartDate=09%2F07%2F1987&amp;EndDate=09%2F20%2F1987&amp;GameType=all&amp;PlayedFor=0&amp;PlayedVs=0&amp;Park=0" TargetMode="External"/><Relationship Id="rId667" Type="http://schemas.openxmlformats.org/officeDocument/2006/relationships/hyperlink" Target="https://www.baseballmusings.com/cgi-bin/PlayerInfo.py?PlayerID=100301&amp;StartDate=09%2F07%2F1987&amp;EndDate=09%2F20%2F1987&amp;GameType=all&amp;PlayedFor=0&amp;PlayedVs=0&amp;Park=0" TargetMode="External"/><Relationship Id="rId17" Type="http://schemas.openxmlformats.org/officeDocument/2006/relationships/hyperlink" Target="https://www.baseballmusings.com/cgi-bin/PlayerInfo.py?PlayerID=101054&amp;StartDate=09%2F07%2F1987&amp;EndDate=09%2F20%2F1987&amp;GameType=all&amp;PlayedFor=0&amp;PlayedVs=0&amp;Park=0" TargetMode="External"/><Relationship Id="rId59" Type="http://schemas.openxmlformats.org/officeDocument/2006/relationships/hyperlink" Target="https://www.baseballmusings.com/cgi-bin/PlayerInfo.py?PlayerID=100140&amp;StartDate=09%2F07%2F1987&amp;EndDate=09%2F20%2F1987&amp;GameType=all&amp;PlayedFor=0&amp;PlayedVs=0&amp;Park=0" TargetMode="External"/><Relationship Id="rId124" Type="http://schemas.openxmlformats.org/officeDocument/2006/relationships/hyperlink" Target="https://www.baseballmusings.com/cgi-bin/PlayerInfo.py?PlayerID=101356&amp;StartDate=09%2F07%2F1987&amp;EndDate=09%2F20%2F1987&amp;GameType=all&amp;PlayedFor=0&amp;PlayedVs=0&amp;Park=0" TargetMode="External"/><Relationship Id="rId527" Type="http://schemas.openxmlformats.org/officeDocument/2006/relationships/hyperlink" Target="https://www.baseballmusings.com/cgi-bin/PlayerInfo.py?PlayerID=101492&amp;StartDate=09%2F07%2F1987&amp;EndDate=09%2F20%2F1987&amp;GameType=all&amp;PlayedFor=0&amp;PlayedVs=0&amp;Park=0" TargetMode="External"/><Relationship Id="rId569" Type="http://schemas.openxmlformats.org/officeDocument/2006/relationships/hyperlink" Target="https://www.baseballmusings.com/cgi-bin/PlayerInfo.py?PlayerID=100080&amp;StartDate=09%2F07%2F1987&amp;EndDate=09%2F20%2F1987&amp;GameType=all&amp;PlayedFor=0&amp;PlayedVs=0&amp;Park=0" TargetMode="External"/><Relationship Id="rId734" Type="http://schemas.openxmlformats.org/officeDocument/2006/relationships/hyperlink" Target="https://www.baseballmusings.com/cgi-bin/PlayerInfo.py?PlayerID=101078&amp;StartDate=09%2F07%2F1987&amp;EndDate=09%2F20%2F1987&amp;GameType=all&amp;PlayedFor=0&amp;PlayedVs=0&amp;Park=0" TargetMode="External"/><Relationship Id="rId776" Type="http://schemas.openxmlformats.org/officeDocument/2006/relationships/hyperlink" Target="https://www.baseballmusings.com/cgi-bin/PlayerInfo.py?PlayerID=101177&amp;StartDate=09%2F07%2F1987&amp;EndDate=09%2F20%2F1987&amp;GameType=all&amp;PlayedFor=0&amp;PlayedVs=0&amp;Park=0" TargetMode="External"/><Relationship Id="rId70" Type="http://schemas.openxmlformats.org/officeDocument/2006/relationships/hyperlink" Target="https://www.baseballmusings.com/cgi-bin/PlayerInfo.py?PlayerID=100101&amp;StartDate=09%2F07%2F1987&amp;EndDate=09%2F20%2F1987&amp;GameType=all&amp;PlayedFor=0&amp;PlayedVs=0&amp;Park=0" TargetMode="External"/><Relationship Id="rId166" Type="http://schemas.openxmlformats.org/officeDocument/2006/relationships/hyperlink" Target="https://www.baseballmusings.com/cgi-bin/PlayerInfo.py?PlayerID=100323&amp;StartDate=09%2F07%2F1987&amp;EndDate=09%2F20%2F1987&amp;GameType=all&amp;PlayedFor=0&amp;PlayedVs=0&amp;Park=0" TargetMode="External"/><Relationship Id="rId331" Type="http://schemas.openxmlformats.org/officeDocument/2006/relationships/hyperlink" Target="https://www.baseballmusings.com/cgi-bin/PlayerInfo.py?PlayerID=100073&amp;StartDate=09%2F07%2F1987&amp;EndDate=09%2F20%2F1987&amp;GameType=all&amp;PlayedFor=0&amp;PlayedVs=0&amp;Park=0" TargetMode="External"/><Relationship Id="rId373" Type="http://schemas.openxmlformats.org/officeDocument/2006/relationships/hyperlink" Target="https://www.baseballmusings.com/cgi-bin/PlayerInfo.py?PlayerID=100867&amp;StartDate=09%2F07%2F1987&amp;EndDate=09%2F20%2F1987&amp;GameType=all&amp;PlayedFor=0&amp;PlayedVs=0&amp;Park=0" TargetMode="External"/><Relationship Id="rId429" Type="http://schemas.openxmlformats.org/officeDocument/2006/relationships/hyperlink" Target="https://www.baseballmusings.com/cgi-bin/PlayerInfo.py?PlayerID=100879&amp;StartDate=09%2F07%2F1987&amp;EndDate=09%2F20%2F1987&amp;GameType=all&amp;PlayedFor=0&amp;PlayedVs=0&amp;Park=0" TargetMode="External"/><Relationship Id="rId580" Type="http://schemas.openxmlformats.org/officeDocument/2006/relationships/hyperlink" Target="https://www.baseballmusings.com/cgi-bin/PlayerInfo.py?PlayerID=101276&amp;StartDate=09%2F07%2F1987&amp;EndDate=09%2F20%2F1987&amp;GameType=all&amp;PlayedFor=0&amp;PlayedVs=0&amp;Park=0" TargetMode="External"/><Relationship Id="rId636" Type="http://schemas.openxmlformats.org/officeDocument/2006/relationships/hyperlink" Target="https://www.baseballmusings.com/cgi-bin/PlayerInfo.py?PlayerID=100837&amp;StartDate=09%2F07%2F1987&amp;EndDate=09%2F20%2F1987&amp;GameType=all&amp;PlayedFor=0&amp;PlayedVs=0&amp;Park=0" TargetMode="External"/><Relationship Id="rId1" Type="http://schemas.openxmlformats.org/officeDocument/2006/relationships/hyperlink" Target="https://www.baseballmusings.com/cgi-bin/PlayerInfo.py?PlayerID=100717&amp;StartDate=09%2F07%2F1987&amp;EndDate=09%2F20%2F1987&amp;GameType=all&amp;PlayedFor=0&amp;PlayedVs=0&amp;Park=0" TargetMode="External"/><Relationship Id="rId233" Type="http://schemas.openxmlformats.org/officeDocument/2006/relationships/hyperlink" Target="https://www.baseballmusings.com/cgi-bin/PlayerInfo.py?PlayerID=100100&amp;StartDate=09%2F07%2F1987&amp;EndDate=09%2F20%2F1987&amp;GameType=all&amp;PlayedFor=0&amp;PlayedVs=0&amp;Park=0" TargetMode="External"/><Relationship Id="rId440" Type="http://schemas.openxmlformats.org/officeDocument/2006/relationships/hyperlink" Target="https://www.baseballmusings.com/cgi-bin/PlayerInfo.py?PlayerID=100709&amp;StartDate=09%2F07%2F1987&amp;EndDate=09%2F20%2F1987&amp;GameType=all&amp;PlayedFor=0&amp;PlayedVs=0&amp;Park=0" TargetMode="External"/><Relationship Id="rId678" Type="http://schemas.openxmlformats.org/officeDocument/2006/relationships/hyperlink" Target="https://www.baseballmusings.com/cgi-bin/PlayerInfo.py?PlayerID=100315&amp;StartDate=09%2F07%2F1987&amp;EndDate=09%2F20%2F1987&amp;GameType=all&amp;PlayedFor=0&amp;PlayedVs=0&amp;Park=0" TargetMode="External"/><Relationship Id="rId28" Type="http://schemas.openxmlformats.org/officeDocument/2006/relationships/hyperlink" Target="https://www.baseballmusings.com/cgi-bin/PlayerInfo.py?PlayerID=101001&amp;StartDate=09%2F07%2F1987&amp;EndDate=09%2F20%2F1987&amp;GameType=all&amp;PlayedFor=0&amp;PlayedVs=0&amp;Park=0" TargetMode="External"/><Relationship Id="rId275" Type="http://schemas.openxmlformats.org/officeDocument/2006/relationships/hyperlink" Target="https://www.baseballmusings.com/cgi-bin/PlayerInfo.py?PlayerID=100529&amp;StartDate=09%2F07%2F1987&amp;EndDate=09%2F20%2F1987&amp;GameType=all&amp;PlayedFor=0&amp;PlayedVs=0&amp;Park=0" TargetMode="External"/><Relationship Id="rId300" Type="http://schemas.openxmlformats.org/officeDocument/2006/relationships/hyperlink" Target="https://www.baseballmusings.com/cgi-bin/PlayerInfo.py?PlayerID=101614&amp;StartDate=09%2F07%2F1987&amp;EndDate=09%2F20%2F1987&amp;GameType=all&amp;PlayedFor=0&amp;PlayedVs=0&amp;Park=0" TargetMode="External"/><Relationship Id="rId482" Type="http://schemas.openxmlformats.org/officeDocument/2006/relationships/hyperlink" Target="https://www.baseballmusings.com/cgi-bin/PlayerInfo.py?PlayerID=101517&amp;StartDate=09%2F07%2F1987&amp;EndDate=09%2F20%2F1987&amp;GameType=all&amp;PlayedFor=0&amp;PlayedVs=0&amp;Park=0" TargetMode="External"/><Relationship Id="rId538" Type="http://schemas.openxmlformats.org/officeDocument/2006/relationships/hyperlink" Target="https://www.baseballmusings.com/cgi-bin/PlayerInfo.py?PlayerID=101136&amp;StartDate=09%2F07%2F1987&amp;EndDate=09%2F20%2F1987&amp;GameType=all&amp;PlayedFor=0&amp;PlayedVs=0&amp;Park=0" TargetMode="External"/><Relationship Id="rId703" Type="http://schemas.openxmlformats.org/officeDocument/2006/relationships/hyperlink" Target="https://www.baseballmusings.com/cgi-bin/PlayerInfo.py?PlayerID=100368&amp;StartDate=09%2F07%2F1987&amp;EndDate=09%2F20%2F1987&amp;GameType=all&amp;PlayedFor=0&amp;PlayedVs=0&amp;Park=0" TargetMode="External"/><Relationship Id="rId745" Type="http://schemas.openxmlformats.org/officeDocument/2006/relationships/hyperlink" Target="https://www.baseballmusings.com/cgi-bin/PlayerInfo.py?PlayerID=100458&amp;StartDate=09%2F07%2F1987&amp;EndDate=09%2F20%2F1987&amp;GameType=all&amp;PlayedFor=0&amp;PlayedVs=0&amp;Park=0" TargetMode="External"/><Relationship Id="rId81" Type="http://schemas.openxmlformats.org/officeDocument/2006/relationships/hyperlink" Target="https://www.baseballmusings.com/cgi-bin/PlayerInfo.py?PlayerID=100032&amp;StartDate=09%2F07%2F1987&amp;EndDate=09%2F20%2F1987&amp;GameType=all&amp;PlayedFor=0&amp;PlayedVs=0&amp;Park=0" TargetMode="External"/><Relationship Id="rId135" Type="http://schemas.openxmlformats.org/officeDocument/2006/relationships/hyperlink" Target="https://www.baseballmusings.com/cgi-bin/PlayerInfo.py?PlayerID=335&amp;StartDate=09%2F07%2F1987&amp;EndDate=09%2F20%2F1987&amp;GameType=all&amp;PlayedFor=0&amp;PlayedVs=0&amp;Park=0" TargetMode="External"/><Relationship Id="rId177" Type="http://schemas.openxmlformats.org/officeDocument/2006/relationships/hyperlink" Target="https://www.baseballmusings.com/cgi-bin/PlayerInfo.py?PlayerID=1266&amp;StartDate=09%2F07%2F1987&amp;EndDate=09%2F20%2F1987&amp;GameType=all&amp;PlayedFor=0&amp;PlayedVs=0&amp;Park=0" TargetMode="External"/><Relationship Id="rId342" Type="http://schemas.openxmlformats.org/officeDocument/2006/relationships/hyperlink" Target="https://www.baseballmusings.com/cgi-bin/PlayerInfo.py?PlayerID=101485&amp;StartDate=09%2F07%2F1987&amp;EndDate=09%2F20%2F1987&amp;GameType=all&amp;PlayedFor=0&amp;PlayedVs=0&amp;Park=0" TargetMode="External"/><Relationship Id="rId384" Type="http://schemas.openxmlformats.org/officeDocument/2006/relationships/hyperlink" Target="https://www.baseballmusings.com/cgi-bin/PlayerInfo.py?PlayerID=101330&amp;StartDate=09%2F07%2F1987&amp;EndDate=09%2F20%2F1987&amp;GameType=all&amp;PlayedFor=0&amp;PlayedVs=0&amp;Park=0" TargetMode="External"/><Relationship Id="rId591" Type="http://schemas.openxmlformats.org/officeDocument/2006/relationships/hyperlink" Target="https://www.baseballmusings.com/cgi-bin/PlayerInfo.py?PlayerID=101299&amp;StartDate=09%2F07%2F1987&amp;EndDate=09%2F20%2F1987&amp;GameType=all&amp;PlayedFor=0&amp;PlayedVs=0&amp;Park=0" TargetMode="External"/><Relationship Id="rId605" Type="http://schemas.openxmlformats.org/officeDocument/2006/relationships/hyperlink" Target="https://www.baseballmusings.com/cgi-bin/PlayerInfo.py?PlayerID=100732&amp;StartDate=09%2F07%2F1987&amp;EndDate=09%2F20%2F1987&amp;GameType=all&amp;PlayedFor=0&amp;PlayedVs=0&amp;Park=0" TargetMode="External"/><Relationship Id="rId787" Type="http://schemas.openxmlformats.org/officeDocument/2006/relationships/hyperlink" Target="https://www.baseballmusings.com/cgi-bin/PlayerInfo.py?PlayerID=100563&amp;StartDate=09%2F07%2F1987&amp;EndDate=09%2F20%2F1987&amp;GameType=all&amp;PlayedFor=0&amp;PlayedVs=0&amp;Park=0" TargetMode="External"/><Relationship Id="rId202" Type="http://schemas.openxmlformats.org/officeDocument/2006/relationships/hyperlink" Target="https://www.baseballmusings.com/cgi-bin/PlayerInfo.py?PlayerID=100319&amp;StartDate=09%2F07%2F1987&amp;EndDate=09%2F20%2F1987&amp;GameType=all&amp;PlayedFor=0&amp;PlayedVs=0&amp;Park=0" TargetMode="External"/><Relationship Id="rId244" Type="http://schemas.openxmlformats.org/officeDocument/2006/relationships/hyperlink" Target="https://www.baseballmusings.com/cgi-bin/PlayerInfo.py?PlayerID=101294&amp;StartDate=09%2F07%2F1987&amp;EndDate=09%2F20%2F1987&amp;GameType=all&amp;PlayedFor=0&amp;PlayedVs=0&amp;Park=0" TargetMode="External"/><Relationship Id="rId647" Type="http://schemas.openxmlformats.org/officeDocument/2006/relationships/hyperlink" Target="https://www.baseballmusings.com/cgi-bin/PlayerInfo.py?PlayerID=100872&amp;StartDate=09%2F07%2F1987&amp;EndDate=09%2F20%2F1987&amp;GameType=all&amp;PlayedFor=0&amp;PlayedVs=0&amp;Park=0" TargetMode="External"/><Relationship Id="rId689" Type="http://schemas.openxmlformats.org/officeDocument/2006/relationships/hyperlink" Target="https://www.baseballmusings.com/cgi-bin/PlayerInfo.py?PlayerID=100986&amp;StartDate=09%2F07%2F1987&amp;EndDate=09%2F20%2F1987&amp;GameType=all&amp;PlayedFor=0&amp;PlayedVs=0&amp;Park=0" TargetMode="External"/><Relationship Id="rId39" Type="http://schemas.openxmlformats.org/officeDocument/2006/relationships/hyperlink" Target="https://www.baseballmusings.com/cgi-bin/PlayerInfo.py?PlayerID=101080&amp;StartDate=09%2F07%2F1987&amp;EndDate=09%2F20%2F1987&amp;GameType=all&amp;PlayedFor=0&amp;PlayedVs=0&amp;Park=0" TargetMode="External"/><Relationship Id="rId286" Type="http://schemas.openxmlformats.org/officeDocument/2006/relationships/hyperlink" Target="https://www.baseballmusings.com/cgi-bin/PlayerInfo.py?PlayerID=101229&amp;StartDate=09%2F07%2F1987&amp;EndDate=09%2F20%2F1987&amp;GameType=all&amp;PlayedFor=0&amp;PlayedVs=0&amp;Park=0" TargetMode="External"/><Relationship Id="rId451" Type="http://schemas.openxmlformats.org/officeDocument/2006/relationships/hyperlink" Target="https://www.baseballmusings.com/cgi-bin/PlayerInfo.py?PlayerID=101630&amp;StartDate=09%2F07%2F1987&amp;EndDate=09%2F20%2F1987&amp;GameType=all&amp;PlayedFor=0&amp;PlayedVs=0&amp;Park=0" TargetMode="External"/><Relationship Id="rId493" Type="http://schemas.openxmlformats.org/officeDocument/2006/relationships/hyperlink" Target="https://www.baseballmusings.com/cgi-bin/PlayerInfo.py?PlayerID=100316&amp;StartDate=09%2F07%2F1987&amp;EndDate=09%2F20%2F1987&amp;GameType=all&amp;PlayedFor=0&amp;PlayedVs=0&amp;Park=0" TargetMode="External"/><Relationship Id="rId507" Type="http://schemas.openxmlformats.org/officeDocument/2006/relationships/hyperlink" Target="https://www.baseballmusings.com/cgi-bin/PlayerInfo.py?PlayerID=101506&amp;StartDate=09%2F07%2F1987&amp;EndDate=09%2F20%2F1987&amp;GameType=all&amp;PlayedFor=0&amp;PlayedVs=0&amp;Park=0" TargetMode="External"/><Relationship Id="rId549" Type="http://schemas.openxmlformats.org/officeDocument/2006/relationships/hyperlink" Target="https://www.baseballmusings.com/cgi-bin/PlayerInfo.py?PlayerID=101662&amp;StartDate=09%2F07%2F1987&amp;EndDate=09%2F20%2F1987&amp;GameType=all&amp;PlayedFor=0&amp;PlayedVs=0&amp;Park=0" TargetMode="External"/><Relationship Id="rId714" Type="http://schemas.openxmlformats.org/officeDocument/2006/relationships/hyperlink" Target="https://www.baseballmusings.com/cgi-bin/PlayerInfo.py?PlayerID=100400&amp;StartDate=09%2F07%2F1987&amp;EndDate=09%2F20%2F1987&amp;GameType=all&amp;PlayedFor=0&amp;PlayedVs=0&amp;Park=0" TargetMode="External"/><Relationship Id="rId756" Type="http://schemas.openxmlformats.org/officeDocument/2006/relationships/hyperlink" Target="https://www.baseballmusings.com/cgi-bin/PlayerInfo.py?PlayerID=384&amp;StartDate=09%2F07%2F1987&amp;EndDate=09%2F20%2F1987&amp;GameType=all&amp;PlayedFor=0&amp;PlayedVs=0&amp;Park=0" TargetMode="External"/><Relationship Id="rId50" Type="http://schemas.openxmlformats.org/officeDocument/2006/relationships/hyperlink" Target="https://www.baseballmusings.com/cgi-bin/PlayerInfo.py?PlayerID=100197&amp;StartDate=09%2F07%2F1987&amp;EndDate=09%2F20%2F1987&amp;GameType=all&amp;PlayedFor=0&amp;PlayedVs=0&amp;Park=0" TargetMode="External"/><Relationship Id="rId104" Type="http://schemas.openxmlformats.org/officeDocument/2006/relationships/hyperlink" Target="https://www.baseballmusings.com/cgi-bin/PlayerInfo.py?PlayerID=100295&amp;StartDate=09%2F07%2F1987&amp;EndDate=09%2F20%2F1987&amp;GameType=all&amp;PlayedFor=0&amp;PlayedVs=0&amp;Park=0" TargetMode="External"/><Relationship Id="rId146" Type="http://schemas.openxmlformats.org/officeDocument/2006/relationships/hyperlink" Target="https://www.baseballmusings.com/cgi-bin/PlayerInfo.py?PlayerID=100439&amp;StartDate=09%2F07%2F1987&amp;EndDate=09%2F20%2F1987&amp;GameType=all&amp;PlayedFor=0&amp;PlayedVs=0&amp;Park=0" TargetMode="External"/><Relationship Id="rId188" Type="http://schemas.openxmlformats.org/officeDocument/2006/relationships/hyperlink" Target="https://www.baseballmusings.com/cgi-bin/PlayerInfo.py?PlayerID=101319&amp;StartDate=09%2F07%2F1987&amp;EndDate=09%2F20%2F1987&amp;GameType=all&amp;PlayedFor=0&amp;PlayedVs=0&amp;Park=0" TargetMode="External"/><Relationship Id="rId311" Type="http://schemas.openxmlformats.org/officeDocument/2006/relationships/hyperlink" Target="https://www.baseballmusings.com/cgi-bin/PlayerInfo.py?PlayerID=100949&amp;StartDate=09%2F07%2F1987&amp;EndDate=09%2F20%2F1987&amp;GameType=all&amp;PlayedFor=0&amp;PlayedVs=0&amp;Park=0" TargetMode="External"/><Relationship Id="rId353" Type="http://schemas.openxmlformats.org/officeDocument/2006/relationships/hyperlink" Target="https://www.baseballmusings.com/cgi-bin/PlayerInfo.py?PlayerID=101559&amp;StartDate=09%2F07%2F1987&amp;EndDate=09%2F20%2F1987&amp;GameType=all&amp;PlayedFor=0&amp;PlayedVs=0&amp;Park=0" TargetMode="External"/><Relationship Id="rId395" Type="http://schemas.openxmlformats.org/officeDocument/2006/relationships/hyperlink" Target="https://www.baseballmusings.com/cgi-bin/PlayerInfo.py?PlayerID=100566&amp;StartDate=09%2F07%2F1987&amp;EndDate=09%2F20%2F1987&amp;GameType=all&amp;PlayedFor=0&amp;PlayedVs=0&amp;Park=0" TargetMode="External"/><Relationship Id="rId409" Type="http://schemas.openxmlformats.org/officeDocument/2006/relationships/hyperlink" Target="https://www.baseballmusings.com/cgi-bin/PlayerInfo.py?PlayerID=100201&amp;StartDate=09%2F07%2F1987&amp;EndDate=09%2F20%2F1987&amp;GameType=all&amp;PlayedFor=0&amp;PlayedVs=0&amp;Park=0" TargetMode="External"/><Relationship Id="rId560" Type="http://schemas.openxmlformats.org/officeDocument/2006/relationships/hyperlink" Target="https://www.baseballmusings.com/cgi-bin/PlayerInfo.py?PlayerID=100048&amp;StartDate=09%2F07%2F1987&amp;EndDate=09%2F20%2F1987&amp;GameType=all&amp;PlayedFor=0&amp;PlayedVs=0&amp;Park=0" TargetMode="External"/><Relationship Id="rId92" Type="http://schemas.openxmlformats.org/officeDocument/2006/relationships/hyperlink" Target="https://www.baseballmusings.com/cgi-bin/PlayerInfo.py?PlayerID=100773&amp;StartDate=09%2F07%2F1987&amp;EndDate=09%2F20%2F1987&amp;GameType=all&amp;PlayedFor=0&amp;PlayedVs=0&amp;Park=0" TargetMode="External"/><Relationship Id="rId213" Type="http://schemas.openxmlformats.org/officeDocument/2006/relationships/hyperlink" Target="https://www.baseballmusings.com/cgi-bin/PlayerInfo.py?PlayerID=100920&amp;StartDate=09%2F07%2F1987&amp;EndDate=09%2F20%2F1987&amp;GameType=all&amp;PlayedFor=0&amp;PlayedVs=0&amp;Park=0" TargetMode="External"/><Relationship Id="rId420" Type="http://schemas.openxmlformats.org/officeDocument/2006/relationships/hyperlink" Target="https://www.baseballmusings.com/cgi-bin/PlayerInfo.py?PlayerID=101667&amp;StartDate=09%2F07%2F1987&amp;EndDate=09%2F20%2F1987&amp;GameType=all&amp;PlayedFor=0&amp;PlayedVs=0&amp;Park=0" TargetMode="External"/><Relationship Id="rId616" Type="http://schemas.openxmlformats.org/officeDocument/2006/relationships/hyperlink" Target="https://www.baseballmusings.com/cgi-bin/PlayerInfo.py?PlayerID=100195&amp;StartDate=09%2F07%2F1987&amp;EndDate=09%2F20%2F1987&amp;GameType=all&amp;PlayedFor=0&amp;PlayedVs=0&amp;Park=0" TargetMode="External"/><Relationship Id="rId658" Type="http://schemas.openxmlformats.org/officeDocument/2006/relationships/hyperlink" Target="https://www.baseballmusings.com/cgi-bin/PlayerInfo.py?PlayerID=100284&amp;StartDate=09%2F07%2F1987&amp;EndDate=09%2F20%2F1987&amp;GameType=all&amp;PlayedFor=0&amp;PlayedVs=0&amp;Park=0" TargetMode="External"/><Relationship Id="rId255" Type="http://schemas.openxmlformats.org/officeDocument/2006/relationships/hyperlink" Target="https://www.baseballmusings.com/cgi-bin/PlayerInfo.py?PlayerID=101341&amp;StartDate=09%2F07%2F1987&amp;EndDate=09%2F20%2F1987&amp;GameType=all&amp;PlayedFor=0&amp;PlayedVs=0&amp;Park=0" TargetMode="External"/><Relationship Id="rId297" Type="http://schemas.openxmlformats.org/officeDocument/2006/relationships/hyperlink" Target="https://www.baseballmusings.com/cgi-bin/PlayerInfo.py?PlayerID=101266&amp;StartDate=09%2F07%2F1987&amp;EndDate=09%2F20%2F1987&amp;GameType=all&amp;PlayedFor=0&amp;PlayedVs=0&amp;Park=0" TargetMode="External"/><Relationship Id="rId462" Type="http://schemas.openxmlformats.org/officeDocument/2006/relationships/hyperlink" Target="https://www.baseballmusings.com/cgi-bin/PlayerInfo.py?PlayerID=100750&amp;StartDate=09%2F07%2F1987&amp;EndDate=09%2F20%2F1987&amp;GameType=all&amp;PlayedFor=0&amp;PlayedVs=0&amp;Park=0" TargetMode="External"/><Relationship Id="rId518" Type="http://schemas.openxmlformats.org/officeDocument/2006/relationships/hyperlink" Target="https://www.baseballmusings.com/cgi-bin/PlayerInfo.py?PlayerID=100762&amp;StartDate=09%2F07%2F1987&amp;EndDate=09%2F20%2F1987&amp;GameType=all&amp;PlayedFor=0&amp;PlayedVs=0&amp;Park=0" TargetMode="External"/><Relationship Id="rId725" Type="http://schemas.openxmlformats.org/officeDocument/2006/relationships/hyperlink" Target="https://www.baseballmusings.com/cgi-bin/PlayerInfo.py?PlayerID=101565&amp;StartDate=09%2F07%2F1987&amp;EndDate=09%2F20%2F1987&amp;GameType=all&amp;PlayedFor=0&amp;PlayedVs=0&amp;Park=0" TargetMode="External"/><Relationship Id="rId115" Type="http://schemas.openxmlformats.org/officeDocument/2006/relationships/hyperlink" Target="https://www.baseballmusings.com/cgi-bin/PlayerInfo.py?PlayerID=100235&amp;StartDate=09%2F07%2F1987&amp;EndDate=09%2F20%2F1987&amp;GameType=all&amp;PlayedFor=0&amp;PlayedVs=0&amp;Park=0" TargetMode="External"/><Relationship Id="rId157" Type="http://schemas.openxmlformats.org/officeDocument/2006/relationships/hyperlink" Target="https://www.baseballmusings.com/cgi-bin/PlayerInfo.py?PlayerID=100691&amp;StartDate=09%2F07%2F1987&amp;EndDate=09%2F20%2F1987&amp;GameType=all&amp;PlayedFor=0&amp;PlayedVs=0&amp;Park=0" TargetMode="External"/><Relationship Id="rId322" Type="http://schemas.openxmlformats.org/officeDocument/2006/relationships/hyperlink" Target="https://www.baseballmusings.com/cgi-bin/PlayerInfo.py?PlayerID=101115&amp;StartDate=09%2F07%2F1987&amp;EndDate=09%2F20%2F1987&amp;GameType=all&amp;PlayedFor=0&amp;PlayedVs=0&amp;Park=0" TargetMode="External"/><Relationship Id="rId364" Type="http://schemas.openxmlformats.org/officeDocument/2006/relationships/hyperlink" Target="https://www.baseballmusings.com/cgi-bin/PlayerInfo.py?PlayerID=101497&amp;StartDate=09%2F07%2F1987&amp;EndDate=09%2F20%2F1987&amp;GameType=all&amp;PlayedFor=0&amp;PlayedVs=0&amp;Park=0" TargetMode="External"/><Relationship Id="rId767" Type="http://schemas.openxmlformats.org/officeDocument/2006/relationships/hyperlink" Target="https://www.baseballmusings.com/cgi-bin/PlayerInfo.py?PlayerID=100510&amp;StartDate=09%2F07%2F1987&amp;EndDate=09%2F20%2F1987&amp;GameType=all&amp;PlayedFor=0&amp;PlayedVs=0&amp;Park=0" TargetMode="External"/><Relationship Id="rId61" Type="http://schemas.openxmlformats.org/officeDocument/2006/relationships/hyperlink" Target="https://www.baseballmusings.com/cgi-bin/PlayerInfo.py?PlayerID=1406&amp;StartDate=09%2F07%2F1987&amp;EndDate=09%2F20%2F1987&amp;GameType=all&amp;PlayedFor=0&amp;PlayedVs=0&amp;Park=0" TargetMode="External"/><Relationship Id="rId199" Type="http://schemas.openxmlformats.org/officeDocument/2006/relationships/hyperlink" Target="https://www.baseballmusings.com/cgi-bin/PlayerInfo.py?PlayerID=100173&amp;StartDate=09%2F07%2F1987&amp;EndDate=09%2F20%2F1987&amp;GameType=all&amp;PlayedFor=0&amp;PlayedVs=0&amp;Park=0" TargetMode="External"/><Relationship Id="rId571" Type="http://schemas.openxmlformats.org/officeDocument/2006/relationships/hyperlink" Target="https://www.baseballmusings.com/cgi-bin/PlayerInfo.py?PlayerID=101258&amp;StartDate=09%2F07%2F1987&amp;EndDate=09%2F20%2F1987&amp;GameType=all&amp;PlayedFor=0&amp;PlayedVs=0&amp;Park=0" TargetMode="External"/><Relationship Id="rId627" Type="http://schemas.openxmlformats.org/officeDocument/2006/relationships/hyperlink" Target="https://www.baseballmusings.com/cgi-bin/PlayerInfo.py?PlayerID=101389&amp;StartDate=09%2F07%2F1987&amp;EndDate=09%2F20%2F1987&amp;GameType=all&amp;PlayedFor=0&amp;PlayedVs=0&amp;Park=0" TargetMode="External"/><Relationship Id="rId669" Type="http://schemas.openxmlformats.org/officeDocument/2006/relationships/hyperlink" Target="https://www.baseballmusings.com/cgi-bin/PlayerInfo.py?PlayerID=101470&amp;StartDate=09%2F07%2F1987&amp;EndDate=09%2F20%2F1987&amp;GameType=all&amp;PlayedFor=0&amp;PlayedVs=0&amp;Park=0" TargetMode="External"/><Relationship Id="rId19" Type="http://schemas.openxmlformats.org/officeDocument/2006/relationships/hyperlink" Target="https://www.baseballmusings.com/cgi-bin/PlayerInfo.py?PlayerID=100206&amp;StartDate=09%2F07%2F1987&amp;EndDate=09%2F20%2F1987&amp;GameType=all&amp;PlayedFor=0&amp;PlayedVs=0&amp;Park=0" TargetMode="External"/><Relationship Id="rId224" Type="http://schemas.openxmlformats.org/officeDocument/2006/relationships/hyperlink" Target="https://www.baseballmusings.com/cgi-bin/PlayerInfo.py?PlayerID=100517&amp;StartDate=09%2F07%2F1987&amp;EndDate=09%2F20%2F1987&amp;GameType=all&amp;PlayedFor=0&amp;PlayedVs=0&amp;Park=0" TargetMode="External"/><Relationship Id="rId266" Type="http://schemas.openxmlformats.org/officeDocument/2006/relationships/hyperlink" Target="https://www.baseballmusings.com/cgi-bin/PlayerInfo.py?PlayerID=100165&amp;StartDate=09%2F07%2F1987&amp;EndDate=09%2F20%2F1987&amp;GameType=all&amp;PlayedFor=0&amp;PlayedVs=0&amp;Park=0" TargetMode="External"/><Relationship Id="rId431" Type="http://schemas.openxmlformats.org/officeDocument/2006/relationships/hyperlink" Target="https://www.baseballmusings.com/cgi-bin/PlayerInfo.py?PlayerID=100289&amp;StartDate=09%2F07%2F1987&amp;EndDate=09%2F20%2F1987&amp;GameType=all&amp;PlayedFor=0&amp;PlayedVs=0&amp;Park=0" TargetMode="External"/><Relationship Id="rId473" Type="http://schemas.openxmlformats.org/officeDocument/2006/relationships/hyperlink" Target="https://www.baseballmusings.com/cgi-bin/PlayerInfo.py?PlayerID=104&amp;StartDate=09%2F07%2F1987&amp;EndDate=09%2F20%2F1987&amp;GameType=all&amp;PlayedFor=0&amp;PlayedVs=0&amp;Park=0" TargetMode="External"/><Relationship Id="rId529" Type="http://schemas.openxmlformats.org/officeDocument/2006/relationships/hyperlink" Target="https://www.baseballmusings.com/cgi-bin/PlayerInfo.py?PlayerID=101059&amp;StartDate=09%2F07%2F1987&amp;EndDate=09%2F20%2F1987&amp;GameType=all&amp;PlayedFor=0&amp;PlayedVs=0&amp;Park=0" TargetMode="External"/><Relationship Id="rId680" Type="http://schemas.openxmlformats.org/officeDocument/2006/relationships/hyperlink" Target="https://www.baseballmusings.com/cgi-bin/PlayerInfo.py?PlayerID=100948&amp;StartDate=09%2F07%2F1987&amp;EndDate=09%2F20%2F1987&amp;GameType=all&amp;PlayedFor=0&amp;PlayedVs=0&amp;Park=0" TargetMode="External"/><Relationship Id="rId736" Type="http://schemas.openxmlformats.org/officeDocument/2006/relationships/hyperlink" Target="https://www.baseballmusings.com/cgi-bin/PlayerInfo.py?PlayerID=101081&amp;StartDate=09%2F07%2F1987&amp;EndDate=09%2F20%2F1987&amp;GameType=all&amp;PlayedFor=0&amp;PlayedVs=0&amp;Park=0" TargetMode="External"/><Relationship Id="rId30" Type="http://schemas.openxmlformats.org/officeDocument/2006/relationships/hyperlink" Target="https://www.baseballmusings.com/cgi-bin/PlayerInfo.py?PlayerID=100291&amp;StartDate=09%2F07%2F1987&amp;EndDate=09%2F20%2F1987&amp;GameType=all&amp;PlayedFor=0&amp;PlayedVs=0&amp;Park=0" TargetMode="External"/><Relationship Id="rId126" Type="http://schemas.openxmlformats.org/officeDocument/2006/relationships/hyperlink" Target="https://www.baseballmusings.com/cgi-bin/PlayerInfo.py?PlayerID=100575&amp;StartDate=09%2F07%2F1987&amp;EndDate=09%2F20%2F1987&amp;GameType=all&amp;PlayedFor=0&amp;PlayedVs=0&amp;Park=0" TargetMode="External"/><Relationship Id="rId168" Type="http://schemas.openxmlformats.org/officeDocument/2006/relationships/hyperlink" Target="https://www.baseballmusings.com/cgi-bin/PlayerInfo.py?PlayerID=101381&amp;StartDate=09%2F07%2F1987&amp;EndDate=09%2F20%2F1987&amp;GameType=all&amp;PlayedFor=0&amp;PlayedVs=0&amp;Park=0" TargetMode="External"/><Relationship Id="rId333" Type="http://schemas.openxmlformats.org/officeDocument/2006/relationships/hyperlink" Target="https://www.baseballmusings.com/cgi-bin/PlayerInfo.py?PlayerID=100906&amp;StartDate=09%2F07%2F1987&amp;EndDate=09%2F20%2F1987&amp;GameType=all&amp;PlayedFor=0&amp;PlayedVs=0&amp;Park=0" TargetMode="External"/><Relationship Id="rId540" Type="http://schemas.openxmlformats.org/officeDocument/2006/relationships/hyperlink" Target="https://www.baseballmusings.com/cgi-bin/PlayerInfo.py?PlayerID=942&amp;StartDate=09%2F07%2F1987&amp;EndDate=09%2F20%2F1987&amp;GameType=all&amp;PlayedFor=0&amp;PlayedVs=0&amp;Park=0" TargetMode="External"/><Relationship Id="rId778" Type="http://schemas.openxmlformats.org/officeDocument/2006/relationships/hyperlink" Target="https://www.baseballmusings.com/cgi-bin/PlayerInfo.py?PlayerID=100541&amp;StartDate=09%2F07%2F1987&amp;EndDate=09%2F20%2F1987&amp;GameType=all&amp;PlayedFor=0&amp;PlayedVs=0&amp;Park=0" TargetMode="External"/><Relationship Id="rId72" Type="http://schemas.openxmlformats.org/officeDocument/2006/relationships/hyperlink" Target="https://www.baseballmusings.com/cgi-bin/PlayerInfo.py?PlayerID=100480&amp;StartDate=09%2F07%2F1987&amp;EndDate=09%2F20%2F1987&amp;GameType=all&amp;PlayedFor=0&amp;PlayedVs=0&amp;Park=0" TargetMode="External"/><Relationship Id="rId375" Type="http://schemas.openxmlformats.org/officeDocument/2006/relationships/hyperlink" Target="https://www.baseballmusings.com/cgi-bin/PlayerInfo.py?PlayerID=100921&amp;StartDate=09%2F07%2F1987&amp;EndDate=09%2F20%2F1987&amp;GameType=all&amp;PlayedFor=0&amp;PlayedVs=0&amp;Park=0" TargetMode="External"/><Relationship Id="rId582" Type="http://schemas.openxmlformats.org/officeDocument/2006/relationships/hyperlink" Target="https://www.baseballmusings.com/cgi-bin/PlayerInfo.py?PlayerID=100673&amp;StartDate=09%2F07%2F1987&amp;EndDate=09%2F20%2F1987&amp;GameType=all&amp;PlayedFor=0&amp;PlayedVs=0&amp;Park=0" TargetMode="External"/><Relationship Id="rId638" Type="http://schemas.openxmlformats.org/officeDocument/2006/relationships/hyperlink" Target="https://www.baseballmusings.com/cgi-bin/PlayerInfo.py?PlayerID=100838&amp;StartDate=09%2F07%2F1987&amp;EndDate=09%2F20%2F1987&amp;GameType=all&amp;PlayedFor=0&amp;PlayedVs=0&amp;Park=0" TargetMode="External"/><Relationship Id="rId3" Type="http://schemas.openxmlformats.org/officeDocument/2006/relationships/hyperlink" Target="https://www.baseballmusings.com/cgi-bin/PlayerInfo.py?PlayerID=101315&amp;StartDate=09%2F07%2F1987&amp;EndDate=09%2F20%2F1987&amp;GameType=all&amp;PlayedFor=0&amp;PlayedVs=0&amp;Park=0" TargetMode="External"/><Relationship Id="rId235" Type="http://schemas.openxmlformats.org/officeDocument/2006/relationships/hyperlink" Target="https://www.baseballmusings.com/cgi-bin/PlayerInfo.py?PlayerID=100564&amp;StartDate=09%2F07%2F1987&amp;EndDate=09%2F20%2F1987&amp;GameType=all&amp;PlayedFor=0&amp;PlayedVs=0&amp;Park=0" TargetMode="External"/><Relationship Id="rId277" Type="http://schemas.openxmlformats.org/officeDocument/2006/relationships/hyperlink" Target="https://www.baseballmusings.com/cgi-bin/PlayerInfo.py?PlayerID=100909&amp;StartDate=09%2F07%2F1987&amp;EndDate=09%2F20%2F1987&amp;GameType=all&amp;PlayedFor=0&amp;PlayedVs=0&amp;Park=0" TargetMode="External"/><Relationship Id="rId400" Type="http://schemas.openxmlformats.org/officeDocument/2006/relationships/hyperlink" Target="https://www.baseballmusings.com/cgi-bin/PlayerInfo.py?PlayerID=101354&amp;StartDate=09%2F07%2F1987&amp;EndDate=09%2F20%2F1987&amp;GameType=all&amp;PlayedFor=0&amp;PlayedVs=0&amp;Park=0" TargetMode="External"/><Relationship Id="rId442" Type="http://schemas.openxmlformats.org/officeDocument/2006/relationships/hyperlink" Target="https://www.baseballmusings.com/cgi-bin/PlayerInfo.py?PlayerID=100727&amp;StartDate=09%2F07%2F1987&amp;EndDate=09%2F20%2F1987&amp;GameType=all&amp;PlayedFor=0&amp;PlayedVs=0&amp;Park=0" TargetMode="External"/><Relationship Id="rId484" Type="http://schemas.openxmlformats.org/officeDocument/2006/relationships/hyperlink" Target="https://www.baseballmusings.com/cgi-bin/PlayerInfo.py?PlayerID=101582&amp;StartDate=09%2F07%2F1987&amp;EndDate=09%2F20%2F1987&amp;GameType=all&amp;PlayedFor=0&amp;PlayedVs=0&amp;Park=0" TargetMode="External"/><Relationship Id="rId705" Type="http://schemas.openxmlformats.org/officeDocument/2006/relationships/hyperlink" Target="https://www.baseballmusings.com/cgi-bin/PlayerInfo.py?PlayerID=100371&amp;StartDate=09%2F07%2F1987&amp;EndDate=09%2F20%2F1987&amp;GameType=all&amp;PlayedFor=0&amp;PlayedVs=0&amp;Park=0" TargetMode="External"/><Relationship Id="rId137" Type="http://schemas.openxmlformats.org/officeDocument/2006/relationships/hyperlink" Target="https://www.baseballmusings.com/cgi-bin/PlayerInfo.py?PlayerID=100796&amp;StartDate=09%2F07%2F1987&amp;EndDate=09%2F20%2F1987&amp;GameType=all&amp;PlayedFor=0&amp;PlayedVs=0&amp;Park=0" TargetMode="External"/><Relationship Id="rId302" Type="http://schemas.openxmlformats.org/officeDocument/2006/relationships/hyperlink" Target="https://www.baseballmusings.com/cgi-bin/PlayerInfo.py?PlayerID=101073&amp;StartDate=09%2F07%2F1987&amp;EndDate=09%2F20%2F1987&amp;GameType=all&amp;PlayedFor=0&amp;PlayedVs=0&amp;Park=0" TargetMode="External"/><Relationship Id="rId344" Type="http://schemas.openxmlformats.org/officeDocument/2006/relationships/hyperlink" Target="https://www.baseballmusings.com/cgi-bin/PlayerInfo.py?PlayerID=101620&amp;StartDate=09%2F07%2F1987&amp;EndDate=09%2F20%2F1987&amp;GameType=all&amp;PlayedFor=0&amp;PlayedVs=0&amp;Park=0" TargetMode="External"/><Relationship Id="rId691" Type="http://schemas.openxmlformats.org/officeDocument/2006/relationships/hyperlink" Target="https://www.baseballmusings.com/cgi-bin/PlayerInfo.py?PlayerID=100989&amp;StartDate=09%2F07%2F1987&amp;EndDate=09%2F20%2F1987&amp;GameType=all&amp;PlayedFor=0&amp;PlayedVs=0&amp;Park=0" TargetMode="External"/><Relationship Id="rId747" Type="http://schemas.openxmlformats.org/officeDocument/2006/relationships/hyperlink" Target="https://www.baseballmusings.com/cgi-bin/PlayerInfo.py?PlayerID=101107&amp;StartDate=09%2F07%2F1987&amp;EndDate=09%2F20%2F1987&amp;GameType=all&amp;PlayedFor=0&amp;PlayedVs=0&amp;Park=0" TargetMode="External"/><Relationship Id="rId789" Type="http://schemas.openxmlformats.org/officeDocument/2006/relationships/hyperlink" Target="https://www.baseballmusings.com/cgi-bin/PlayerInfo.py?PlayerID=100011&amp;StartDate=09%2F07%2F1987&amp;EndDate=09%2F20%2F1987&amp;GameType=all&amp;PlayedFor=0&amp;PlayedVs=0&amp;Park=0" TargetMode="External"/><Relationship Id="rId41" Type="http://schemas.openxmlformats.org/officeDocument/2006/relationships/hyperlink" Target="https://www.baseballmusings.com/cgi-bin/PlayerInfo.py?PlayerID=100310&amp;StartDate=09%2F07%2F1987&amp;EndDate=09%2F20%2F1987&amp;GameType=all&amp;PlayedFor=0&amp;PlayedVs=0&amp;Park=0" TargetMode="External"/><Relationship Id="rId83" Type="http://schemas.openxmlformats.org/officeDocument/2006/relationships/hyperlink" Target="https://www.baseballmusings.com/cgi-bin/PlayerInfo.py?PlayerID=1130&amp;StartDate=09%2F07%2F1987&amp;EndDate=09%2F20%2F1987&amp;GameType=all&amp;PlayedFor=0&amp;PlayedVs=0&amp;Park=0" TargetMode="External"/><Relationship Id="rId179" Type="http://schemas.openxmlformats.org/officeDocument/2006/relationships/hyperlink" Target="https://www.baseballmusings.com/cgi-bin/PlayerInfo.py?PlayerID=100725&amp;StartDate=09%2F07%2F1987&amp;EndDate=09%2F20%2F1987&amp;GameType=all&amp;PlayedFor=0&amp;PlayedVs=0&amp;Park=0" TargetMode="External"/><Relationship Id="rId386" Type="http://schemas.openxmlformats.org/officeDocument/2006/relationships/hyperlink" Target="https://www.baseballmusings.com/cgi-bin/PlayerInfo.py?PlayerID=100695&amp;StartDate=09%2F07%2F1987&amp;EndDate=09%2F20%2F1987&amp;GameType=all&amp;PlayedFor=0&amp;PlayedVs=0&amp;Park=0" TargetMode="External"/><Relationship Id="rId551" Type="http://schemas.openxmlformats.org/officeDocument/2006/relationships/hyperlink" Target="https://www.baseballmusings.com/cgi-bin/PlayerInfo.py?PlayerID=100392&amp;StartDate=09%2F07%2F1987&amp;EndDate=09%2F20%2F1987&amp;GameType=all&amp;PlayedFor=0&amp;PlayedVs=0&amp;Park=0" TargetMode="External"/><Relationship Id="rId593" Type="http://schemas.openxmlformats.org/officeDocument/2006/relationships/hyperlink" Target="https://www.baseballmusings.com/cgi-bin/PlayerInfo.py?PlayerID=101302&amp;StartDate=09%2F07%2F1987&amp;EndDate=09%2F20%2F1987&amp;GameType=all&amp;PlayedFor=0&amp;PlayedVs=0&amp;Park=0" TargetMode="External"/><Relationship Id="rId607" Type="http://schemas.openxmlformats.org/officeDocument/2006/relationships/hyperlink" Target="https://www.baseballmusings.com/cgi-bin/PlayerInfo.py?PlayerID=100739&amp;StartDate=09%2F07%2F1987&amp;EndDate=09%2F20%2F1987&amp;GameType=all&amp;PlayedFor=0&amp;PlayedVs=0&amp;Park=0" TargetMode="External"/><Relationship Id="rId649" Type="http://schemas.openxmlformats.org/officeDocument/2006/relationships/hyperlink" Target="https://www.baseballmusings.com/cgi-bin/PlayerInfo.py?PlayerID=100263&amp;StartDate=09%2F07%2F1987&amp;EndDate=09%2F20%2F1987&amp;GameType=all&amp;PlayedFor=0&amp;PlayedVs=0&amp;Park=0" TargetMode="External"/><Relationship Id="rId190" Type="http://schemas.openxmlformats.org/officeDocument/2006/relationships/hyperlink" Target="https://www.baseballmusings.com/cgi-bin/PlayerInfo.py?PlayerID=101460&amp;StartDate=09%2F07%2F1987&amp;EndDate=09%2F20%2F1987&amp;GameType=all&amp;PlayedFor=0&amp;PlayedVs=0&amp;Park=0" TargetMode="External"/><Relationship Id="rId204" Type="http://schemas.openxmlformats.org/officeDocument/2006/relationships/hyperlink" Target="https://www.baseballmusings.com/cgi-bin/PlayerInfo.py?PlayerID=100060&amp;StartDate=09%2F07%2F1987&amp;EndDate=09%2F20%2F1987&amp;GameType=all&amp;PlayedFor=0&amp;PlayedVs=0&amp;Park=0" TargetMode="External"/><Relationship Id="rId246" Type="http://schemas.openxmlformats.org/officeDocument/2006/relationships/hyperlink" Target="https://www.baseballmusings.com/cgi-bin/PlayerInfo.py?PlayerID=101551&amp;StartDate=09%2F07%2F1987&amp;EndDate=09%2F20%2F1987&amp;GameType=all&amp;PlayedFor=0&amp;PlayedVs=0&amp;Park=0" TargetMode="External"/><Relationship Id="rId288" Type="http://schemas.openxmlformats.org/officeDocument/2006/relationships/hyperlink" Target="https://www.baseballmusings.com/cgi-bin/PlayerInfo.py?PlayerID=100654&amp;StartDate=09%2F07%2F1987&amp;EndDate=09%2F20%2F1987&amp;GameType=all&amp;PlayedFor=0&amp;PlayedVs=0&amp;Park=0" TargetMode="External"/><Relationship Id="rId411" Type="http://schemas.openxmlformats.org/officeDocument/2006/relationships/hyperlink" Target="https://www.baseballmusings.com/cgi-bin/PlayerInfo.py?PlayerID=100218&amp;StartDate=09%2F07%2F1987&amp;EndDate=09%2F20%2F1987&amp;GameType=all&amp;PlayedFor=0&amp;PlayedVs=0&amp;Park=0" TargetMode="External"/><Relationship Id="rId453" Type="http://schemas.openxmlformats.org/officeDocument/2006/relationships/hyperlink" Target="https://www.baseballmusings.com/cgi-bin/PlayerInfo.py?PlayerID=101174&amp;StartDate=09%2F07%2F1987&amp;EndDate=09%2F20%2F1987&amp;GameType=all&amp;PlayedFor=0&amp;PlayedVs=0&amp;Park=0" TargetMode="External"/><Relationship Id="rId509" Type="http://schemas.openxmlformats.org/officeDocument/2006/relationships/hyperlink" Target="https://www.baseballmusings.com/cgi-bin/PlayerInfo.py?PlayerID=100658&amp;StartDate=09%2F07%2F1987&amp;EndDate=09%2F20%2F1987&amp;GameType=all&amp;PlayedFor=0&amp;PlayedVs=0&amp;Park=0" TargetMode="External"/><Relationship Id="rId660" Type="http://schemas.openxmlformats.org/officeDocument/2006/relationships/hyperlink" Target="https://www.baseballmusings.com/cgi-bin/PlayerInfo.py?PlayerID=101450&amp;StartDate=09%2F07%2F1987&amp;EndDate=09%2F20%2F1987&amp;GameType=all&amp;PlayedFor=0&amp;PlayedVs=0&amp;Park=0" TargetMode="External"/><Relationship Id="rId106" Type="http://schemas.openxmlformats.org/officeDocument/2006/relationships/hyperlink" Target="https://www.baseballmusings.com/cgi-bin/PlayerInfo.py?PlayerID=100959&amp;StartDate=09%2F07%2F1987&amp;EndDate=09%2F20%2F1987&amp;GameType=all&amp;PlayedFor=0&amp;PlayedVs=0&amp;Park=0" TargetMode="External"/><Relationship Id="rId313" Type="http://schemas.openxmlformats.org/officeDocument/2006/relationships/hyperlink" Target="https://www.baseballmusings.com/cgi-bin/PlayerInfo.py?PlayerID=101515&amp;StartDate=09%2F07%2F1987&amp;EndDate=09%2F20%2F1987&amp;GameType=all&amp;PlayedFor=0&amp;PlayedVs=0&amp;Park=0" TargetMode="External"/><Relationship Id="rId495" Type="http://schemas.openxmlformats.org/officeDocument/2006/relationships/hyperlink" Target="https://www.baseballmusings.com/cgi-bin/PlayerInfo.py?PlayerID=101006&amp;StartDate=09%2F07%2F1987&amp;EndDate=09%2F20%2F1987&amp;GameType=all&amp;PlayedFor=0&amp;PlayedVs=0&amp;Park=0" TargetMode="External"/><Relationship Id="rId716" Type="http://schemas.openxmlformats.org/officeDocument/2006/relationships/hyperlink" Target="https://www.baseballmusings.com/cgi-bin/PlayerInfo.py?PlayerID=101550&amp;StartDate=09%2F07%2F1987&amp;EndDate=09%2F20%2F1987&amp;GameType=all&amp;PlayedFor=0&amp;PlayedVs=0&amp;Park=0" TargetMode="External"/><Relationship Id="rId758" Type="http://schemas.openxmlformats.org/officeDocument/2006/relationships/hyperlink" Target="https://www.baseballmusings.com/cgi-bin/PlayerInfo.py?PlayerID=101139&amp;StartDate=09%2F07%2F1987&amp;EndDate=09%2F20%2F1987&amp;GameType=all&amp;PlayedFor=0&amp;PlayedVs=0&amp;Park=0" TargetMode="External"/><Relationship Id="rId10" Type="http://schemas.openxmlformats.org/officeDocument/2006/relationships/hyperlink" Target="https://www.baseballmusings.com/cgi-bin/PlayerInfo.py?PlayerID=100278&amp;StartDate=09%2F07%2F1987&amp;EndDate=09%2F20%2F1987&amp;GameType=all&amp;PlayedFor=0&amp;PlayedVs=0&amp;Park=0" TargetMode="External"/><Relationship Id="rId52" Type="http://schemas.openxmlformats.org/officeDocument/2006/relationships/hyperlink" Target="https://www.baseballmusings.com/cgi-bin/PlayerInfo.py?PlayerID=100290&amp;StartDate=09%2F07%2F1987&amp;EndDate=09%2F20%2F1987&amp;GameType=all&amp;PlayedFor=0&amp;PlayedVs=0&amp;Park=0" TargetMode="External"/><Relationship Id="rId94" Type="http://schemas.openxmlformats.org/officeDocument/2006/relationships/hyperlink" Target="https://www.baseballmusings.com/cgi-bin/PlayerInfo.py?PlayerID=101244&amp;StartDate=09%2F07%2F1987&amp;EndDate=09%2F20%2F1987&amp;GameType=all&amp;PlayedFor=0&amp;PlayedVs=0&amp;Park=0" TargetMode="External"/><Relationship Id="rId148" Type="http://schemas.openxmlformats.org/officeDocument/2006/relationships/hyperlink" Target="https://www.baseballmusings.com/cgi-bin/PlayerInfo.py?PlayerID=100069&amp;StartDate=09%2F07%2F1987&amp;EndDate=09%2F20%2F1987&amp;GameType=all&amp;PlayedFor=0&amp;PlayedVs=0&amp;Park=0" TargetMode="External"/><Relationship Id="rId355" Type="http://schemas.openxmlformats.org/officeDocument/2006/relationships/hyperlink" Target="https://www.baseballmusings.com/cgi-bin/PlayerInfo.py?PlayerID=101183&amp;StartDate=09%2F07%2F1987&amp;EndDate=09%2F20%2F1987&amp;GameType=all&amp;PlayedFor=0&amp;PlayedVs=0&amp;Park=0" TargetMode="External"/><Relationship Id="rId397" Type="http://schemas.openxmlformats.org/officeDocument/2006/relationships/hyperlink" Target="https://www.baseballmusings.com/cgi-bin/PlayerInfo.py?PlayerID=100018&amp;StartDate=09%2F07%2F1987&amp;EndDate=09%2F20%2F1987&amp;GameType=all&amp;PlayedFor=0&amp;PlayedVs=0&amp;Park=0" TargetMode="External"/><Relationship Id="rId520" Type="http://schemas.openxmlformats.org/officeDocument/2006/relationships/hyperlink" Target="https://www.baseballmusings.com/cgi-bin/PlayerInfo.py?PlayerID=100213&amp;StartDate=09%2F07%2F1987&amp;EndDate=09%2F20%2F1987&amp;GameType=all&amp;PlayedFor=0&amp;PlayedVs=0&amp;Park=0" TargetMode="External"/><Relationship Id="rId562" Type="http://schemas.openxmlformats.org/officeDocument/2006/relationships/hyperlink" Target="https://www.baseballmusings.com/cgi-bin/PlayerInfo.py?PlayerID=101241&amp;StartDate=09%2F07%2F1987&amp;EndDate=09%2F20%2F1987&amp;GameType=all&amp;PlayedFor=0&amp;PlayedVs=0&amp;Park=0" TargetMode="External"/><Relationship Id="rId618" Type="http://schemas.openxmlformats.org/officeDocument/2006/relationships/hyperlink" Target="https://www.baseballmusings.com/cgi-bin/PlayerInfo.py?PlayerID=100763&amp;StartDate=09%2F07%2F1987&amp;EndDate=09%2F20%2F1987&amp;GameType=all&amp;PlayedFor=0&amp;PlayedVs=0&amp;Park=0" TargetMode="External"/><Relationship Id="rId215" Type="http://schemas.openxmlformats.org/officeDocument/2006/relationships/hyperlink" Target="https://www.baseballmusings.com/cgi-bin/PlayerInfo.py?PlayerID=100364&amp;StartDate=09%2F07%2F1987&amp;EndDate=09%2F20%2F1987&amp;GameType=all&amp;PlayedFor=0&amp;PlayedVs=0&amp;Park=0" TargetMode="External"/><Relationship Id="rId257" Type="http://schemas.openxmlformats.org/officeDocument/2006/relationships/hyperlink" Target="https://www.baseballmusings.com/cgi-bin/PlayerInfo.py?PlayerID=100919&amp;StartDate=09%2F07%2F1987&amp;EndDate=09%2F20%2F1987&amp;GameType=all&amp;PlayedFor=0&amp;PlayedVs=0&amp;Park=0" TargetMode="External"/><Relationship Id="rId422" Type="http://schemas.openxmlformats.org/officeDocument/2006/relationships/hyperlink" Target="https://www.baseballmusings.com/cgi-bin/PlayerInfo.py?PlayerID=101397&amp;StartDate=09%2F07%2F1987&amp;EndDate=09%2F20%2F1987&amp;GameType=all&amp;PlayedFor=0&amp;PlayedVs=0&amp;Park=0" TargetMode="External"/><Relationship Id="rId464" Type="http://schemas.openxmlformats.org/officeDocument/2006/relationships/hyperlink" Target="https://www.baseballmusings.com/cgi-bin/PlayerInfo.py?PlayerID=100275&amp;StartDate=09%2F07%2F1987&amp;EndDate=09%2F20%2F1987&amp;GameType=all&amp;PlayedFor=0&amp;PlayedVs=0&amp;Park=0" TargetMode="External"/><Relationship Id="rId299" Type="http://schemas.openxmlformats.org/officeDocument/2006/relationships/hyperlink" Target="https://www.baseballmusings.com/cgi-bin/PlayerInfo.py?PlayerID=48&amp;StartDate=09%2F07%2F1987&amp;EndDate=09%2F20%2F1987&amp;GameType=all&amp;PlayedFor=0&amp;PlayedVs=0&amp;Park=0" TargetMode="External"/><Relationship Id="rId727" Type="http://schemas.openxmlformats.org/officeDocument/2006/relationships/hyperlink" Target="https://www.baseballmusings.com/cgi-bin/PlayerInfo.py?PlayerID=100421&amp;StartDate=09%2F07%2F1987&amp;EndDate=09%2F20%2F1987&amp;GameType=all&amp;PlayedFor=0&amp;PlayedVs=0&amp;Park=0" TargetMode="External"/><Relationship Id="rId63" Type="http://schemas.openxmlformats.org/officeDocument/2006/relationships/hyperlink" Target="https://www.baseballmusings.com/cgi-bin/PlayerInfo.py?PlayerID=100578&amp;StartDate=09%2F07%2F1987&amp;EndDate=09%2F20%2F1987&amp;GameType=all&amp;PlayedFor=0&amp;PlayedVs=0&amp;Park=0" TargetMode="External"/><Relationship Id="rId159" Type="http://schemas.openxmlformats.org/officeDocument/2006/relationships/hyperlink" Target="https://www.baseballmusings.com/cgi-bin/PlayerInfo.py?PlayerID=101138&amp;StartDate=09%2F07%2F1987&amp;EndDate=09%2F20%2F1987&amp;GameType=all&amp;PlayedFor=0&amp;PlayedVs=0&amp;Park=0" TargetMode="External"/><Relationship Id="rId366" Type="http://schemas.openxmlformats.org/officeDocument/2006/relationships/hyperlink" Target="https://www.baseballmusings.com/cgi-bin/PlayerInfo.py?PlayerID=101041&amp;StartDate=09%2F07%2F1987&amp;EndDate=09%2F20%2F1987&amp;GameType=all&amp;PlayedFor=0&amp;PlayedVs=0&amp;Park=0" TargetMode="External"/><Relationship Id="rId573" Type="http://schemas.openxmlformats.org/officeDocument/2006/relationships/hyperlink" Target="https://www.baseballmusings.com/cgi-bin/PlayerInfo.py?PlayerID=100653&amp;StartDate=09%2F07%2F1987&amp;EndDate=09%2F20%2F1987&amp;GameType=all&amp;PlayedFor=0&amp;PlayedVs=0&amp;Park=0" TargetMode="External"/><Relationship Id="rId780" Type="http://schemas.openxmlformats.org/officeDocument/2006/relationships/hyperlink" Target="https://www.baseballmusings.com/cgi-bin/PlayerInfo.py?PlayerID=101190&amp;StartDate=09%2F07%2F1987&amp;EndDate=09%2F20%2F1987&amp;GameType=all&amp;PlayedFor=0&amp;PlayedVs=0&amp;Park=0" TargetMode="External"/><Relationship Id="rId226" Type="http://schemas.openxmlformats.org/officeDocument/2006/relationships/hyperlink" Target="https://www.baseballmusings.com/cgi-bin/PlayerInfo.py?PlayerID=100103&amp;StartDate=09%2F07%2F1987&amp;EndDate=09%2F20%2F1987&amp;GameType=all&amp;PlayedFor=0&amp;PlayedVs=0&amp;Park=0" TargetMode="External"/><Relationship Id="rId433" Type="http://schemas.openxmlformats.org/officeDocument/2006/relationships/hyperlink" Target="https://www.baseballmusings.com/cgi-bin/PlayerInfo.py?PlayerID=77&amp;StartDate=09%2F07%2F1987&amp;EndDate=09%2F20%2F1987&amp;GameType=all&amp;PlayedFor=0&amp;PlayedVs=0&amp;Park=0" TargetMode="External"/><Relationship Id="rId640" Type="http://schemas.openxmlformats.org/officeDocument/2006/relationships/hyperlink" Target="https://www.baseballmusings.com/cgi-bin/PlayerInfo.py?PlayerID=100252&amp;StartDate=09%2F07%2F1987&amp;EndDate=09%2F20%2F1987&amp;GameType=all&amp;PlayedFor=0&amp;PlayedVs=0&amp;Park=0" TargetMode="External"/><Relationship Id="rId738" Type="http://schemas.openxmlformats.org/officeDocument/2006/relationships/hyperlink" Target="https://www.baseballmusings.com/cgi-bin/PlayerInfo.py?PlayerID=101587&amp;StartDate=09%2F07%2F1987&amp;EndDate=09%2F20%2F1987&amp;GameType=all&amp;PlayedFor=0&amp;PlayedVs=0&amp;Park=0" TargetMode="External"/><Relationship Id="rId74" Type="http://schemas.openxmlformats.org/officeDocument/2006/relationships/hyperlink" Target="https://www.baseballmusings.com/cgi-bin/PlayerInfo.py?PlayerID=101087&amp;StartDate=09%2F07%2F1987&amp;EndDate=09%2F20%2F1987&amp;GameType=all&amp;PlayedFor=0&amp;PlayedVs=0&amp;Park=0" TargetMode="External"/><Relationship Id="rId377" Type="http://schemas.openxmlformats.org/officeDocument/2006/relationships/hyperlink" Target="https://www.baseballmusings.com/cgi-bin/PlayerInfo.py?PlayerID=101629&amp;StartDate=09%2F07%2F1987&amp;EndDate=09%2F20%2F1987&amp;GameType=all&amp;PlayedFor=0&amp;PlayedVs=0&amp;Park=0" TargetMode="External"/><Relationship Id="rId500" Type="http://schemas.openxmlformats.org/officeDocument/2006/relationships/hyperlink" Target="https://www.baseballmusings.com/cgi-bin/PlayerInfo.py?PlayerID=101066&amp;StartDate=09%2F07%2F1987&amp;EndDate=09%2F20%2F1987&amp;GameType=all&amp;PlayedFor=0&amp;PlayedVs=0&amp;Park=0" TargetMode="External"/><Relationship Id="rId584" Type="http://schemas.openxmlformats.org/officeDocument/2006/relationships/hyperlink" Target="https://www.baseballmusings.com/cgi-bin/PlayerInfo.py?PlayerID=101281&amp;StartDate=09%2F07%2F1987&amp;EndDate=09%2F20%2F1987&amp;GameType=all&amp;PlayedFor=0&amp;PlayedVs=0&amp;Park=0" TargetMode="External"/><Relationship Id="rId5" Type="http://schemas.openxmlformats.org/officeDocument/2006/relationships/hyperlink" Target="https://www.baseballmusings.com/cgi-bin/PlayerInfo.py?PlayerID=100127&amp;StartDate=09%2F07%2F1987&amp;EndDate=09%2F20%2F1987&amp;GameType=all&amp;PlayedFor=0&amp;PlayedVs=0&amp;Park=0" TargetMode="External"/><Relationship Id="rId237" Type="http://schemas.openxmlformats.org/officeDocument/2006/relationships/hyperlink" Target="https://www.baseballmusings.com/cgi-bin/PlayerInfo.py?PlayerID=100186&amp;StartDate=09%2F07%2F1987&amp;EndDate=09%2F20%2F1987&amp;GameType=all&amp;PlayedFor=0&amp;PlayedVs=0&amp;Park=0" TargetMode="External"/><Relationship Id="rId791" Type="http://schemas.openxmlformats.org/officeDocument/2006/relationships/hyperlink" Target="https://www.baseballmusings.com/cgi-bin/PlayerInfo.py?PlayerID=101203&amp;StartDate=09%2F07%2F1987&amp;EndDate=09%2F20%2F1987&amp;GameType=all&amp;PlayedFor=0&amp;PlayedVs=0&amp;Park=0" TargetMode="External"/><Relationship Id="rId444" Type="http://schemas.openxmlformats.org/officeDocument/2006/relationships/hyperlink" Target="https://www.baseballmusings.com/cgi-bin/PlayerInfo.py?PlayerID=100783&amp;StartDate=09%2F07%2F1987&amp;EndDate=09%2F20%2F1987&amp;GameType=all&amp;PlayedFor=0&amp;PlayedVs=0&amp;Park=0" TargetMode="External"/><Relationship Id="rId651" Type="http://schemas.openxmlformats.org/officeDocument/2006/relationships/hyperlink" Target="https://www.baseballmusings.com/cgi-bin/PlayerInfo.py?PlayerID=100264&amp;StartDate=09%2F07%2F1987&amp;EndDate=09%2F20%2F1987&amp;GameType=all&amp;PlayedFor=0&amp;PlayedVs=0&amp;Park=0" TargetMode="External"/><Relationship Id="rId749" Type="http://schemas.openxmlformats.org/officeDocument/2006/relationships/hyperlink" Target="https://www.baseballmusings.com/cgi-bin/PlayerInfo.py?PlayerID=101111&amp;StartDate=09%2F07%2F1987&amp;EndDate=09%2F20%2F1987&amp;GameType=all&amp;PlayedFor=0&amp;PlayedVs=0&amp;Park=0" TargetMode="External"/><Relationship Id="rId290" Type="http://schemas.openxmlformats.org/officeDocument/2006/relationships/hyperlink" Target="https://www.baseballmusings.com/cgi-bin/PlayerInfo.py?PlayerID=101505&amp;StartDate=09%2F07%2F1987&amp;EndDate=09%2F20%2F1987&amp;GameType=all&amp;PlayedFor=0&amp;PlayedVs=0&amp;Park=0" TargetMode="External"/><Relationship Id="rId304" Type="http://schemas.openxmlformats.org/officeDocument/2006/relationships/hyperlink" Target="https://www.baseballmusings.com/cgi-bin/PlayerInfo.py?PlayerID=100672&amp;StartDate=09%2F07%2F1987&amp;EndDate=09%2F20%2F1987&amp;GameType=all&amp;PlayedFor=0&amp;PlayedVs=0&amp;Park=0" TargetMode="External"/><Relationship Id="rId388" Type="http://schemas.openxmlformats.org/officeDocument/2006/relationships/hyperlink" Target="https://www.baseballmusings.com/cgi-bin/PlayerInfo.py?PlayerID=100755&amp;StartDate=09%2F07%2F1987&amp;EndDate=09%2F20%2F1987&amp;GameType=all&amp;PlayedFor=0&amp;PlayedVs=0&amp;Park=0" TargetMode="External"/><Relationship Id="rId511" Type="http://schemas.openxmlformats.org/officeDocument/2006/relationships/hyperlink" Target="https://www.baseballmusings.com/cgi-bin/PlayerInfo.py?PlayerID=100055&amp;StartDate=09%2F07%2F1987&amp;EndDate=09%2F20%2F1987&amp;GameType=all&amp;PlayedFor=0&amp;PlayedVs=0&amp;Park=0" TargetMode="External"/><Relationship Id="rId609" Type="http://schemas.openxmlformats.org/officeDocument/2006/relationships/hyperlink" Target="https://www.baseballmusings.com/cgi-bin/PlayerInfo.py?PlayerID=100179&amp;StartDate=09%2F07%2F1987&amp;EndDate=09%2F20%2F1987&amp;GameType=all&amp;PlayedFor=0&amp;PlayedVs=0&amp;Park=0" TargetMode="External"/><Relationship Id="rId85" Type="http://schemas.openxmlformats.org/officeDocument/2006/relationships/hyperlink" Target="https://www.baseballmusings.com/cgi-bin/PlayerInfo.py?PlayerID=100729&amp;StartDate=09%2F07%2F1987&amp;EndDate=09%2F20%2F1987&amp;GameType=all&amp;PlayedFor=0&amp;PlayedVs=0&amp;Park=0" TargetMode="External"/><Relationship Id="rId150" Type="http://schemas.openxmlformats.org/officeDocument/2006/relationships/hyperlink" Target="https://www.baseballmusings.com/cgi-bin/PlayerInfo.py?PlayerID=100309&amp;StartDate=09%2F07%2F1987&amp;EndDate=09%2F20%2F1987&amp;GameType=all&amp;PlayedFor=0&amp;PlayedVs=0&amp;Park=0" TargetMode="External"/><Relationship Id="rId595" Type="http://schemas.openxmlformats.org/officeDocument/2006/relationships/hyperlink" Target="https://www.baseballmusings.com/cgi-bin/PlayerInfo.py?PlayerID=100129&amp;StartDate=09%2F07%2F1987&amp;EndDate=09%2F20%2F1987&amp;GameType=all&amp;PlayedFor=0&amp;PlayedVs=0&amp;Park=0" TargetMode="External"/><Relationship Id="rId248" Type="http://schemas.openxmlformats.org/officeDocument/2006/relationships/hyperlink" Target="https://www.baseballmusings.com/cgi-bin/PlayerInfo.py?PlayerID=100816&amp;StartDate=09%2F07%2F1987&amp;EndDate=09%2F20%2F1987&amp;GameType=all&amp;PlayedFor=0&amp;PlayedVs=0&amp;Park=0" TargetMode="External"/><Relationship Id="rId455" Type="http://schemas.openxmlformats.org/officeDocument/2006/relationships/hyperlink" Target="https://www.baseballmusings.com/cgi-bin/PlayerInfo.py?PlayerID=101226&amp;StartDate=09%2F07%2F1987&amp;EndDate=09%2F20%2F1987&amp;GameType=all&amp;PlayedFor=0&amp;PlayedVs=0&amp;Park=0" TargetMode="External"/><Relationship Id="rId662" Type="http://schemas.openxmlformats.org/officeDocument/2006/relationships/hyperlink" Target="https://www.baseballmusings.com/cgi-bin/PlayerInfo.py?PlayerID=100903&amp;StartDate=09%2F07%2F1987&amp;EndDate=09%2F20%2F1987&amp;GameType=all&amp;PlayedFor=0&amp;PlayedVs=0&amp;Park=0" TargetMode="External"/><Relationship Id="rId12" Type="http://schemas.openxmlformats.org/officeDocument/2006/relationships/hyperlink" Target="https://www.baseballmusings.com/cgi-bin/PlayerInfo.py?PlayerID=100757&amp;StartDate=09%2F07%2F1987&amp;EndDate=09%2F20%2F1987&amp;GameType=all&amp;PlayedFor=0&amp;PlayedVs=0&amp;Park=0" TargetMode="External"/><Relationship Id="rId108" Type="http://schemas.openxmlformats.org/officeDocument/2006/relationships/hyperlink" Target="https://www.baseballmusings.com/cgi-bin/PlayerInfo.py?PlayerID=100357&amp;StartDate=09%2F07%2F1987&amp;EndDate=09%2F20%2F1987&amp;GameType=all&amp;PlayedFor=0&amp;PlayedVs=0&amp;Park=0" TargetMode="External"/><Relationship Id="rId315" Type="http://schemas.openxmlformats.org/officeDocument/2006/relationships/hyperlink" Target="https://www.baseballmusings.com/cgi-bin/PlayerInfo.py?PlayerID=101234&amp;StartDate=09%2F07%2F1987&amp;EndDate=09%2F20%2F1987&amp;GameType=all&amp;PlayedFor=0&amp;PlayedVs=0&amp;Park=0" TargetMode="External"/><Relationship Id="rId522" Type="http://schemas.openxmlformats.org/officeDocument/2006/relationships/hyperlink" Target="https://www.baseballmusings.com/cgi-bin/PlayerInfo.py?PlayerID=100259&amp;StartDate=09%2F07%2F1987&amp;EndDate=09%2F20%2F1987&amp;GameType=all&amp;PlayedFor=0&amp;PlayedVs=0&amp;Park=0" TargetMode="External"/><Relationship Id="rId96" Type="http://schemas.openxmlformats.org/officeDocument/2006/relationships/hyperlink" Target="https://www.baseballmusings.com/cgi-bin/PlayerInfo.py?PlayerID=100513&amp;StartDate=09%2F07%2F1987&amp;EndDate=09%2F20%2F1987&amp;GameType=all&amp;PlayedFor=0&amp;PlayedVs=0&amp;Park=0" TargetMode="External"/><Relationship Id="rId161" Type="http://schemas.openxmlformats.org/officeDocument/2006/relationships/hyperlink" Target="https://www.baseballmusings.com/cgi-bin/PlayerInfo.py?PlayerID=100086&amp;StartDate=09%2F07%2F1987&amp;EndDate=09%2F20%2F1987&amp;GameType=all&amp;PlayedFor=0&amp;PlayedVs=0&amp;Park=0" TargetMode="External"/><Relationship Id="rId399" Type="http://schemas.openxmlformats.org/officeDocument/2006/relationships/hyperlink" Target="https://www.baseballmusings.com/cgi-bin/PlayerInfo.py?PlayerID=100768&amp;StartDate=09%2F07%2F1987&amp;EndDate=09%2F20%2F1987&amp;GameType=all&amp;PlayedFor=0&amp;PlayedVs=0&amp;Park=0" TargetMode="External"/><Relationship Id="rId259" Type="http://schemas.openxmlformats.org/officeDocument/2006/relationships/hyperlink" Target="https://www.baseballmusings.com/cgi-bin/PlayerInfo.py?PlayerID=101441&amp;StartDate=09%2F07%2F1987&amp;EndDate=09%2F20%2F1987&amp;GameType=all&amp;PlayedFor=0&amp;PlayedVs=0&amp;Park=0" TargetMode="External"/><Relationship Id="rId466" Type="http://schemas.openxmlformats.org/officeDocument/2006/relationships/hyperlink" Target="https://www.baseballmusings.com/cgi-bin/PlayerInfo.py?PlayerID=101468&amp;StartDate=09%2F07%2F1987&amp;EndDate=09%2F20%2F1987&amp;GameType=all&amp;PlayedFor=0&amp;PlayedVs=0&amp;Park=0" TargetMode="External"/><Relationship Id="rId673" Type="http://schemas.openxmlformats.org/officeDocument/2006/relationships/hyperlink" Target="https://www.baseballmusings.com/cgi-bin/PlayerInfo.py?PlayerID=101478&amp;StartDate=09%2F07%2F1987&amp;EndDate=09%2F20%2F1987&amp;GameType=all&amp;PlayedFor=0&amp;PlayedVs=0&amp;Park=0" TargetMode="External"/><Relationship Id="rId23" Type="http://schemas.openxmlformats.org/officeDocument/2006/relationships/hyperlink" Target="https://www.baseballmusings.com/cgi-bin/PlayerInfo.py?PlayerID=101025&amp;StartDate=09%2F07%2F1987&amp;EndDate=09%2F20%2F1987&amp;GameType=all&amp;PlayedFor=0&amp;PlayedVs=0&amp;Park=0" TargetMode="External"/><Relationship Id="rId119" Type="http://schemas.openxmlformats.org/officeDocument/2006/relationships/hyperlink" Target="https://www.baseballmusings.com/cgi-bin/PlayerInfo.py?PlayerID=100088&amp;StartDate=09%2F07%2F1987&amp;EndDate=09%2F20%2F1987&amp;GameType=all&amp;PlayedFor=0&amp;PlayedVs=0&amp;Park=0" TargetMode="External"/><Relationship Id="rId326" Type="http://schemas.openxmlformats.org/officeDocument/2006/relationships/hyperlink" Target="https://www.baseballmusings.com/cgi-bin/PlayerInfo.py?PlayerID=100403&amp;StartDate=09%2F07%2F1987&amp;EndDate=09%2F20%2F1987&amp;GameType=all&amp;PlayedFor=0&amp;PlayedVs=0&amp;Park=0" TargetMode="External"/><Relationship Id="rId533" Type="http://schemas.openxmlformats.org/officeDocument/2006/relationships/hyperlink" Target="https://www.baseballmusings.com/cgi-bin/PlayerInfo.py?PlayerID=101621&amp;StartDate=09%2F07%2F1987&amp;EndDate=09%2F20%2F1987&amp;GameType=all&amp;PlayedFor=0&amp;PlayedVs=0&amp;Park=0" TargetMode="External"/><Relationship Id="rId740" Type="http://schemas.openxmlformats.org/officeDocument/2006/relationships/hyperlink" Target="https://www.baseballmusings.com/cgi-bin/PlayerInfo.py?PlayerID=100452&amp;StartDate=09%2F07%2F1987&amp;EndDate=09%2F20%2F1987&amp;GameType=all&amp;PlayedFor=0&amp;PlayedVs=0&amp;Park=0" TargetMode="External"/><Relationship Id="rId172" Type="http://schemas.openxmlformats.org/officeDocument/2006/relationships/hyperlink" Target="https://www.baseballmusings.com/cgi-bin/PlayerInfo.py?PlayerID=101495&amp;StartDate=09%2F07%2F1987&amp;EndDate=09%2F20%2F1987&amp;GameType=all&amp;PlayedFor=0&amp;PlayedVs=0&amp;Park=0" TargetMode="External"/><Relationship Id="rId477" Type="http://schemas.openxmlformats.org/officeDocument/2006/relationships/hyperlink" Target="https://www.baseballmusings.com/cgi-bin/PlayerInfo.py?PlayerID=101162&amp;StartDate=09%2F07%2F1987&amp;EndDate=09%2F20%2F1987&amp;GameType=all&amp;PlayedFor=0&amp;PlayedVs=0&amp;Park=0" TargetMode="External"/><Relationship Id="rId600" Type="http://schemas.openxmlformats.org/officeDocument/2006/relationships/hyperlink" Target="https://www.baseballmusings.com/cgi-bin/PlayerInfo.py?PlayerID=101316&amp;StartDate=09%2F07%2F1987&amp;EndDate=09%2F20%2F1987&amp;GameType=all&amp;PlayedFor=0&amp;PlayedVs=0&amp;Park=0" TargetMode="External"/><Relationship Id="rId684" Type="http://schemas.openxmlformats.org/officeDocument/2006/relationships/hyperlink" Target="https://www.baseballmusings.com/cgi-bin/PlayerInfo.py?PlayerID=100326&amp;StartDate=09%2F07%2F1987&amp;EndDate=09%2F20%2F1987&amp;GameType=all&amp;PlayedFor=0&amp;PlayedVs=0&amp;Park=0" TargetMode="External"/><Relationship Id="rId337" Type="http://schemas.openxmlformats.org/officeDocument/2006/relationships/hyperlink" Target="https://www.baseballmusings.com/cgi-bin/PlayerInfo.py?PlayerID=100993&amp;StartDate=09%2F07%2F1987&amp;EndDate=09%2F20%2F1987&amp;GameType=all&amp;PlayedFor=0&amp;PlayedVs=0&amp;Park=0" TargetMode="External"/><Relationship Id="rId34" Type="http://schemas.openxmlformats.org/officeDocument/2006/relationships/hyperlink" Target="https://www.baseballmusings.com/cgi-bin/PlayerInfo.py?PlayerID=100657&amp;StartDate=09%2F07%2F1987&amp;EndDate=09%2F20%2F1987&amp;GameType=all&amp;PlayedFor=0&amp;PlayedVs=0&amp;Park=0" TargetMode="External"/><Relationship Id="rId544" Type="http://schemas.openxmlformats.org/officeDocument/2006/relationships/hyperlink" Target="https://www.baseballmusings.com/cgi-bin/PlayerInfo.py?PlayerID=101194&amp;StartDate=09%2F07%2F1987&amp;EndDate=09%2F20%2F1987&amp;GameType=all&amp;PlayedFor=0&amp;PlayedVs=0&amp;Park=0" TargetMode="External"/><Relationship Id="rId751" Type="http://schemas.openxmlformats.org/officeDocument/2006/relationships/hyperlink" Target="https://www.baseballmusings.com/cgi-bin/PlayerInfo.py?PlayerID=100471&amp;StartDate=09%2F07%2F1987&amp;EndDate=09%2F20%2F1987&amp;GameType=all&amp;PlayedFor=0&amp;PlayedVs=0&amp;Park=0" TargetMode="External"/><Relationship Id="rId183" Type="http://schemas.openxmlformats.org/officeDocument/2006/relationships/hyperlink" Target="https://www.baseballmusings.com/cgi-bin/PlayerInfo.py?PlayerID=100712&amp;StartDate=09%2F07%2F1987&amp;EndDate=09%2F20%2F1987&amp;GameType=all&amp;PlayedFor=0&amp;PlayedVs=0&amp;Park=0" TargetMode="External"/><Relationship Id="rId390" Type="http://schemas.openxmlformats.org/officeDocument/2006/relationships/hyperlink" Target="https://www.baseballmusings.com/cgi-bin/PlayerInfo.py?PlayerID=100225&amp;StartDate=09%2F07%2F1987&amp;EndDate=09%2F20%2F1987&amp;GameType=all&amp;PlayedFor=0&amp;PlayedVs=0&amp;Park=0" TargetMode="External"/><Relationship Id="rId404" Type="http://schemas.openxmlformats.org/officeDocument/2006/relationships/hyperlink" Target="https://www.baseballmusings.com/cgi-bin/PlayerInfo.py?PlayerID=100644&amp;StartDate=09%2F07%2F1987&amp;EndDate=09%2F20%2F1987&amp;GameType=all&amp;PlayedFor=0&amp;PlayedVs=0&amp;Park=0" TargetMode="External"/><Relationship Id="rId611" Type="http://schemas.openxmlformats.org/officeDocument/2006/relationships/hyperlink" Target="https://www.baseballmusings.com/cgi-bin/PlayerInfo.py?PlayerID=101342&amp;StartDate=09%2F07%2F1987&amp;EndDate=09%2F20%2F1987&amp;GameType=all&amp;PlayedFor=0&amp;PlayedVs=0&amp;Park=0" TargetMode="External"/><Relationship Id="rId250" Type="http://schemas.openxmlformats.org/officeDocument/2006/relationships/hyperlink" Target="https://www.baseballmusings.com/cgi-bin/PlayerInfo.py?PlayerID=101422&amp;StartDate=09%2F07%2F1987&amp;EndDate=09%2F20%2F1987&amp;GameType=all&amp;PlayedFor=0&amp;PlayedVs=0&amp;Park=0" TargetMode="External"/><Relationship Id="rId488" Type="http://schemas.openxmlformats.org/officeDocument/2006/relationships/hyperlink" Target="https://www.baseballmusings.com/cgi-bin/PlayerInfo.py?PlayerID=100204&amp;StartDate=09%2F07%2F1987&amp;EndDate=09%2F20%2F1987&amp;GameType=all&amp;PlayedFor=0&amp;PlayedVs=0&amp;Park=0" TargetMode="External"/><Relationship Id="rId695" Type="http://schemas.openxmlformats.org/officeDocument/2006/relationships/hyperlink" Target="https://www.baseballmusings.com/cgi-bin/PlayerInfo.py?PlayerID=101512&amp;StartDate=09%2F07%2F1987&amp;EndDate=09%2F20%2F1987&amp;GameType=all&amp;PlayedFor=0&amp;PlayedVs=0&amp;Park=0" TargetMode="External"/><Relationship Id="rId709" Type="http://schemas.openxmlformats.org/officeDocument/2006/relationships/hyperlink" Target="https://www.baseballmusings.com/cgi-bin/PlayerInfo.py?PlayerID=101543&amp;StartDate=09%2F07%2F1987&amp;EndDate=09%2F20%2F1987&amp;GameType=all&amp;PlayedFor=0&amp;PlayedVs=0&amp;Park=0" TargetMode="External"/><Relationship Id="rId45" Type="http://schemas.openxmlformats.org/officeDocument/2006/relationships/hyperlink" Target="https://www.baseballmusings.com/cgi-bin/PlayerInfo.py?PlayerID=101063&amp;StartDate=09%2F07%2F1987&amp;EndDate=09%2F20%2F1987&amp;GameType=all&amp;PlayedFor=0&amp;PlayedVs=0&amp;Park=0" TargetMode="External"/><Relationship Id="rId110" Type="http://schemas.openxmlformats.org/officeDocument/2006/relationships/hyperlink" Target="https://www.baseballmusings.com/cgi-bin/PlayerInfo.py?PlayerID=100560&amp;StartDate=09%2F07%2F1987&amp;EndDate=09%2F20%2F1987&amp;GameType=all&amp;PlayedFor=0&amp;PlayedVs=0&amp;Park=0" TargetMode="External"/><Relationship Id="rId348" Type="http://schemas.openxmlformats.org/officeDocument/2006/relationships/hyperlink" Target="https://www.baseballmusings.com/cgi-bin/PlayerInfo.py?PlayerID=100571&amp;StartDate=09%2F07%2F1987&amp;EndDate=09%2F20%2F1987&amp;GameType=all&amp;PlayedFor=0&amp;PlayedVs=0&amp;Park=0" TargetMode="External"/><Relationship Id="rId555" Type="http://schemas.openxmlformats.org/officeDocument/2006/relationships/hyperlink" Target="https://www.baseballmusings.com/cgi-bin/PlayerInfo.py?PlayerID=100039&amp;StartDate=09%2F07%2F1987&amp;EndDate=09%2F20%2F1987&amp;GameType=all&amp;PlayedFor=0&amp;PlayedVs=0&amp;Park=0" TargetMode="External"/><Relationship Id="rId762" Type="http://schemas.openxmlformats.org/officeDocument/2006/relationships/hyperlink" Target="https://www.baseballmusings.com/cgi-bin/PlayerInfo.py?PlayerID=855&amp;StartDate=09%2F07%2F1987&amp;EndDate=09%2F20%2F1987&amp;GameType=all&amp;PlayedFor=0&amp;PlayedVs=0&amp;Park=0" TargetMode="External"/><Relationship Id="rId194" Type="http://schemas.openxmlformats.org/officeDocument/2006/relationships/hyperlink" Target="https://www.baseballmusings.com/cgi-bin/PlayerInfo.py?PlayerID=100799&amp;StartDate=09%2F07%2F1987&amp;EndDate=09%2F20%2F1987&amp;GameType=all&amp;PlayedFor=0&amp;PlayedVs=0&amp;Park=0" TargetMode="External"/><Relationship Id="rId208" Type="http://schemas.openxmlformats.org/officeDocument/2006/relationships/hyperlink" Target="https://www.baseballmusings.com/cgi-bin/PlayerInfo.py?PlayerID=101227&amp;StartDate=09%2F07%2F1987&amp;EndDate=09%2F20%2F1987&amp;GameType=all&amp;PlayedFor=0&amp;PlayedVs=0&amp;Park=0" TargetMode="External"/><Relationship Id="rId415" Type="http://schemas.openxmlformats.org/officeDocument/2006/relationships/hyperlink" Target="https://www.baseballmusings.com/cgi-bin/PlayerInfo.py?PlayerID=90&amp;StartDate=09%2F07%2F1987&amp;EndDate=09%2F20%2F1987&amp;GameType=all&amp;PlayedFor=0&amp;PlayedVs=0&amp;Park=0" TargetMode="External"/><Relationship Id="rId622" Type="http://schemas.openxmlformats.org/officeDocument/2006/relationships/hyperlink" Target="https://www.baseballmusings.com/cgi-bin/PlayerInfo.py?PlayerID=100778&amp;StartDate=09%2F07%2F1987&amp;EndDate=09%2F20%2F1987&amp;GameType=all&amp;PlayedFor=0&amp;PlayedVs=0&amp;Park=0" TargetMode="External"/><Relationship Id="rId261" Type="http://schemas.openxmlformats.org/officeDocument/2006/relationships/hyperlink" Target="https://www.baseballmusings.com/cgi-bin/PlayerInfo.py?PlayerID=100411&amp;StartDate=09%2F07%2F1987&amp;EndDate=09%2F20%2F1987&amp;GameType=all&amp;PlayedFor=0&amp;PlayedVs=0&amp;Park=0" TargetMode="External"/><Relationship Id="rId499" Type="http://schemas.openxmlformats.org/officeDocument/2006/relationships/hyperlink" Target="https://www.baseballmusings.com/cgi-bin/PlayerInfo.py?PlayerID=101536&amp;StartDate=09%2F07%2F1987&amp;EndDate=09%2F20%2F1987&amp;GameType=all&amp;PlayedFor=0&amp;PlayedVs=0&amp;Park=0" TargetMode="External"/><Relationship Id="rId56" Type="http://schemas.openxmlformats.org/officeDocument/2006/relationships/hyperlink" Target="https://www.baseballmusings.com/cgi-bin/PlayerInfo.py?PlayerID=100877&amp;StartDate=09%2F07%2F1987&amp;EndDate=09%2F20%2F1987&amp;GameType=all&amp;PlayedFor=0&amp;PlayedVs=0&amp;Park=0" TargetMode="External"/><Relationship Id="rId359" Type="http://schemas.openxmlformats.org/officeDocument/2006/relationships/hyperlink" Target="https://www.baseballmusings.com/cgi-bin/PlayerInfo.py?PlayerID=100227&amp;StartDate=09%2F07%2F1987&amp;EndDate=09%2F20%2F1987&amp;GameType=all&amp;PlayedFor=0&amp;PlayedVs=0&amp;Park=0" TargetMode="External"/><Relationship Id="rId566" Type="http://schemas.openxmlformats.org/officeDocument/2006/relationships/hyperlink" Target="https://www.baseballmusings.com/cgi-bin/PlayerInfo.py?PlayerID=101249&amp;StartDate=09%2F07%2F1987&amp;EndDate=09%2F20%2F1987&amp;GameType=all&amp;PlayedFor=0&amp;PlayedVs=0&amp;Park=0" TargetMode="External"/><Relationship Id="rId773" Type="http://schemas.openxmlformats.org/officeDocument/2006/relationships/hyperlink" Target="https://www.baseballmusings.com/cgi-bin/PlayerInfo.py?PlayerID=100538&amp;StartDate=09%2F07%2F1987&amp;EndDate=09%2F20%2F1987&amp;GameType=all&amp;PlayedFor=0&amp;PlayedVs=0&amp;Park=0" TargetMode="External"/><Relationship Id="rId121" Type="http://schemas.openxmlformats.org/officeDocument/2006/relationships/hyperlink" Target="https://www.baseballmusings.com/cgi-bin/PlayerInfo.py?PlayerID=100944&amp;StartDate=09%2F07%2F1987&amp;EndDate=09%2F20%2F1987&amp;GameType=all&amp;PlayedFor=0&amp;PlayedVs=0&amp;Park=0" TargetMode="External"/><Relationship Id="rId219" Type="http://schemas.openxmlformats.org/officeDocument/2006/relationships/hyperlink" Target="https://www.baseballmusings.com/cgi-bin/PlayerInfo.py?PlayerID=100151&amp;StartDate=09%2F07%2F1987&amp;EndDate=09%2F20%2F1987&amp;GameType=all&amp;PlayedFor=0&amp;PlayedVs=0&amp;Park=0" TargetMode="External"/><Relationship Id="rId426" Type="http://schemas.openxmlformats.org/officeDocument/2006/relationships/hyperlink" Target="https://www.baseballmusings.com/cgi-bin/PlayerInfo.py?PlayerID=100597&amp;StartDate=09%2F07%2F1987&amp;EndDate=09%2F20%2F1987&amp;GameType=all&amp;PlayedFor=0&amp;PlayedVs=0&amp;Park=0" TargetMode="External"/><Relationship Id="rId633" Type="http://schemas.openxmlformats.org/officeDocument/2006/relationships/hyperlink" Target="https://www.baseballmusings.com/cgi-bin/PlayerInfo.py?PlayerID=100242&amp;StartDate=09%2F07%2F1987&amp;EndDate=09%2F20%2F1987&amp;GameType=all&amp;PlayedFor=0&amp;PlayedVs=0&amp;Park=0" TargetMode="External"/><Relationship Id="rId67" Type="http://schemas.openxmlformats.org/officeDocument/2006/relationships/hyperlink" Target="https://www.baseballmusings.com/cgi-bin/PlayerInfo.py?PlayerID=101114&amp;StartDate=09%2F07%2F1987&amp;EndDate=09%2F20%2F1987&amp;GameType=all&amp;PlayedFor=0&amp;PlayedVs=0&amp;Park=0" TargetMode="External"/><Relationship Id="rId272" Type="http://schemas.openxmlformats.org/officeDocument/2006/relationships/hyperlink" Target="https://www.baseballmusings.com/cgi-bin/PlayerInfo.py?PlayerID=100556&amp;StartDate=09%2F07%2F1987&amp;EndDate=09%2F20%2F1987&amp;GameType=all&amp;PlayedFor=0&amp;PlayedVs=0&amp;Park=0" TargetMode="External"/><Relationship Id="rId577" Type="http://schemas.openxmlformats.org/officeDocument/2006/relationships/hyperlink" Target="https://www.baseballmusings.com/cgi-bin/PlayerInfo.py?PlayerID=100662&amp;StartDate=09%2F07%2F1987&amp;EndDate=09%2F20%2F1987&amp;GameType=all&amp;PlayedFor=0&amp;PlayedVs=0&amp;Park=0" TargetMode="External"/><Relationship Id="rId700" Type="http://schemas.openxmlformats.org/officeDocument/2006/relationships/hyperlink" Target="https://www.baseballmusings.com/cgi-bin/PlayerInfo.py?PlayerID=100356&amp;StartDate=09%2F07%2F1987&amp;EndDate=09%2F20%2F1987&amp;GameType=all&amp;PlayedFor=0&amp;PlayedVs=0&amp;Park=0" TargetMode="External"/><Relationship Id="rId132" Type="http://schemas.openxmlformats.org/officeDocument/2006/relationships/hyperlink" Target="https://www.baseballmusings.com/cgi-bin/PlayerInfo.py?PlayerID=87&amp;StartDate=09%2F07%2F1987&amp;EndDate=09%2F20%2F1987&amp;GameType=all&amp;PlayedFor=0&amp;PlayedVs=0&amp;Park=0" TargetMode="External"/><Relationship Id="rId784" Type="http://schemas.openxmlformats.org/officeDocument/2006/relationships/hyperlink" Target="https://www.baseballmusings.com/cgi-bin/PlayerInfo.py?PlayerID=100006&amp;StartDate=09%2F07%2F1987&amp;EndDate=09%2F20%2F1987&amp;GameType=all&amp;PlayedFor=0&amp;PlayedVs=0&amp;Park=0" TargetMode="External"/><Relationship Id="rId437" Type="http://schemas.openxmlformats.org/officeDocument/2006/relationships/hyperlink" Target="https://www.baseballmusings.com/cgi-bin/PlayerInfo.py?PlayerID=101232&amp;StartDate=09%2F07%2F1987&amp;EndDate=09%2F20%2F1987&amp;GameType=all&amp;PlayedFor=0&amp;PlayedVs=0&amp;Park=0" TargetMode="External"/><Relationship Id="rId644" Type="http://schemas.openxmlformats.org/officeDocument/2006/relationships/hyperlink" Target="https://www.baseballmusings.com/cgi-bin/PlayerInfo.py?PlayerID=101425&amp;StartDate=09%2F07%2F1987&amp;EndDate=09%2F20%2F1987&amp;GameType=all&amp;PlayedFor=0&amp;PlayedVs=0&amp;Park=0" TargetMode="External"/><Relationship Id="rId283" Type="http://schemas.openxmlformats.org/officeDocument/2006/relationships/hyperlink" Target="https://www.baseballmusings.com/cgi-bin/PlayerInfo.py?PlayerID=100519&amp;StartDate=09%2F07%2F1987&amp;EndDate=09%2F20%2F1987&amp;GameType=all&amp;PlayedFor=0&amp;PlayedVs=0&amp;Park=0" TargetMode="External"/><Relationship Id="rId490" Type="http://schemas.openxmlformats.org/officeDocument/2006/relationships/hyperlink" Target="https://www.baseballmusings.com/cgi-bin/PlayerInfo.py?PlayerID=100805&amp;StartDate=09%2F07%2F1987&amp;EndDate=09%2F20%2F1987&amp;GameType=all&amp;PlayedFor=0&amp;PlayedVs=0&amp;Park=0" TargetMode="External"/><Relationship Id="rId504" Type="http://schemas.openxmlformats.org/officeDocument/2006/relationships/hyperlink" Target="https://www.baseballmusings.com/cgi-bin/PlayerInfo.py?PlayerID=101185&amp;StartDate=09%2F07%2F1987&amp;EndDate=09%2F20%2F1987&amp;GameType=all&amp;PlayedFor=0&amp;PlayedVs=0&amp;Park=0" TargetMode="External"/><Relationship Id="rId711" Type="http://schemas.openxmlformats.org/officeDocument/2006/relationships/hyperlink" Target="https://www.baseballmusings.com/cgi-bin/PlayerInfo.py?PlayerID=101545&amp;StartDate=09%2F07%2F1987&amp;EndDate=09%2F20%2F1987&amp;GameType=all&amp;PlayedFor=0&amp;PlayedVs=0&amp;Park=0" TargetMode="External"/><Relationship Id="rId78" Type="http://schemas.openxmlformats.org/officeDocument/2006/relationships/hyperlink" Target="https://www.baseballmusings.com/cgi-bin/PlayerInfo.py?PlayerID=101003&amp;StartDate=09%2F07%2F1987&amp;EndDate=09%2F20%2F1987&amp;GameType=all&amp;PlayedFor=0&amp;PlayedVs=0&amp;Park=0" TargetMode="External"/><Relationship Id="rId143" Type="http://schemas.openxmlformats.org/officeDocument/2006/relationships/hyperlink" Target="https://www.baseballmusings.com/cgi-bin/PlayerInfo.py?PlayerID=117&amp;StartDate=09%2F07%2F1987&amp;EndDate=09%2F20%2F1987&amp;GameType=all&amp;PlayedFor=0&amp;PlayedVs=0&amp;Park=0" TargetMode="External"/><Relationship Id="rId350" Type="http://schemas.openxmlformats.org/officeDocument/2006/relationships/hyperlink" Target="https://www.baseballmusings.com/cgi-bin/PlayerInfo.py?PlayerID=101263&amp;StartDate=09%2F07%2F1987&amp;EndDate=09%2F20%2F1987&amp;GameType=all&amp;PlayedFor=0&amp;PlayedVs=0&amp;Park=0" TargetMode="External"/><Relationship Id="rId588" Type="http://schemas.openxmlformats.org/officeDocument/2006/relationships/hyperlink" Target="https://www.baseballmusings.com/cgi-bin/PlayerInfo.py?PlayerID=100113&amp;StartDate=09%2F07%2F1987&amp;EndDate=09%2F20%2F1987&amp;GameType=all&amp;PlayedFor=0&amp;PlayedVs=0&amp;Park=0" TargetMode="External"/><Relationship Id="rId795" Type="http://schemas.openxmlformats.org/officeDocument/2006/relationships/hyperlink" Target="https://www.baseballmusings.com/cgi-bin/PlayerInfo.py?PlayerID=101212&amp;StartDate=09%2F07%2F1987&amp;EndDate=09%2F20%2F1987&amp;GameType=all&amp;PlayedFor=0&amp;PlayedVs=0&amp;Park=0" TargetMode="External"/><Relationship Id="rId9" Type="http://schemas.openxmlformats.org/officeDocument/2006/relationships/hyperlink" Target="https://www.baseballmusings.com/cgi-bin/PlayerInfo.py?PlayerID=100221&amp;StartDate=09%2F07%2F1987&amp;EndDate=09%2F20%2F1987&amp;GameType=all&amp;PlayedFor=0&amp;PlayedVs=0&amp;Park=0" TargetMode="External"/><Relationship Id="rId210" Type="http://schemas.openxmlformats.org/officeDocument/2006/relationships/hyperlink" Target="https://www.baseballmusings.com/cgi-bin/PlayerInfo.py?PlayerID=101161&amp;StartDate=09%2F07%2F1987&amp;EndDate=09%2F20%2F1987&amp;GameType=all&amp;PlayedFor=0&amp;PlayedVs=0&amp;Park=0" TargetMode="External"/><Relationship Id="rId448" Type="http://schemas.openxmlformats.org/officeDocument/2006/relationships/hyperlink" Target="https://www.baseballmusings.com/cgi-bin/PlayerInfo.py?PlayerID=101069&amp;StartDate=09%2F07%2F1987&amp;EndDate=09%2F20%2F1987&amp;GameType=all&amp;PlayedFor=0&amp;PlayedVs=0&amp;Park=0" TargetMode="External"/><Relationship Id="rId655" Type="http://schemas.openxmlformats.org/officeDocument/2006/relationships/hyperlink" Target="https://www.baseballmusings.com/cgi-bin/PlayerInfo.py?PlayerID=101443&amp;StartDate=09%2F07%2F1987&amp;EndDate=09%2F20%2F1987&amp;GameType=all&amp;PlayedFor=0&amp;PlayedVs=0&amp;Park=0" TargetMode="External"/><Relationship Id="rId294" Type="http://schemas.openxmlformats.org/officeDocument/2006/relationships/hyperlink" Target="https://www.baseballmusings.com/cgi-bin/PlayerInfo.py?PlayerID=101480&amp;StartDate=09%2F07%2F1987&amp;EndDate=09%2F20%2F1987&amp;GameType=all&amp;PlayedFor=0&amp;PlayedVs=0&amp;Park=0" TargetMode="External"/><Relationship Id="rId308" Type="http://schemas.openxmlformats.org/officeDocument/2006/relationships/hyperlink" Target="https://www.baseballmusings.com/cgi-bin/PlayerInfo.py?PlayerID=101158&amp;StartDate=09%2F07%2F1987&amp;EndDate=09%2F20%2F1987&amp;GameType=all&amp;PlayedFor=0&amp;PlayedVs=0&amp;Park=0" TargetMode="External"/><Relationship Id="rId515" Type="http://schemas.openxmlformats.org/officeDocument/2006/relationships/hyperlink" Target="https://www.baseballmusings.com/cgi-bin/PlayerInfo.py?PlayerID=100126&amp;StartDate=09%2F07%2F1987&amp;EndDate=09%2F20%2F1987&amp;GameType=all&amp;PlayedFor=0&amp;PlayedVs=0&amp;Park=0" TargetMode="External"/><Relationship Id="rId722" Type="http://schemas.openxmlformats.org/officeDocument/2006/relationships/hyperlink" Target="https://www.baseballmusings.com/cgi-bin/PlayerInfo.py?PlayerID=101062&amp;StartDate=09%2F07%2F1987&amp;EndDate=09%2F20%2F1987&amp;GameType=all&amp;PlayedFor=0&amp;PlayedVs=0&amp;Park=0" TargetMode="External"/><Relationship Id="rId89" Type="http://schemas.openxmlformats.org/officeDocument/2006/relationships/hyperlink" Target="https://www.baseballmusings.com/cgi-bin/PlayerInfo.py?PlayerID=1109&amp;StartDate=09%2F07%2F1987&amp;EndDate=09%2F20%2F1987&amp;GameType=all&amp;PlayedFor=0&amp;PlayedVs=0&amp;Park=0" TargetMode="External"/><Relationship Id="rId154" Type="http://schemas.openxmlformats.org/officeDocument/2006/relationships/hyperlink" Target="https://www.baseballmusings.com/cgi-bin/PlayerInfo.py?PlayerID=101064&amp;StartDate=09%2F07%2F1987&amp;EndDate=09%2F20%2F1987&amp;GameType=all&amp;PlayedFor=0&amp;PlayedVs=0&amp;Park=0" TargetMode="External"/><Relationship Id="rId361" Type="http://schemas.openxmlformats.org/officeDocument/2006/relationships/hyperlink" Target="https://www.baseballmusings.com/cgi-bin/PlayerInfo.py?PlayerID=100622&amp;StartDate=09%2F07%2F1987&amp;EndDate=09%2F20%2F1987&amp;GameType=all&amp;PlayedFor=0&amp;PlayedVs=0&amp;Park=0" TargetMode="External"/><Relationship Id="rId599" Type="http://schemas.openxmlformats.org/officeDocument/2006/relationships/hyperlink" Target="https://www.baseballmusings.com/cgi-bin/PlayerInfo.py?PlayerID=100715&amp;StartDate=09%2F07%2F1987&amp;EndDate=09%2F20%2F1987&amp;GameType=all&amp;PlayedFor=0&amp;PlayedVs=0&amp;Park=0" TargetMode="External"/><Relationship Id="rId459" Type="http://schemas.openxmlformats.org/officeDocument/2006/relationships/hyperlink" Target="https://www.baseballmusings.com/cgi-bin/PlayerInfo.py?PlayerID=101487&amp;StartDate=09%2F07%2F1987&amp;EndDate=09%2F20%2F1987&amp;GameType=all&amp;PlayedFor=0&amp;PlayedVs=0&amp;Park=0" TargetMode="External"/><Relationship Id="rId666" Type="http://schemas.openxmlformats.org/officeDocument/2006/relationships/hyperlink" Target="https://www.baseballmusings.com/cgi-bin/PlayerInfo.py?PlayerID=100911&amp;StartDate=09%2F07%2F1987&amp;EndDate=09%2F20%2F1987&amp;GameType=all&amp;PlayedFor=0&amp;PlayedVs=0&amp;Park=0" TargetMode="External"/><Relationship Id="rId16" Type="http://schemas.openxmlformats.org/officeDocument/2006/relationships/hyperlink" Target="https://www.baseballmusings.com/cgi-bin/PlayerInfo.py?PlayerID=100210&amp;StartDate=09%2F07%2F1987&amp;EndDate=09%2F20%2F1987&amp;GameType=all&amp;PlayedFor=0&amp;PlayedVs=0&amp;Park=0" TargetMode="External"/><Relationship Id="rId221" Type="http://schemas.openxmlformats.org/officeDocument/2006/relationships/hyperlink" Target="https://www.baseballmusings.com/cgi-bin/PlayerInfo.py?PlayerID=101140&amp;StartDate=09%2F07%2F1987&amp;EndDate=09%2F20%2F1987&amp;GameType=all&amp;PlayedFor=0&amp;PlayedVs=0&amp;Park=0" TargetMode="External"/><Relationship Id="rId319" Type="http://schemas.openxmlformats.org/officeDocument/2006/relationships/hyperlink" Target="https://www.baseballmusings.com/cgi-bin/PlayerInfo.py?PlayerID=100968&amp;StartDate=09%2F07%2F1987&amp;EndDate=09%2F20%2F1987&amp;GameType=all&amp;PlayedFor=0&amp;PlayedVs=0&amp;Park=0" TargetMode="External"/><Relationship Id="rId526" Type="http://schemas.openxmlformats.org/officeDocument/2006/relationships/hyperlink" Target="https://www.baseballmusings.com/cgi-bin/PlayerInfo.py?PlayerID=100300&amp;StartDate=09%2F07%2F1987&amp;EndDate=09%2F20%2F1987&amp;GameType=all&amp;PlayedFor=0&amp;PlayedVs=0&amp;Park=0" TargetMode="External"/><Relationship Id="rId733" Type="http://schemas.openxmlformats.org/officeDocument/2006/relationships/hyperlink" Target="https://www.baseballmusings.com/cgi-bin/PlayerInfo.py?PlayerID=100428&amp;StartDate=09%2F07%2F1987&amp;EndDate=09%2F20%2F1987&amp;GameType=all&amp;PlayedFor=0&amp;PlayedVs=0&amp;Park=0" TargetMode="External"/><Relationship Id="rId165" Type="http://schemas.openxmlformats.org/officeDocument/2006/relationships/hyperlink" Target="https://www.baseballmusings.com/cgi-bin/PlayerInfo.py?PlayerID=101386&amp;StartDate=09%2F07%2F1987&amp;EndDate=09%2F20%2F1987&amp;GameType=all&amp;PlayedFor=0&amp;PlayedVs=0&amp;Park=0" TargetMode="External"/><Relationship Id="rId372" Type="http://schemas.openxmlformats.org/officeDocument/2006/relationships/hyperlink" Target="https://www.baseballmusings.com/cgi-bin/PlayerInfo.py?PlayerID=101347&amp;StartDate=09%2F07%2F1987&amp;EndDate=09%2F20%2F1987&amp;GameType=all&amp;PlayedFor=0&amp;PlayedVs=0&amp;Park=0" TargetMode="External"/><Relationship Id="rId677" Type="http://schemas.openxmlformats.org/officeDocument/2006/relationships/hyperlink" Target="https://www.baseballmusings.com/cgi-bin/PlayerInfo.py?PlayerID=101484&amp;StartDate=09%2F07%2F1987&amp;EndDate=09%2F20%2F1987&amp;GameType=all&amp;PlayedFor=0&amp;PlayedVs=0&amp;Park=0" TargetMode="External"/><Relationship Id="rId232" Type="http://schemas.openxmlformats.org/officeDocument/2006/relationships/hyperlink" Target="https://www.baseballmusings.com/cgi-bin/PlayerInfo.py?PlayerID=100463&amp;StartDate=09%2F07%2F1987&amp;EndDate=09%2F20%2F1987&amp;GameType=all&amp;PlayedFor=0&amp;PlayedVs=0&amp;Park=0" TargetMode="External"/><Relationship Id="rId27" Type="http://schemas.openxmlformats.org/officeDocument/2006/relationships/hyperlink" Target="https://www.baseballmusings.com/cgi-bin/PlayerInfo.py?PlayerID=100743&amp;StartDate=09%2F07%2F1987&amp;EndDate=09%2F20%2F1987&amp;GameType=all&amp;PlayedFor=0&amp;PlayedVs=0&amp;Park=0" TargetMode="External"/><Relationship Id="rId537" Type="http://schemas.openxmlformats.org/officeDocument/2006/relationships/hyperlink" Target="https://www.baseballmusings.com/cgi-bin/PlayerInfo.py?PlayerID=100491&amp;StartDate=09%2F07%2F1987&amp;EndDate=09%2F20%2F1987&amp;GameType=all&amp;PlayedFor=0&amp;PlayedVs=0&amp;Park=0" TargetMode="External"/><Relationship Id="rId744" Type="http://schemas.openxmlformats.org/officeDocument/2006/relationships/hyperlink" Target="https://www.baseballmusings.com/cgi-bin/PlayerInfo.py?PlayerID=101099&amp;StartDate=09%2F07%2F1987&amp;EndDate=09%2F20%2F1987&amp;GameType=all&amp;PlayedFor=0&amp;PlayedVs=0&amp;Park=0" TargetMode="External"/><Relationship Id="rId80" Type="http://schemas.openxmlformats.org/officeDocument/2006/relationships/hyperlink" Target="https://www.baseballmusings.com/cgi-bin/PlayerInfo.py?PlayerID=101265&amp;StartDate=09%2F07%2F1987&amp;EndDate=09%2F20%2F1987&amp;GameType=all&amp;PlayedFor=0&amp;PlayedVs=0&amp;Park=0" TargetMode="External"/><Relationship Id="rId176" Type="http://schemas.openxmlformats.org/officeDocument/2006/relationships/hyperlink" Target="https://www.baseballmusings.com/cgi-bin/PlayerInfo.py?PlayerID=1032&amp;StartDate=09%2F07%2F1987&amp;EndDate=09%2F20%2F1987&amp;GameType=all&amp;PlayedFor=0&amp;PlayedVs=0&amp;Park=0" TargetMode="External"/><Relationship Id="rId383" Type="http://schemas.openxmlformats.org/officeDocument/2006/relationships/hyperlink" Target="https://www.baseballmusings.com/cgi-bin/PlayerInfo.py?PlayerID=100500&amp;StartDate=09%2F07%2F1987&amp;EndDate=09%2F20%2F1987&amp;GameType=all&amp;PlayedFor=0&amp;PlayedVs=0&amp;Park=0" TargetMode="External"/><Relationship Id="rId590" Type="http://schemas.openxmlformats.org/officeDocument/2006/relationships/hyperlink" Target="https://www.baseballmusings.com/cgi-bin/PlayerInfo.py?PlayerID=100700&amp;StartDate=09%2F07%2F1987&amp;EndDate=09%2F20%2F1987&amp;GameType=all&amp;PlayedFor=0&amp;PlayedVs=0&amp;Park=0" TargetMode="External"/><Relationship Id="rId604" Type="http://schemas.openxmlformats.org/officeDocument/2006/relationships/hyperlink" Target="https://www.baseballmusings.com/cgi-bin/PlayerInfo.py?PlayerID=101329&amp;StartDate=09%2F07%2F1987&amp;EndDate=09%2F20%2F1987&amp;GameType=all&amp;PlayedFor=0&amp;PlayedVs=0&amp;Park=0" TargetMode="External"/><Relationship Id="rId243" Type="http://schemas.openxmlformats.org/officeDocument/2006/relationships/hyperlink" Target="https://www.baseballmusings.com/cgi-bin/PlayerInfo.py?PlayerID=101242&amp;StartDate=09%2F07%2F1987&amp;EndDate=09%2F20%2F1987&amp;GameType=all&amp;PlayedFor=0&amp;PlayedVs=0&amp;Park=0" TargetMode="External"/><Relationship Id="rId450" Type="http://schemas.openxmlformats.org/officeDocument/2006/relationships/hyperlink" Target="https://www.baseballmusings.com/cgi-bin/PlayerInfo.py?PlayerID=101618&amp;StartDate=09%2F07%2F1987&amp;EndDate=09%2F20%2F1987&amp;GameType=all&amp;PlayedFor=0&amp;PlayedVs=0&amp;Park=0" TargetMode="External"/><Relationship Id="rId688" Type="http://schemas.openxmlformats.org/officeDocument/2006/relationships/hyperlink" Target="https://www.baseballmusings.com/cgi-bin/PlayerInfo.py?PlayerID=101501&amp;StartDate=09%2F07%2F1987&amp;EndDate=09%2F20%2F1987&amp;GameType=all&amp;PlayedFor=0&amp;PlayedVs=0&amp;Park=0" TargetMode="External"/><Relationship Id="rId38" Type="http://schemas.openxmlformats.org/officeDocument/2006/relationships/hyperlink" Target="https://www.baseballmusings.com/cgi-bin/PlayerInfo.py?PlayerID=100661&amp;StartDate=09%2F07%2F1987&amp;EndDate=09%2F20%2F1987&amp;GameType=all&amp;PlayedFor=0&amp;PlayedVs=0&amp;Park=0" TargetMode="External"/><Relationship Id="rId103" Type="http://schemas.openxmlformats.org/officeDocument/2006/relationships/hyperlink" Target="https://www.baseballmusings.com/cgi-bin/PlayerInfo.py?PlayerID=100354&amp;StartDate=09%2F07%2F1987&amp;EndDate=09%2F20%2F1987&amp;GameType=all&amp;PlayedFor=0&amp;PlayedVs=0&amp;Park=0" TargetMode="External"/><Relationship Id="rId310" Type="http://schemas.openxmlformats.org/officeDocument/2006/relationships/hyperlink" Target="https://www.baseballmusings.com/cgi-bin/PlayerInfo.py?PlayerID=101370&amp;StartDate=09%2F07%2F1987&amp;EndDate=09%2F20%2F1987&amp;GameType=all&amp;PlayedFor=0&amp;PlayedVs=0&amp;Park=0" TargetMode="External"/><Relationship Id="rId548" Type="http://schemas.openxmlformats.org/officeDocument/2006/relationships/hyperlink" Target="https://www.baseballmusings.com/cgi-bin/PlayerInfo.py?PlayerID=100587&amp;StartDate=09%2F07%2F1987&amp;EndDate=09%2F20%2F1987&amp;GameType=all&amp;PlayedFor=0&amp;PlayedVs=0&amp;Park=0" TargetMode="External"/><Relationship Id="rId755" Type="http://schemas.openxmlformats.org/officeDocument/2006/relationships/hyperlink" Target="https://www.baseballmusings.com/cgi-bin/PlayerInfo.py?PlayerID=100484&amp;StartDate=09%2F07%2F1987&amp;EndDate=09%2F20%2F1987&amp;GameType=all&amp;PlayedFor=0&amp;PlayedVs=0&amp;Park=0" TargetMode="External"/><Relationship Id="rId91" Type="http://schemas.openxmlformats.org/officeDocument/2006/relationships/hyperlink" Target="https://www.baseballmusings.com/cgi-bin/PlayerInfo.py?PlayerID=100170&amp;StartDate=09%2F07%2F1987&amp;EndDate=09%2F20%2F1987&amp;GameType=all&amp;PlayedFor=0&amp;PlayedVs=0&amp;Park=0" TargetMode="External"/><Relationship Id="rId187" Type="http://schemas.openxmlformats.org/officeDocument/2006/relationships/hyperlink" Target="https://www.baseballmusings.com/cgi-bin/PlayerInfo.py?PlayerID=100041&amp;StartDate=09%2F07%2F1987&amp;EndDate=09%2F20%2F1987&amp;GameType=all&amp;PlayedFor=0&amp;PlayedVs=0&amp;Park=0" TargetMode="External"/><Relationship Id="rId394" Type="http://schemas.openxmlformats.org/officeDocument/2006/relationships/hyperlink" Target="https://www.baseballmusings.com/cgi-bin/PlayerInfo.py?PlayerID=100494&amp;StartDate=09%2F07%2F1987&amp;EndDate=09%2F20%2F1987&amp;GameType=all&amp;PlayedFor=0&amp;PlayedVs=0&amp;Park=0" TargetMode="External"/><Relationship Id="rId408" Type="http://schemas.openxmlformats.org/officeDocument/2006/relationships/hyperlink" Target="https://www.baseballmusings.com/cgi-bin/PlayerInfo.py?PlayerID=100719&amp;StartDate=09%2F07%2F1987&amp;EndDate=09%2F20%2F1987&amp;GameType=all&amp;PlayedFor=0&amp;PlayedVs=0&amp;Park=0" TargetMode="External"/><Relationship Id="rId615" Type="http://schemas.openxmlformats.org/officeDocument/2006/relationships/hyperlink" Target="https://www.baseballmusings.com/cgi-bin/PlayerInfo.py?PlayerID=100756&amp;StartDate=09%2F07%2F1987&amp;EndDate=09%2F20%2F1987&amp;GameType=all&amp;PlayedFor=0&amp;PlayedVs=0&amp;Park=0" TargetMode="External"/><Relationship Id="rId254" Type="http://schemas.openxmlformats.org/officeDocument/2006/relationships/hyperlink" Target="https://www.baseballmusings.com/cgi-bin/PlayerInfo.py?PlayerID=101050&amp;StartDate=09%2F07%2F1987&amp;EndDate=09%2F20%2F1987&amp;GameType=all&amp;PlayedFor=0&amp;PlayedVs=0&amp;Park=0" TargetMode="External"/><Relationship Id="rId699" Type="http://schemas.openxmlformats.org/officeDocument/2006/relationships/hyperlink" Target="https://www.baseballmusings.com/cgi-bin/PlayerInfo.py?PlayerID=101011&amp;StartDate=09%2F07%2F1987&amp;EndDate=09%2F20%2F1987&amp;GameType=all&amp;PlayedFor=0&amp;PlayedVs=0&amp;Park=0" TargetMode="External"/><Relationship Id="rId49" Type="http://schemas.openxmlformats.org/officeDocument/2006/relationships/hyperlink" Target="https://www.baseballmusings.com/cgi-bin/PlayerInfo.py?PlayerID=100238&amp;StartDate=09%2F07%2F1987&amp;EndDate=09%2F20%2F1987&amp;GameType=all&amp;PlayedFor=0&amp;PlayedVs=0&amp;Park=0" TargetMode="External"/><Relationship Id="rId114" Type="http://schemas.openxmlformats.org/officeDocument/2006/relationships/hyperlink" Target="https://www.baseballmusings.com/cgi-bin/PlayerInfo.py?PlayerID=100108&amp;StartDate=09%2F07%2F1987&amp;EndDate=09%2F20%2F1987&amp;GameType=all&amp;PlayedFor=0&amp;PlayedVs=0&amp;Park=0" TargetMode="External"/><Relationship Id="rId461" Type="http://schemas.openxmlformats.org/officeDocument/2006/relationships/hyperlink" Target="https://www.baseballmusings.com/cgi-bin/PlayerInfo.py?PlayerID=101245&amp;StartDate=09%2F07%2F1987&amp;EndDate=09%2F20%2F1987&amp;GameType=all&amp;PlayedFor=0&amp;PlayedVs=0&amp;Park=0" TargetMode="External"/><Relationship Id="rId559" Type="http://schemas.openxmlformats.org/officeDocument/2006/relationships/hyperlink" Target="https://www.baseballmusings.com/cgi-bin/PlayerInfo.py?PlayerID=101231&amp;StartDate=09%2F07%2F1987&amp;EndDate=09%2F20%2F1987&amp;GameType=all&amp;PlayedFor=0&amp;PlayedVs=0&amp;Park=0" TargetMode="External"/><Relationship Id="rId766" Type="http://schemas.openxmlformats.org/officeDocument/2006/relationships/hyperlink" Target="https://www.baseballmusings.com/cgi-bin/PlayerInfo.py?PlayerID=933&amp;StartDate=09%2F07%2F1987&amp;EndDate=09%2F20%2F1987&amp;GameType=all&amp;PlayedFor=0&amp;PlayedVs=0&amp;Park=0" TargetMode="External"/><Relationship Id="rId198" Type="http://schemas.openxmlformats.org/officeDocument/2006/relationships/hyperlink" Target="https://www.baseballmusings.com/cgi-bin/PlayerInfo.py?PlayerID=100243&amp;StartDate=09%2F07%2F1987&amp;EndDate=09%2F20%2F1987&amp;GameType=all&amp;PlayedFor=0&amp;PlayedVs=0&amp;Park=0" TargetMode="External"/><Relationship Id="rId321" Type="http://schemas.openxmlformats.org/officeDocument/2006/relationships/hyperlink" Target="https://www.baseballmusings.com/cgi-bin/PlayerInfo.py?PlayerID=101415&amp;StartDate=09%2F07%2F1987&amp;EndDate=09%2F20%2F1987&amp;GameType=all&amp;PlayedFor=0&amp;PlayedVs=0&amp;Park=0" TargetMode="External"/><Relationship Id="rId419" Type="http://schemas.openxmlformats.org/officeDocument/2006/relationships/hyperlink" Target="https://www.baseballmusings.com/cgi-bin/PlayerInfo.py?PlayerID=101351&amp;StartDate=09%2F07%2F1987&amp;EndDate=09%2F20%2F1987&amp;GameType=all&amp;PlayedFor=0&amp;PlayedVs=0&amp;Park=0" TargetMode="External"/><Relationship Id="rId626" Type="http://schemas.openxmlformats.org/officeDocument/2006/relationships/hyperlink" Target="https://www.baseballmusings.com/cgi-bin/PlayerInfo.py?PlayerID=100215&amp;StartDate=09%2F07%2F1987&amp;EndDate=09%2F20%2F1987&amp;GameType=all&amp;PlayedFor=0&amp;PlayedVs=0&amp;Park=0" TargetMode="External"/><Relationship Id="rId265" Type="http://schemas.openxmlformats.org/officeDocument/2006/relationships/hyperlink" Target="https://www.baseballmusings.com/cgi-bin/PlayerInfo.py?PlayerID=101670&amp;StartDate=09%2F07%2F1987&amp;EndDate=09%2F20%2F1987&amp;GameType=all&amp;PlayedFor=0&amp;PlayedVs=0&amp;Park=0" TargetMode="External"/><Relationship Id="rId472" Type="http://schemas.openxmlformats.org/officeDocument/2006/relationships/hyperlink" Target="https://www.baseballmusings.com/cgi-bin/PlayerInfo.py?PlayerID=101580&amp;StartDate=09%2F07%2F1987&amp;EndDate=09%2F20%2F1987&amp;GameType=all&amp;PlayedFor=0&amp;PlayedVs=0&amp;Park=0" TargetMode="External"/><Relationship Id="rId125" Type="http://schemas.openxmlformats.org/officeDocument/2006/relationships/hyperlink" Target="https://www.baseballmusings.com/cgi-bin/PlayerInfo.py?PlayerID=100833&amp;StartDate=09%2F07%2F1987&amp;EndDate=09%2F20%2F1987&amp;GameType=all&amp;PlayedFor=0&amp;PlayedVs=0&amp;Park=0" TargetMode="External"/><Relationship Id="rId332" Type="http://schemas.openxmlformats.org/officeDocument/2006/relationships/hyperlink" Target="https://www.baseballmusings.com/cgi-bin/PlayerInfo.py?PlayerID=100116&amp;StartDate=09%2F07%2F1987&amp;EndDate=09%2F20%2F1987&amp;GameType=all&amp;PlayedFor=0&amp;PlayedVs=0&amp;Park=0" TargetMode="External"/><Relationship Id="rId777" Type="http://schemas.openxmlformats.org/officeDocument/2006/relationships/hyperlink" Target="https://www.baseballmusings.com/cgi-bin/PlayerInfo.py?PlayerID=1319&amp;StartDate=09%2F07%2F1987&amp;EndDate=09%2F20%2F1987&amp;GameType=all&amp;PlayedFor=0&amp;PlayedVs=0&amp;Park=0" TargetMode="External"/><Relationship Id="rId637" Type="http://schemas.openxmlformats.org/officeDocument/2006/relationships/hyperlink" Target="https://www.baseballmusings.com/cgi-bin/PlayerInfo.py?PlayerID=101411&amp;StartDate=09%2F07%2F1987&amp;EndDate=09%2F20%2F1987&amp;GameType=all&amp;PlayedFor=0&amp;PlayedVs=0&amp;Park=0" TargetMode="External"/><Relationship Id="rId276" Type="http://schemas.openxmlformats.org/officeDocument/2006/relationships/hyperlink" Target="https://www.baseballmusings.com/cgi-bin/PlayerInfo.py?PlayerID=101014&amp;StartDate=09%2F07%2F1987&amp;EndDate=09%2F20%2F1987&amp;GameType=all&amp;PlayedFor=0&amp;PlayedVs=0&amp;Park=0" TargetMode="External"/><Relationship Id="rId483" Type="http://schemas.openxmlformats.org/officeDocument/2006/relationships/hyperlink" Target="https://www.baseballmusings.com/cgi-bin/PlayerInfo.py?PlayerID=101541&amp;StartDate=09%2F07%2F1987&amp;EndDate=09%2F20%2F1987&amp;GameType=all&amp;PlayedFor=0&amp;PlayedVs=0&amp;Park=0" TargetMode="External"/><Relationship Id="rId690" Type="http://schemas.openxmlformats.org/officeDocument/2006/relationships/hyperlink" Target="https://www.baseballmusings.com/cgi-bin/PlayerInfo.py?PlayerID=101504&amp;StartDate=09%2F07%2F1987&amp;EndDate=09%2F20%2F1987&amp;GameType=all&amp;PlayedFor=0&amp;PlayedVs=0&amp;Park=0" TargetMode="External"/><Relationship Id="rId704" Type="http://schemas.openxmlformats.org/officeDocument/2006/relationships/hyperlink" Target="https://www.baseballmusings.com/cgi-bin/PlayerInfo.py?PlayerID=101533&amp;StartDate=09%2F07%2F1987&amp;EndDate=09%2F20%2F1987&amp;GameType=all&amp;PlayedFor=0&amp;PlayedVs=0&amp;Park=0" TargetMode="External"/><Relationship Id="rId40" Type="http://schemas.openxmlformats.org/officeDocument/2006/relationships/hyperlink" Target="https://www.baseballmusings.com/cgi-bin/PlayerInfo.py?PlayerID=100753&amp;StartDate=09%2F07%2F1987&amp;EndDate=09%2F20%2F1987&amp;GameType=all&amp;PlayedFor=0&amp;PlayedVs=0&amp;Park=0" TargetMode="External"/><Relationship Id="rId136" Type="http://schemas.openxmlformats.org/officeDocument/2006/relationships/hyperlink" Target="https://www.baseballmusings.com/cgi-bin/PlayerInfo.py?PlayerID=100888&amp;StartDate=09%2F07%2F1987&amp;EndDate=09%2F20%2F1987&amp;GameType=all&amp;PlayedFor=0&amp;PlayedVs=0&amp;Park=0" TargetMode="External"/><Relationship Id="rId343" Type="http://schemas.openxmlformats.org/officeDocument/2006/relationships/hyperlink" Target="https://www.baseballmusings.com/cgi-bin/PlayerInfo.py?PlayerID=100973&amp;StartDate=09%2F07%2F1987&amp;EndDate=09%2F20%2F1987&amp;GameType=all&amp;PlayedFor=0&amp;PlayedVs=0&amp;Park=0" TargetMode="External"/><Relationship Id="rId550" Type="http://schemas.openxmlformats.org/officeDocument/2006/relationships/hyperlink" Target="https://www.baseballmusings.com/cgi-bin/PlayerInfo.py?PlayerID=101298&amp;StartDate=09%2F07%2F1987&amp;EndDate=09%2F20%2F1987&amp;GameType=all&amp;PlayedFor=0&amp;PlayedVs=0&amp;Park=0" TargetMode="External"/><Relationship Id="rId788" Type="http://schemas.openxmlformats.org/officeDocument/2006/relationships/hyperlink" Target="https://www.baseballmusings.com/cgi-bin/PlayerInfo.py?PlayerID=101200&amp;StartDate=09%2F07%2F1987&amp;EndDate=09%2F20%2F1987&amp;GameType=all&amp;PlayedFor=0&amp;PlayedVs=0&amp;Park=0" TargetMode="External"/><Relationship Id="rId203" Type="http://schemas.openxmlformats.org/officeDocument/2006/relationships/hyperlink" Target="https://www.baseballmusings.com/cgi-bin/PlayerInfo.py?PlayerID=101147&amp;StartDate=09%2F07%2F1987&amp;EndDate=09%2F20%2F1987&amp;GameType=all&amp;PlayedFor=0&amp;PlayedVs=0&amp;Park=0" TargetMode="External"/><Relationship Id="rId648" Type="http://schemas.openxmlformats.org/officeDocument/2006/relationships/hyperlink" Target="https://www.baseballmusings.com/cgi-bin/PlayerInfo.py?PlayerID=101431&amp;StartDate=09%2F07%2F1987&amp;EndDate=09%2F20%2F1987&amp;GameType=all&amp;PlayedFor=0&amp;PlayedVs=0&amp;Park=0" TargetMode="External"/><Relationship Id="rId287" Type="http://schemas.openxmlformats.org/officeDocument/2006/relationships/hyperlink" Target="https://www.baseballmusings.com/cgi-bin/PlayerInfo.py?PlayerID=101491&amp;StartDate=09%2F07%2F1987&amp;EndDate=09%2F20%2F1987&amp;GameType=all&amp;PlayedFor=0&amp;PlayedVs=0&amp;Park=0" TargetMode="External"/><Relationship Id="rId410" Type="http://schemas.openxmlformats.org/officeDocument/2006/relationships/hyperlink" Target="https://www.baseballmusings.com/cgi-bin/PlayerInfo.py?PlayerID=100777&amp;StartDate=09%2F07%2F1987&amp;EndDate=09%2F20%2F1987&amp;GameType=all&amp;PlayedFor=0&amp;PlayedVs=0&amp;Park=0" TargetMode="External"/><Relationship Id="rId494" Type="http://schemas.openxmlformats.org/officeDocument/2006/relationships/hyperlink" Target="https://www.baseballmusings.com/cgi-bin/PlayerInfo.py?PlayerID=100953&amp;StartDate=09%2F07%2F1987&amp;EndDate=09%2F20%2F1987&amp;GameType=all&amp;PlayedFor=0&amp;PlayedVs=0&amp;Park=0" TargetMode="External"/><Relationship Id="rId508" Type="http://schemas.openxmlformats.org/officeDocument/2006/relationships/hyperlink" Target="https://www.baseballmusings.com/cgi-bin/PlayerInfo.py?PlayerID=100353&amp;StartDate=09%2F07%2F1987&amp;EndDate=09%2F20%2F1987&amp;GameType=all&amp;PlayedFor=0&amp;PlayedVs=0&amp;Park=0" TargetMode="External"/><Relationship Id="rId715" Type="http://schemas.openxmlformats.org/officeDocument/2006/relationships/hyperlink" Target="https://www.baseballmusings.com/cgi-bin/PlayerInfo.py?PlayerID=101052&amp;StartDate=09%2F07%2F1987&amp;EndDate=09%2F20%2F1987&amp;GameType=all&amp;PlayedFor=0&amp;PlayedVs=0&amp;Park=0" TargetMode="External"/><Relationship Id="rId147" Type="http://schemas.openxmlformats.org/officeDocument/2006/relationships/hyperlink" Target="https://www.baseballmusings.com/cgi-bin/PlayerInfo.py?PlayerID=101440&amp;StartDate=09%2F07%2F1987&amp;EndDate=09%2F20%2F1987&amp;GameType=all&amp;PlayedFor=0&amp;PlayedVs=0&amp;Park=0" TargetMode="External"/><Relationship Id="rId354" Type="http://schemas.openxmlformats.org/officeDocument/2006/relationships/hyperlink" Target="https://www.baseballmusings.com/cgi-bin/PlayerInfo.py?PlayerID=100456&amp;StartDate=09%2F07%2F1987&amp;EndDate=09%2F20%2F1987&amp;GameType=all&amp;PlayedFor=0&amp;PlayedVs=0&amp;Park=0" TargetMode="External"/><Relationship Id="rId51" Type="http://schemas.openxmlformats.org/officeDocument/2006/relationships/hyperlink" Target="https://www.baseballmusings.com/cgi-bin/PlayerInfo.py?PlayerID=100604&amp;StartDate=09%2F07%2F1987&amp;EndDate=09%2F20%2F1987&amp;GameType=all&amp;PlayedFor=0&amp;PlayedVs=0&amp;Park=0" TargetMode="External"/><Relationship Id="rId561" Type="http://schemas.openxmlformats.org/officeDocument/2006/relationships/hyperlink" Target="https://www.baseballmusings.com/cgi-bin/PlayerInfo.py?PlayerID=101238&amp;StartDate=09%2F07%2F1987&amp;EndDate=09%2F20%2F1987&amp;GameType=all&amp;PlayedFor=0&amp;PlayedVs=0&amp;Park=0" TargetMode="External"/><Relationship Id="rId659" Type="http://schemas.openxmlformats.org/officeDocument/2006/relationships/hyperlink" Target="https://www.baseballmusings.com/cgi-bin/PlayerInfo.py?PlayerID=100898&amp;StartDate=09%2F07%2F1987&amp;EndDate=09%2F20%2F1987&amp;GameType=all&amp;PlayedFor=0&amp;PlayedVs=0&amp;Park=0" TargetMode="External"/><Relationship Id="rId214" Type="http://schemas.openxmlformats.org/officeDocument/2006/relationships/hyperlink" Target="https://www.baseballmusings.com/cgi-bin/PlayerInfo.py?PlayerID=100706&amp;StartDate=09%2F07%2F1987&amp;EndDate=09%2F20%2F1987&amp;GameType=all&amp;PlayedFor=0&amp;PlayedVs=0&amp;Park=0" TargetMode="External"/><Relationship Id="rId298" Type="http://schemas.openxmlformats.org/officeDocument/2006/relationships/hyperlink" Target="https://www.baseballmusings.com/cgi-bin/PlayerInfo.py?PlayerID=101493&amp;StartDate=09%2F07%2F1987&amp;EndDate=09%2F20%2F1987&amp;GameType=all&amp;PlayedFor=0&amp;PlayedVs=0&amp;Park=0" TargetMode="External"/><Relationship Id="rId421" Type="http://schemas.openxmlformats.org/officeDocument/2006/relationships/hyperlink" Target="https://www.baseballmusings.com/cgi-bin/PlayerInfo.py?PlayerID=100327&amp;StartDate=09%2F07%2F1987&amp;EndDate=09%2F20%2F1987&amp;GameType=all&amp;PlayedFor=0&amp;PlayedVs=0&amp;Park=0" TargetMode="External"/><Relationship Id="rId519" Type="http://schemas.openxmlformats.org/officeDocument/2006/relationships/hyperlink" Target="https://www.baseballmusings.com/cgi-bin/PlayerInfo.py?PlayerID=100198&amp;StartDate=09%2F07%2F1987&amp;EndDate=09%2F20%2F1987&amp;GameType=all&amp;PlayedFor=0&amp;PlayedVs=0&amp;Park=0" TargetMode="External"/><Relationship Id="rId158" Type="http://schemas.openxmlformats.org/officeDocument/2006/relationships/hyperlink" Target="https://www.baseballmusings.com/cgi-bin/PlayerInfo.py?PlayerID=100465&amp;StartDate=09%2F07%2F1987&amp;EndDate=09%2F20%2F1987&amp;GameType=all&amp;PlayedFor=0&amp;PlayedVs=0&amp;Park=0" TargetMode="External"/><Relationship Id="rId726" Type="http://schemas.openxmlformats.org/officeDocument/2006/relationships/hyperlink" Target="https://www.baseballmusings.com/cgi-bin/PlayerInfo.py?PlayerID=101569&amp;StartDate=09%2F07%2F1987&amp;EndDate=09%2F20%2F1987&amp;GameType=all&amp;PlayedFor=0&amp;PlayedVs=0&amp;Park=0" TargetMode="External"/><Relationship Id="rId62" Type="http://schemas.openxmlformats.org/officeDocument/2006/relationships/hyperlink" Target="https://www.baseballmusings.com/cgi-bin/PlayerInfo.py?PlayerID=194&amp;StartDate=09%2F07%2F1987&amp;EndDate=09%2F20%2F1987&amp;GameType=all&amp;PlayedFor=0&amp;PlayedVs=0&amp;Park=0" TargetMode="External"/><Relationship Id="rId365" Type="http://schemas.openxmlformats.org/officeDocument/2006/relationships/hyperlink" Target="https://www.baseballmusings.com/cgi-bin/PlayerInfo.py?PlayerID=100340&amp;StartDate=09%2F07%2F1987&amp;EndDate=09%2F20%2F1987&amp;GameType=all&amp;PlayedFor=0&amp;PlayedVs=0&amp;Park=0" TargetMode="External"/><Relationship Id="rId572" Type="http://schemas.openxmlformats.org/officeDocument/2006/relationships/hyperlink" Target="https://www.baseballmusings.com/cgi-bin/PlayerInfo.py?PlayerID=100082&amp;StartDate=09%2F07%2F1987&amp;EndDate=09%2F20%2F1987&amp;GameType=all&amp;PlayedFor=0&amp;PlayedVs=0&amp;Park=0" TargetMode="External"/><Relationship Id="rId225" Type="http://schemas.openxmlformats.org/officeDocument/2006/relationships/hyperlink" Target="https://www.baseballmusings.com/cgi-bin/PlayerInfo.py?PlayerID=100025&amp;StartDate=09%2F07%2F1987&amp;EndDate=09%2F20%2F1987&amp;GameType=all&amp;PlayedFor=0&amp;PlayedVs=0&amp;Park=0" TargetMode="External"/><Relationship Id="rId432" Type="http://schemas.openxmlformats.org/officeDocument/2006/relationships/hyperlink" Target="https://www.baseballmusings.com/cgi-bin/PlayerInfo.py?PlayerID=100950&amp;StartDate=09%2F07%2F1987&amp;EndDate=09%2F20%2F1987&amp;GameType=all&amp;PlayedFor=0&amp;PlayedVs=0&amp;Park=0" TargetMode="External"/><Relationship Id="rId737" Type="http://schemas.openxmlformats.org/officeDocument/2006/relationships/hyperlink" Target="https://www.baseballmusings.com/cgi-bin/PlayerInfo.py?PlayerID=101586&amp;StartDate=09%2F07%2F1987&amp;EndDate=09%2F20%2F1987&amp;GameType=all&amp;PlayedFor=0&amp;PlayedVs=0&amp;Park=0" TargetMode="External"/><Relationship Id="rId73" Type="http://schemas.openxmlformats.org/officeDocument/2006/relationships/hyperlink" Target="https://www.baseballmusings.com/cgi-bin/PlayerInfo.py?PlayerID=100586&amp;StartDate=09%2F07%2F1987&amp;EndDate=09%2F20%2F1987&amp;GameType=all&amp;PlayedFor=0&amp;PlayedVs=0&amp;Park=0" TargetMode="External"/><Relationship Id="rId169" Type="http://schemas.openxmlformats.org/officeDocument/2006/relationships/hyperlink" Target="https://www.baseballmusings.com/cgi-bin/PlayerInfo.py?PlayerID=100029&amp;StartDate=09%2F07%2F1987&amp;EndDate=09%2F20%2F1987&amp;GameType=all&amp;PlayedFor=0&amp;PlayedVs=0&amp;Park=0" TargetMode="External"/><Relationship Id="rId376" Type="http://schemas.openxmlformats.org/officeDocument/2006/relationships/hyperlink" Target="https://www.baseballmusings.com/cgi-bin/PlayerInfo.py?PlayerID=101600&amp;StartDate=09%2F07%2F1987&amp;EndDate=09%2F20%2F1987&amp;GameType=all&amp;PlayedFor=0&amp;PlayedVs=0&amp;Park=0" TargetMode="External"/><Relationship Id="rId583" Type="http://schemas.openxmlformats.org/officeDocument/2006/relationships/hyperlink" Target="https://www.baseballmusings.com/cgi-bin/PlayerInfo.py?PlayerID=101279&amp;StartDate=09%2F07%2F1987&amp;EndDate=09%2F20%2F1987&amp;GameType=all&amp;PlayedFor=0&amp;PlayedVs=0&amp;Park=0" TargetMode="External"/><Relationship Id="rId790" Type="http://schemas.openxmlformats.org/officeDocument/2006/relationships/hyperlink" Target="https://www.baseballmusings.com/cgi-bin/PlayerInfo.py?PlayerID=100565&amp;StartDate=09%2F07%2F1987&amp;EndDate=09%2F20%2F1987&amp;GameType=all&amp;PlayedFor=0&amp;PlayedVs=0&amp;Park=0" TargetMode="External"/><Relationship Id="rId4" Type="http://schemas.openxmlformats.org/officeDocument/2006/relationships/hyperlink" Target="https://www.baseballmusings.com/cgi-bin/PlayerInfo.py?PlayerID=100555&amp;StartDate=09%2F07%2F1987&amp;EndDate=09%2F20%2F1987&amp;GameType=all&amp;PlayedFor=0&amp;PlayedVs=0&amp;Park=0" TargetMode="External"/><Relationship Id="rId236" Type="http://schemas.openxmlformats.org/officeDocument/2006/relationships/hyperlink" Target="https://www.baseballmusings.com/cgi-bin/PlayerInfo.py?PlayerID=101277&amp;StartDate=09%2F07%2F1987&amp;EndDate=09%2F20%2F1987&amp;GameType=all&amp;PlayedFor=0&amp;PlayedVs=0&amp;Park=0" TargetMode="External"/><Relationship Id="rId443" Type="http://schemas.openxmlformats.org/officeDocument/2006/relationships/hyperlink" Target="https://www.baseballmusings.com/cgi-bin/PlayerInfo.py?PlayerID=101360&amp;StartDate=09%2F07%2F1987&amp;EndDate=09%2F20%2F1987&amp;GameType=all&amp;PlayedFor=0&amp;PlayedVs=0&amp;Park=0" TargetMode="External"/><Relationship Id="rId650" Type="http://schemas.openxmlformats.org/officeDocument/2006/relationships/hyperlink" Target="https://www.baseballmusings.com/cgi-bin/PlayerInfo.py?PlayerID=101435&amp;StartDate=09%2F07%2F1987&amp;EndDate=09%2F20%2F1987&amp;GameType=all&amp;PlayedFor=0&amp;PlayedVs=0&amp;Park=0" TargetMode="External"/><Relationship Id="rId303" Type="http://schemas.openxmlformats.org/officeDocument/2006/relationships/hyperlink" Target="https://www.baseballmusings.com/cgi-bin/PlayerInfo.py?PlayerID=101592&amp;StartDate=09%2F07%2F1987&amp;EndDate=09%2F20%2F1987&amp;GameType=all&amp;PlayedFor=0&amp;PlayedVs=0&amp;Park=0" TargetMode="External"/><Relationship Id="rId748" Type="http://schemas.openxmlformats.org/officeDocument/2006/relationships/hyperlink" Target="https://www.baseballmusings.com/cgi-bin/PlayerInfo.py?PlayerID=100461&amp;StartDate=09%2F07%2F1987&amp;EndDate=09%2F20%2F1987&amp;GameType=all&amp;PlayedFor=0&amp;PlayedVs=0&amp;Park=0" TargetMode="External"/><Relationship Id="rId84" Type="http://schemas.openxmlformats.org/officeDocument/2006/relationships/hyperlink" Target="https://www.baseballmusings.com/cgi-bin/PlayerInfo.py?PlayerID=101324&amp;StartDate=09%2F07%2F1987&amp;EndDate=09%2F20%2F1987&amp;GameType=all&amp;PlayedFor=0&amp;PlayedVs=0&amp;Park=0" TargetMode="External"/><Relationship Id="rId387" Type="http://schemas.openxmlformats.org/officeDocument/2006/relationships/hyperlink" Target="https://www.baseballmusings.com/cgi-bin/PlayerInfo.py?PlayerID=100722&amp;StartDate=09%2F07%2F1987&amp;EndDate=09%2F20%2F1987&amp;GameType=all&amp;PlayedFor=0&amp;PlayedVs=0&amp;Park=0" TargetMode="External"/><Relationship Id="rId510" Type="http://schemas.openxmlformats.org/officeDocument/2006/relationships/hyperlink" Target="https://www.baseballmusings.com/cgi-bin/PlayerInfo.py?PlayerID=101522&amp;StartDate=09%2F07%2F1987&amp;EndDate=09%2F20%2F1987&amp;GameType=all&amp;PlayedFor=0&amp;PlayedVs=0&amp;Park=0" TargetMode="External"/><Relationship Id="rId594" Type="http://schemas.openxmlformats.org/officeDocument/2006/relationships/hyperlink" Target="https://www.baseballmusings.com/cgi-bin/PlayerInfo.py?PlayerID=101306&amp;StartDate=09%2F07%2F1987&amp;EndDate=09%2F20%2F1987&amp;GameType=all&amp;PlayedFor=0&amp;PlayedVs=0&amp;Park=0" TargetMode="External"/><Relationship Id="rId608" Type="http://schemas.openxmlformats.org/officeDocument/2006/relationships/hyperlink" Target="https://www.baseballmusings.com/cgi-bin/PlayerInfo.py?PlayerID=100177&amp;StartDate=09%2F07%2F1987&amp;EndDate=09%2F20%2F1987&amp;GameType=all&amp;PlayedFor=0&amp;PlayedVs=0&amp;Park=0" TargetMode="External"/><Relationship Id="rId247" Type="http://schemas.openxmlformats.org/officeDocument/2006/relationships/hyperlink" Target="https://www.baseballmusings.com/cgi-bin/PlayerInfo.py?PlayerID=101535&amp;StartDate=09%2F07%2F1987&amp;EndDate=09%2F20%2F1987&amp;GameType=all&amp;PlayedFor=0&amp;PlayedVs=0&amp;Park=0" TargetMode="External"/><Relationship Id="rId107" Type="http://schemas.openxmlformats.org/officeDocument/2006/relationships/hyperlink" Target="https://www.baseballmusings.com/cgi-bin/PlayerInfo.py?PlayerID=100817&amp;StartDate=09%2F07%2F1987&amp;EndDate=09%2F20%2F1987&amp;GameType=all&amp;PlayedFor=0&amp;PlayedVs=0&amp;Park=0" TargetMode="External"/><Relationship Id="rId454" Type="http://schemas.openxmlformats.org/officeDocument/2006/relationships/hyperlink" Target="https://www.baseballmusings.com/cgi-bin/PlayerInfo.py?PlayerID=100936&amp;StartDate=09%2F07%2F1987&amp;EndDate=09%2F20%2F1987&amp;GameType=all&amp;PlayedFor=0&amp;PlayedVs=0&amp;Park=0" TargetMode="External"/><Relationship Id="rId661" Type="http://schemas.openxmlformats.org/officeDocument/2006/relationships/hyperlink" Target="https://www.baseballmusings.com/cgi-bin/PlayerInfo.py?PlayerID=100900&amp;StartDate=09%2F07%2F1987&amp;EndDate=09%2F20%2F1987&amp;GameType=all&amp;PlayedFor=0&amp;PlayedVs=0&amp;Park=0" TargetMode="External"/><Relationship Id="rId759" Type="http://schemas.openxmlformats.org/officeDocument/2006/relationships/hyperlink" Target="https://www.baseballmusings.com/cgi-bin/PlayerInfo.py?PlayerID=101641&amp;StartDate=09%2F07%2F1987&amp;EndDate=09%2F20%2F1987&amp;GameType=all&amp;PlayedFor=0&amp;PlayedVs=0&amp;Park=0" TargetMode="External"/><Relationship Id="rId11" Type="http://schemas.openxmlformats.org/officeDocument/2006/relationships/hyperlink" Target="https://www.baseballmusings.com/cgi-bin/PlayerInfo.py?PlayerID=100008&amp;StartDate=09%2F07%2F1987&amp;EndDate=09%2F20%2F1987&amp;GameType=all&amp;PlayedFor=0&amp;PlayedVs=0&amp;Park=0" TargetMode="External"/><Relationship Id="rId314" Type="http://schemas.openxmlformats.org/officeDocument/2006/relationships/hyperlink" Target="https://www.baseballmusings.com/cgi-bin/PlayerInfo.py?PlayerID=100394&amp;StartDate=09%2F07%2F1987&amp;EndDate=09%2F20%2F1987&amp;GameType=all&amp;PlayedFor=0&amp;PlayedVs=0&amp;Park=0" TargetMode="External"/><Relationship Id="rId398" Type="http://schemas.openxmlformats.org/officeDocument/2006/relationships/hyperlink" Target="https://www.baseballmusings.com/cgi-bin/PlayerInfo.py?PlayerID=100746&amp;StartDate=09%2F07%2F1987&amp;EndDate=09%2F20%2F1987&amp;GameType=all&amp;PlayedFor=0&amp;PlayedVs=0&amp;Park=0" TargetMode="External"/><Relationship Id="rId521" Type="http://schemas.openxmlformats.org/officeDocument/2006/relationships/hyperlink" Target="https://www.baseballmusings.com/cgi-bin/PlayerInfo.py?PlayerID=101403&amp;StartDate=09%2F07%2F1987&amp;EndDate=09%2F20%2F1987&amp;GameType=all&amp;PlayedFor=0&amp;PlayedVs=0&amp;Park=0" TargetMode="External"/><Relationship Id="rId619" Type="http://schemas.openxmlformats.org/officeDocument/2006/relationships/hyperlink" Target="https://www.baseballmusings.com/cgi-bin/PlayerInfo.py?PlayerID=101353&amp;StartDate=09%2F07%2F1987&amp;EndDate=09%2F20%2F1987&amp;GameType=all&amp;PlayedFor=0&amp;PlayedVs=0&amp;Park=0" TargetMode="External"/><Relationship Id="rId95" Type="http://schemas.openxmlformats.org/officeDocument/2006/relationships/hyperlink" Target="https://www.baseballmusings.com/cgi-bin/PlayerInfo.py?PlayerID=101092&amp;StartDate=09%2F07%2F1987&amp;EndDate=09%2F20%2F1987&amp;GameType=all&amp;PlayedFor=0&amp;PlayedVs=0&amp;Park=0" TargetMode="External"/><Relationship Id="rId160" Type="http://schemas.openxmlformats.org/officeDocument/2006/relationships/hyperlink" Target="https://www.baseballmusings.com/cgi-bin/PlayerInfo.py?PlayerID=101093&amp;StartDate=09%2F07%2F1987&amp;EndDate=09%2F20%2F1987&amp;GameType=all&amp;PlayedFor=0&amp;PlayedVs=0&amp;Park=0" TargetMode="External"/><Relationship Id="rId258" Type="http://schemas.openxmlformats.org/officeDocument/2006/relationships/hyperlink" Target="https://www.baseballmusings.com/cgi-bin/PlayerInfo.py?PlayerID=101348&amp;StartDate=09%2F07%2F1987&amp;EndDate=09%2F20%2F1987&amp;GameType=all&amp;PlayedFor=0&amp;PlayedVs=0&amp;Park=0" TargetMode="External"/><Relationship Id="rId465" Type="http://schemas.openxmlformats.org/officeDocument/2006/relationships/hyperlink" Target="https://www.baseballmusings.com/cgi-bin/PlayerInfo.py?PlayerID=100889&amp;StartDate=09%2F07%2F1987&amp;EndDate=09%2F20%2F1987&amp;GameType=all&amp;PlayedFor=0&amp;PlayedVs=0&amp;Park=0" TargetMode="External"/><Relationship Id="rId672" Type="http://schemas.openxmlformats.org/officeDocument/2006/relationships/hyperlink" Target="https://www.baseballmusings.com/cgi-bin/PlayerInfo.py?PlayerID=100306&amp;StartDate=09%2F07%2F1987&amp;EndDate=09%2F20%2F1987&amp;GameType=all&amp;PlayedFor=0&amp;PlayedVs=0&amp;Park=0" TargetMode="External"/><Relationship Id="rId22" Type="http://schemas.openxmlformats.org/officeDocument/2006/relationships/hyperlink" Target="https://www.baseballmusings.com/cgi-bin/PlayerInfo.py?PlayerID=100192&amp;StartDate=09%2F07%2F1987&amp;EndDate=09%2F20%2F1987&amp;GameType=all&amp;PlayedFor=0&amp;PlayedVs=0&amp;Park=0" TargetMode="External"/><Relationship Id="rId118" Type="http://schemas.openxmlformats.org/officeDocument/2006/relationships/hyperlink" Target="https://www.baseballmusings.com/cgi-bin/PlayerInfo.py?PlayerID=100419&amp;StartDate=09%2F07%2F1987&amp;EndDate=09%2F20%2F1987&amp;GameType=all&amp;PlayedFor=0&amp;PlayedVs=0&amp;Park=0" TargetMode="External"/><Relationship Id="rId325" Type="http://schemas.openxmlformats.org/officeDocument/2006/relationships/hyperlink" Target="https://www.baseballmusings.com/cgi-bin/PlayerInfo.py?PlayerID=100899&amp;StartDate=09%2F07%2F1987&amp;EndDate=09%2F20%2F1987&amp;GameType=all&amp;PlayedFor=0&amp;PlayedVs=0&amp;Park=0" TargetMode="External"/><Relationship Id="rId532" Type="http://schemas.openxmlformats.org/officeDocument/2006/relationships/hyperlink" Target="https://www.baseballmusings.com/cgi-bin/PlayerInfo.py?PlayerID=101616&amp;StartDate=09%2F07%2F1987&amp;EndDate=09%2F20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700&amp;StartDate=09%2F07%2F1987&amp;EndDate=09%2F20%2F1987&amp;GameType=all&amp;PlayedFor=0&amp;PlayedVs=0&amp;Park=0" TargetMode="External"/><Relationship Id="rId299" Type="http://schemas.openxmlformats.org/officeDocument/2006/relationships/hyperlink" Target="https://www.baseballmusings.com/cgi-bin/PitcherInfo.py?PlayerID=100042&amp;StartDate=09%2F07%2F1987&amp;EndDate=09%2F20%2F1987&amp;GameType=all&amp;PlayedFor=0&amp;PlayedVs=0&amp;Park=0" TargetMode="External"/><Relationship Id="rId21" Type="http://schemas.openxmlformats.org/officeDocument/2006/relationships/hyperlink" Target="https://www.baseballmusings.com/cgi-bin/PitcherInfo.py?PlayerID=100331&amp;StartDate=09%2F07%2F1987&amp;EndDate=09%2F20%2F1987&amp;GameType=all&amp;PlayedFor=0&amp;PlayedVs=0&amp;Park=0" TargetMode="External"/><Relationship Id="rId63" Type="http://schemas.openxmlformats.org/officeDocument/2006/relationships/hyperlink" Target="https://www.baseballmusings.com/cgi-bin/PitcherInfo.py?PlayerID=101190&amp;StartDate=09%2F07%2F1987&amp;EndDate=09%2F20%2F1987&amp;GameType=all&amp;PlayedFor=0&amp;PlayedVs=0&amp;Park=0" TargetMode="External"/><Relationship Id="rId159" Type="http://schemas.openxmlformats.org/officeDocument/2006/relationships/hyperlink" Target="https://www.baseballmusings.com/cgi-bin/PitcherInfo.py?PlayerID=100118&amp;StartDate=09%2F07%2F1987&amp;EndDate=09%2F20%2F1987&amp;GameType=all&amp;PlayedFor=0&amp;PlayedVs=0&amp;Park=0" TargetMode="External"/><Relationship Id="rId324" Type="http://schemas.openxmlformats.org/officeDocument/2006/relationships/hyperlink" Target="https://www.baseballmusings.com/cgi-bin/PitcherInfo.py?PlayerID=100421&amp;StartDate=09%2F07%2F1987&amp;EndDate=09%2F20%2F1987&amp;GameType=all&amp;PlayedFor=0&amp;PlayedVs=0&amp;Park=0" TargetMode="External"/><Relationship Id="rId170" Type="http://schemas.openxmlformats.org/officeDocument/2006/relationships/hyperlink" Target="https://www.baseballmusings.com/cgi-bin/PitcherInfo.py?PlayerID=101552&amp;StartDate=09%2F07%2F1987&amp;EndDate=09%2F20%2F1987&amp;GameType=all&amp;PlayedFor=0&amp;PlayedVs=0&amp;Park=0" TargetMode="External"/><Relationship Id="rId226" Type="http://schemas.openxmlformats.org/officeDocument/2006/relationships/hyperlink" Target="https://www.baseballmusings.com/cgi-bin/PitcherInfo.py?PlayerID=100793&amp;StartDate=09%2F07%2F1987&amp;EndDate=09%2F20%2F1987&amp;GameType=all&amp;PlayedFor=0&amp;PlayedVs=0&amp;Park=0" TargetMode="External"/><Relationship Id="rId268" Type="http://schemas.openxmlformats.org/officeDocument/2006/relationships/hyperlink" Target="https://www.baseballmusings.com/cgi-bin/PitcherInfo.py?PlayerID=100471&amp;StartDate=09%2F07%2F1987&amp;EndDate=09%2F20%2F1987&amp;GameType=all&amp;PlayedFor=0&amp;PlayedVs=0&amp;Park=0" TargetMode="External"/><Relationship Id="rId32" Type="http://schemas.openxmlformats.org/officeDocument/2006/relationships/hyperlink" Target="https://www.baseballmusings.com/cgi-bin/PitcherInfo.py?PlayerID=101062&amp;StartDate=09%2F07%2F1987&amp;EndDate=09%2F20%2F1987&amp;GameType=all&amp;PlayedFor=0&amp;PlayedVs=0&amp;Park=0" TargetMode="External"/><Relationship Id="rId74" Type="http://schemas.openxmlformats.org/officeDocument/2006/relationships/hyperlink" Target="https://www.baseballmusings.com/cgi-bin/PitcherInfo.py?PlayerID=101276&amp;StartDate=09%2F07%2F1987&amp;EndDate=09%2F20%2F1987&amp;GameType=all&amp;PlayedFor=0&amp;PlayedVs=0&amp;Park=0" TargetMode="External"/><Relationship Id="rId128" Type="http://schemas.openxmlformats.org/officeDocument/2006/relationships/hyperlink" Target="https://www.baseballmusings.com/cgi-bin/PitcherInfo.py?PlayerID=101501&amp;StartDate=09%2F07%2F1987&amp;EndDate=09%2F20%2F1987&amp;GameType=all&amp;PlayedFor=0&amp;PlayedVs=0&amp;Park=0" TargetMode="External"/><Relationship Id="rId5" Type="http://schemas.openxmlformats.org/officeDocument/2006/relationships/hyperlink" Target="https://www.baseballmusings.com/cgi-bin/PitcherInfo.py?PlayerID=101557&amp;StartDate=09%2F07%2F1987&amp;EndDate=09%2F20%2F1987&amp;GameType=all&amp;PlayedFor=0&amp;PlayedVs=0&amp;Park=0" TargetMode="External"/><Relationship Id="rId181" Type="http://schemas.openxmlformats.org/officeDocument/2006/relationships/hyperlink" Target="https://www.baseballmusings.com/cgi-bin/PitcherInfo.py?PlayerID=101081&amp;StartDate=09%2F07%2F1987&amp;EndDate=09%2F20%2F1987&amp;GameType=all&amp;PlayedFor=0&amp;PlayedVs=0&amp;Park=0" TargetMode="External"/><Relationship Id="rId237" Type="http://schemas.openxmlformats.org/officeDocument/2006/relationships/hyperlink" Target="https://www.baseballmusings.com/cgi-bin/PitcherInfo.py?PlayerID=101510&amp;StartDate=09%2F07%2F1987&amp;EndDate=09%2F20%2F1987&amp;GameType=all&amp;PlayedFor=0&amp;PlayedVs=0&amp;Park=0" TargetMode="External"/><Relationship Id="rId279" Type="http://schemas.openxmlformats.org/officeDocument/2006/relationships/hyperlink" Target="https://www.baseballmusings.com/cgi-bin/PitcherInfo.py?PlayerID=100776&amp;StartDate=09%2F07%2F1987&amp;EndDate=09%2F20%2F1987&amp;GameType=all&amp;PlayedFor=0&amp;PlayedVs=0&amp;Park=0" TargetMode="External"/><Relationship Id="rId43" Type="http://schemas.openxmlformats.org/officeDocument/2006/relationships/hyperlink" Target="https://www.baseballmusings.com/cgi-bin/PitcherInfo.py?PlayerID=100263&amp;StartDate=09%2F07%2F1987&amp;EndDate=09%2F20%2F1987&amp;GameType=all&amp;PlayedFor=0&amp;PlayedVs=0&amp;Park=0" TargetMode="External"/><Relationship Id="rId139" Type="http://schemas.openxmlformats.org/officeDocument/2006/relationships/hyperlink" Target="https://www.baseballmusings.com/cgi-bin/PitcherInfo.py?PlayerID=100953&amp;StartDate=09%2F07%2F1987&amp;EndDate=09%2F20%2F1987&amp;GameType=all&amp;PlayedFor=0&amp;PlayedVs=0&amp;Park=0" TargetMode="External"/><Relationship Id="rId290" Type="http://schemas.openxmlformats.org/officeDocument/2006/relationships/hyperlink" Target="https://www.baseballmusings.com/cgi-bin/PitcherInfo.py?PlayerID=100948&amp;StartDate=09%2F07%2F1987&amp;EndDate=09%2F20%2F1987&amp;GameType=all&amp;PlayedFor=0&amp;PlayedVs=0&amp;Park=0" TargetMode="External"/><Relationship Id="rId304" Type="http://schemas.openxmlformats.org/officeDocument/2006/relationships/hyperlink" Target="https://www.baseballmusings.com/cgi-bin/PitcherInfo.py?PlayerID=100095&amp;StartDate=09%2F07%2F1987&amp;EndDate=09%2F20%2F1987&amp;GameType=all&amp;PlayedFor=0&amp;PlayedVs=0&amp;Park=0" TargetMode="External"/><Relationship Id="rId85" Type="http://schemas.openxmlformats.org/officeDocument/2006/relationships/hyperlink" Target="https://www.baseballmusings.com/cgi-bin/PitcherInfo.py?PlayerID=101108&amp;StartDate=09%2F07%2F1987&amp;EndDate=09%2F20%2F1987&amp;GameType=all&amp;PlayedFor=0&amp;PlayedVs=0&amp;Park=0" TargetMode="External"/><Relationship Id="rId150" Type="http://schemas.openxmlformats.org/officeDocument/2006/relationships/hyperlink" Target="https://www.baseballmusings.com/cgi-bin/PitcherInfo.py?PlayerID=101208&amp;StartDate=09%2F07%2F1987&amp;EndDate=09%2F20%2F1987&amp;GameType=all&amp;PlayedFor=0&amp;PlayedVs=0&amp;Park=0" TargetMode="External"/><Relationship Id="rId192" Type="http://schemas.openxmlformats.org/officeDocument/2006/relationships/hyperlink" Target="https://www.baseballmusings.com/cgi-bin/PitcherInfo.py?PlayerID=100030&amp;StartDate=09%2F07%2F1987&amp;EndDate=09%2F20%2F1987&amp;GameType=all&amp;PlayedFor=0&amp;PlayedVs=0&amp;Park=0" TargetMode="External"/><Relationship Id="rId206" Type="http://schemas.openxmlformats.org/officeDocument/2006/relationships/hyperlink" Target="https://www.baseballmusings.com/cgi-bin/PitcherInfo.py?PlayerID=101342&amp;StartDate=09%2F07%2F1987&amp;EndDate=09%2F20%2F1987&amp;GameType=all&amp;PlayedFor=0&amp;PlayedVs=0&amp;Park=0" TargetMode="External"/><Relationship Id="rId248" Type="http://schemas.openxmlformats.org/officeDocument/2006/relationships/hyperlink" Target="https://www.baseballmusings.com/cgi-bin/PitcherInfo.py?PlayerID=101112&amp;StartDate=09%2F07%2F1987&amp;EndDate=09%2F20%2F1987&amp;GameType=all&amp;PlayedFor=0&amp;PlayedVs=0&amp;Park=0" TargetMode="External"/><Relationship Id="rId12" Type="http://schemas.openxmlformats.org/officeDocument/2006/relationships/hyperlink" Target="https://www.baseballmusings.com/cgi-bin/PitcherInfo.py?PlayerID=101533&amp;StartDate=09%2F07%2F1987&amp;EndDate=09%2F20%2F1987&amp;GameType=all&amp;PlayedFor=0&amp;PlayedVs=0&amp;Park=0" TargetMode="External"/><Relationship Id="rId108" Type="http://schemas.openxmlformats.org/officeDocument/2006/relationships/hyperlink" Target="https://www.baseballmusings.com/cgi-bin/PitcherInfo.py?PlayerID=100900&amp;StartDate=09%2F07%2F1987&amp;EndDate=09%2F20%2F1987&amp;GameType=all&amp;PlayedFor=0&amp;PlayedVs=0&amp;Park=0" TargetMode="External"/><Relationship Id="rId315" Type="http://schemas.openxmlformats.org/officeDocument/2006/relationships/hyperlink" Target="https://www.baseballmusings.com/cgi-bin/PitcherInfo.py?PlayerID=100403&amp;StartDate=09%2F07%2F1987&amp;EndDate=09%2F20%2F1987&amp;GameType=all&amp;PlayedFor=0&amp;PlayedVs=0&amp;Park=0" TargetMode="External"/><Relationship Id="rId54" Type="http://schemas.openxmlformats.org/officeDocument/2006/relationships/hyperlink" Target="https://www.baseballmusings.com/cgi-bin/PitcherInfo.py?PlayerID=101571&amp;StartDate=09%2F07%2F1987&amp;EndDate=09%2F20%2F1987&amp;GameType=all&amp;PlayedFor=0&amp;PlayedVs=0&amp;Park=0" TargetMode="External"/><Relationship Id="rId96" Type="http://schemas.openxmlformats.org/officeDocument/2006/relationships/hyperlink" Target="https://www.baseballmusings.com/cgi-bin/PitcherInfo.py?PlayerID=101569&amp;StartDate=09%2F07%2F1987&amp;EndDate=09%2F20%2F1987&amp;GameType=all&amp;PlayedFor=0&amp;PlayedVs=0&amp;Park=0" TargetMode="External"/><Relationship Id="rId161" Type="http://schemas.openxmlformats.org/officeDocument/2006/relationships/hyperlink" Target="https://www.baseballmusings.com/cgi-bin/PitcherInfo.py?PlayerID=100883&amp;StartDate=09%2F07%2F1987&amp;EndDate=09%2F20%2F1987&amp;GameType=all&amp;PlayedFor=0&amp;PlayedVs=0&amp;Park=0" TargetMode="External"/><Relationship Id="rId217" Type="http://schemas.openxmlformats.org/officeDocument/2006/relationships/hyperlink" Target="https://www.baseballmusings.com/cgi-bin/PitcherInfo.py?PlayerID=100154&amp;StartDate=09%2F07%2F1987&amp;EndDate=09%2F20%2F1987&amp;GameType=all&amp;PlayedFor=0&amp;PlayedVs=0&amp;Park=0" TargetMode="External"/><Relationship Id="rId259" Type="http://schemas.openxmlformats.org/officeDocument/2006/relationships/hyperlink" Target="https://www.baseballmusings.com/cgi-bin/PitcherInfo.py?PlayerID=100684&amp;StartDate=09%2F07%2F1987&amp;EndDate=09%2F20%2F1987&amp;GameType=all&amp;PlayedFor=0&amp;PlayedVs=0&amp;Park=0" TargetMode="External"/><Relationship Id="rId23" Type="http://schemas.openxmlformats.org/officeDocument/2006/relationships/hyperlink" Target="https://www.baseballmusings.com/cgi-bin/PitcherInfo.py?PlayerID=100070&amp;StartDate=09%2F07%2F1987&amp;EndDate=09%2F20%2F1987&amp;GameType=all&amp;PlayedFor=0&amp;PlayedVs=0&amp;Park=0" TargetMode="External"/><Relationship Id="rId119" Type="http://schemas.openxmlformats.org/officeDocument/2006/relationships/hyperlink" Target="https://www.baseballmusings.com/cgi-bin/PitcherInfo.py?PlayerID=101429&amp;StartDate=09%2F07%2F1987&amp;EndDate=09%2F20%2F1987&amp;GameType=all&amp;PlayedFor=0&amp;PlayedVs=0&amp;Park=0" TargetMode="External"/><Relationship Id="rId270" Type="http://schemas.openxmlformats.org/officeDocument/2006/relationships/hyperlink" Target="https://www.baseballmusings.com/cgi-bin/PitcherInfo.py?PlayerID=90&amp;StartDate=09%2F07%2F1987&amp;EndDate=09%2F20%2F1987&amp;GameType=all&amp;PlayedFor=0&amp;PlayedVs=0&amp;Park=0" TargetMode="External"/><Relationship Id="rId65" Type="http://schemas.openxmlformats.org/officeDocument/2006/relationships/hyperlink" Target="https://www.baseballmusings.com/cgi-bin/PitcherInfo.py?PlayerID=100284&amp;StartDate=09%2F07%2F1987&amp;EndDate=09%2F20%2F1987&amp;GameType=all&amp;PlayedFor=0&amp;PlayedVs=0&amp;Park=0" TargetMode="External"/><Relationship Id="rId130" Type="http://schemas.openxmlformats.org/officeDocument/2006/relationships/hyperlink" Target="https://www.baseballmusings.com/cgi-bin/PitcherInfo.py?PlayerID=100075&amp;StartDate=09%2F07%2F1987&amp;EndDate=09%2F20%2F1987&amp;GameType=all&amp;PlayedFor=0&amp;PlayedVs=0&amp;Park=0" TargetMode="External"/><Relationship Id="rId172" Type="http://schemas.openxmlformats.org/officeDocument/2006/relationships/hyperlink" Target="https://www.baseballmusings.com/cgi-bin/PitcherInfo.py?PlayerID=101550&amp;StartDate=09%2F07%2F1987&amp;EndDate=09%2F20%2F1987&amp;GameType=all&amp;PlayedFor=0&amp;PlayedVs=0&amp;Park=0" TargetMode="External"/><Relationship Id="rId228" Type="http://schemas.openxmlformats.org/officeDocument/2006/relationships/hyperlink" Target="https://www.baseballmusings.com/cgi-bin/PitcherInfo.py?PlayerID=101420&amp;StartDate=09%2F07%2F1987&amp;EndDate=09%2F20%2F1987&amp;GameType=all&amp;PlayedFor=0&amp;PlayedVs=0&amp;Park=0" TargetMode="External"/><Relationship Id="rId281" Type="http://schemas.openxmlformats.org/officeDocument/2006/relationships/hyperlink" Target="https://www.baseballmusings.com/cgi-bin/PitcherInfo.py?PlayerID=100722&amp;StartDate=09%2F07%2F1987&amp;EndDate=09%2F20%2F1987&amp;GameType=all&amp;PlayedFor=0&amp;PlayedVs=0&amp;Park=0" TargetMode="External"/><Relationship Id="rId34" Type="http://schemas.openxmlformats.org/officeDocument/2006/relationships/hyperlink" Target="https://www.baseballmusings.com/cgi-bin/PitcherInfo.py?PlayerID=101586&amp;StartDate=09%2F07%2F1987&amp;EndDate=09%2F20%2F1987&amp;GameType=all&amp;PlayedFor=0&amp;PlayedVs=0&amp;Park=0" TargetMode="External"/><Relationship Id="rId76" Type="http://schemas.openxmlformats.org/officeDocument/2006/relationships/hyperlink" Target="https://www.baseballmusings.com/cgi-bin/PitcherInfo.py?PlayerID=101262&amp;StartDate=09%2F07%2F1987&amp;EndDate=09%2F20%2F1987&amp;GameType=all&amp;PlayedFor=0&amp;PlayedVs=0&amp;Park=0" TargetMode="External"/><Relationship Id="rId141" Type="http://schemas.openxmlformats.org/officeDocument/2006/relationships/hyperlink" Target="https://www.baseballmusings.com/cgi-bin/PitcherInfo.py?PlayerID=101155&amp;StartDate=09%2F07%2F1987&amp;EndDate=09%2F20%2F1987&amp;GameType=all&amp;PlayedFor=0&amp;PlayedVs=0&amp;Park=0" TargetMode="External"/><Relationship Id="rId7" Type="http://schemas.openxmlformats.org/officeDocument/2006/relationships/hyperlink" Target="https://www.baseballmusings.com/cgi-bin/PitcherInfo.py?PlayerID=101450&amp;StartDate=09%2F07%2F1987&amp;EndDate=09%2F20%2F1987&amp;GameType=all&amp;PlayedFor=0&amp;PlayedVs=0&amp;Park=0" TargetMode="External"/><Relationship Id="rId162" Type="http://schemas.openxmlformats.org/officeDocument/2006/relationships/hyperlink" Target="https://www.baseballmusings.com/cgi-bin/PitcherInfo.py?PlayerID=100048&amp;StartDate=09%2F07%2F1987&amp;EndDate=09%2F20%2F1987&amp;GameType=all&amp;PlayedFor=0&amp;PlayedVs=0&amp;Park=0" TargetMode="External"/><Relationship Id="rId183" Type="http://schemas.openxmlformats.org/officeDocument/2006/relationships/hyperlink" Target="https://www.baseballmusings.com/cgi-bin/PitcherInfo.py?PlayerID=101249&amp;StartDate=09%2F07%2F1987&amp;EndDate=09%2F20%2F1987&amp;GameType=all&amp;PlayedFor=0&amp;PlayedVs=0&amp;Park=0" TargetMode="External"/><Relationship Id="rId218" Type="http://schemas.openxmlformats.org/officeDocument/2006/relationships/hyperlink" Target="https://www.baseballmusings.com/cgi-bin/PitcherInfo.py?PlayerID=101152&amp;StartDate=09%2F07%2F1987&amp;EndDate=09%2F20%2F1987&amp;GameType=all&amp;PlayedFor=0&amp;PlayedVs=0&amp;Park=0" TargetMode="External"/><Relationship Id="rId239" Type="http://schemas.openxmlformats.org/officeDocument/2006/relationships/hyperlink" Target="https://www.baseballmusings.com/cgi-bin/PitcherInfo.py?PlayerID=101455&amp;StartDate=09%2F07%2F1987&amp;EndDate=09%2F20%2F1987&amp;GameType=all&amp;PlayedFor=0&amp;PlayedVs=0&amp;Park=0" TargetMode="External"/><Relationship Id="rId250" Type="http://schemas.openxmlformats.org/officeDocument/2006/relationships/hyperlink" Target="https://www.baseballmusings.com/cgi-bin/PitcherInfo.py?PlayerID=101295&amp;StartDate=09%2F07%2F1987&amp;EndDate=09%2F20%2F1987&amp;GameType=all&amp;PlayedFor=0&amp;PlayedVs=0&amp;Park=0" TargetMode="External"/><Relationship Id="rId271" Type="http://schemas.openxmlformats.org/officeDocument/2006/relationships/hyperlink" Target="https://www.baseballmusings.com/cgi-bin/PitcherInfo.py?PlayerID=100768&amp;StartDate=09%2F07%2F1987&amp;EndDate=09%2F20%2F1987&amp;GameType=all&amp;PlayedFor=0&amp;PlayedVs=0&amp;Park=0" TargetMode="External"/><Relationship Id="rId292" Type="http://schemas.openxmlformats.org/officeDocument/2006/relationships/hyperlink" Target="https://www.baseballmusings.com/cgi-bin/PitcherInfo.py?PlayerID=100622&amp;StartDate=09%2F07%2F1987&amp;EndDate=09%2F20%2F1987&amp;GameType=all&amp;PlayedFor=0&amp;PlayedVs=0&amp;Park=0" TargetMode="External"/><Relationship Id="rId306" Type="http://schemas.openxmlformats.org/officeDocument/2006/relationships/hyperlink" Target="https://www.baseballmusings.com/cgi-bin/PitcherInfo.py?PlayerID=100584&amp;StartDate=09%2F07%2F1987&amp;EndDate=09%2F20%2F1987&amp;GameType=all&amp;PlayedFor=0&amp;PlayedVs=0&amp;Park=0" TargetMode="External"/><Relationship Id="rId24" Type="http://schemas.openxmlformats.org/officeDocument/2006/relationships/hyperlink" Target="https://www.baseballmusings.com/cgi-bin/PitcherInfo.py?PlayerID=100242&amp;StartDate=09%2F07%2F1987&amp;EndDate=09%2F20%2F1987&amp;GameType=all&amp;PlayedFor=0&amp;PlayedVs=0&amp;Park=0" TargetMode="External"/><Relationship Id="rId45" Type="http://schemas.openxmlformats.org/officeDocument/2006/relationships/hyperlink" Target="https://www.baseballmusings.com/cgi-bin/PitcherInfo.py?PlayerID=101496&amp;StartDate=09%2F07%2F1987&amp;EndDate=09%2F20%2F1987&amp;GameType=all&amp;PlayedFor=0&amp;PlayedVs=0&amp;Park=0" TargetMode="External"/><Relationship Id="rId66" Type="http://schemas.openxmlformats.org/officeDocument/2006/relationships/hyperlink" Target="https://www.baseballmusings.com/cgi-bin/PitcherInfo.py?PlayerID=101561&amp;StartDate=09%2F07%2F1987&amp;EndDate=09%2F20%2F1987&amp;GameType=all&amp;PlayedFor=0&amp;PlayedVs=0&amp;Park=0" TargetMode="External"/><Relationship Id="rId87" Type="http://schemas.openxmlformats.org/officeDocument/2006/relationships/hyperlink" Target="https://www.baseballmusings.com/cgi-bin/PitcherInfo.py?PlayerID=101530&amp;StartDate=09%2F07%2F1987&amp;EndDate=09%2F20%2F1987&amp;GameType=all&amp;PlayedFor=0&amp;PlayedVs=0&amp;Park=0" TargetMode="External"/><Relationship Id="rId110" Type="http://schemas.openxmlformats.org/officeDocument/2006/relationships/hyperlink" Target="https://www.baseballmusings.com/cgi-bin/PitcherInfo.py?PlayerID=100540&amp;StartDate=09%2F07%2F1987&amp;EndDate=09%2F20%2F1987&amp;GameType=all&amp;PlayedFor=0&amp;PlayedVs=0&amp;Park=0" TargetMode="External"/><Relationship Id="rId131" Type="http://schemas.openxmlformats.org/officeDocument/2006/relationships/hyperlink" Target="https://www.baseballmusings.com/cgi-bin/PitcherInfo.py?PlayerID=100762&amp;StartDate=09%2F07%2F1987&amp;EndDate=09%2F20%2F1987&amp;GameType=all&amp;PlayedFor=0&amp;PlayedVs=0&amp;Park=0" TargetMode="External"/><Relationship Id="rId152" Type="http://schemas.openxmlformats.org/officeDocument/2006/relationships/hyperlink" Target="https://www.baseballmusings.com/cgi-bin/PitcherInfo.py?PlayerID=101443&amp;StartDate=09%2F07%2F1987&amp;EndDate=09%2F20%2F1987&amp;GameType=all&amp;PlayedFor=0&amp;PlayedVs=0&amp;Park=0" TargetMode="External"/><Relationship Id="rId173" Type="http://schemas.openxmlformats.org/officeDocument/2006/relationships/hyperlink" Target="https://www.baseballmusings.com/cgi-bin/PitcherInfo.py?PlayerID=100195&amp;StartDate=09%2F07%2F1987&amp;EndDate=09%2F20%2F1987&amp;GameType=all&amp;PlayedFor=0&amp;PlayedVs=0&amp;Park=0" TargetMode="External"/><Relationship Id="rId194" Type="http://schemas.openxmlformats.org/officeDocument/2006/relationships/hyperlink" Target="https://www.baseballmusings.com/cgi-bin/PitcherInfo.py?PlayerID=100330&amp;StartDate=09%2F07%2F1987&amp;EndDate=09%2F20%2F1987&amp;GameType=all&amp;PlayedFor=0&amp;PlayedVs=0&amp;Park=0" TargetMode="External"/><Relationship Id="rId208" Type="http://schemas.openxmlformats.org/officeDocument/2006/relationships/hyperlink" Target="https://www.baseballmusings.com/cgi-bin/PitcherInfo.py?PlayerID=101024&amp;StartDate=09%2F07%2F1987&amp;EndDate=09%2F20%2F1987&amp;GameType=all&amp;PlayedFor=0&amp;PlayedVs=0&amp;Park=0" TargetMode="External"/><Relationship Id="rId229" Type="http://schemas.openxmlformats.org/officeDocument/2006/relationships/hyperlink" Target="https://www.baseballmusings.com/cgi-bin/PitcherInfo.py?PlayerID=101475&amp;StartDate=09%2F07%2F1987&amp;EndDate=09%2F20%2F1987&amp;GameType=all&amp;PlayedFor=0&amp;PlayedVs=0&amp;Park=0" TargetMode="External"/><Relationship Id="rId240" Type="http://schemas.openxmlformats.org/officeDocument/2006/relationships/hyperlink" Target="https://www.baseballmusings.com/cgi-bin/PitcherInfo.py?PlayerID=100597&amp;StartDate=09%2F07%2F1987&amp;EndDate=09%2F20%2F1987&amp;GameType=all&amp;PlayedFor=0&amp;PlayedVs=0&amp;Park=0" TargetMode="External"/><Relationship Id="rId261" Type="http://schemas.openxmlformats.org/officeDocument/2006/relationships/hyperlink" Target="https://www.baseballmusings.com/cgi-bin/PitcherInfo.py?PlayerID=101512&amp;StartDate=09%2F07%2F1987&amp;EndDate=09%2F20%2F1987&amp;GameType=all&amp;PlayedFor=0&amp;PlayedVs=0&amp;Park=0" TargetMode="External"/><Relationship Id="rId14" Type="http://schemas.openxmlformats.org/officeDocument/2006/relationships/hyperlink" Target="https://www.baseballmusings.com/cgi-bin/PitcherInfo.py?PlayerID=101404&amp;StartDate=09%2F07%2F1987&amp;EndDate=09%2F20%2F1987&amp;GameType=all&amp;PlayedFor=0&amp;PlayedVs=0&amp;Park=0" TargetMode="External"/><Relationship Id="rId35" Type="http://schemas.openxmlformats.org/officeDocument/2006/relationships/hyperlink" Target="https://www.baseballmusings.com/cgi-bin/PitcherInfo.py?PlayerID=100355&amp;StartDate=09%2F07%2F1987&amp;EndDate=09%2F20%2F1987&amp;GameType=all&amp;PlayedFor=0&amp;PlayedVs=0&amp;Park=0" TargetMode="External"/><Relationship Id="rId56" Type="http://schemas.openxmlformats.org/officeDocument/2006/relationships/hyperlink" Target="https://www.baseballmusings.com/cgi-bin/PitcherInfo.py?PlayerID=100395&amp;StartDate=09%2F07%2F1987&amp;EndDate=09%2F20%2F1987&amp;GameType=all&amp;PlayedFor=0&amp;PlayedVs=0&amp;Park=0" TargetMode="External"/><Relationship Id="rId77" Type="http://schemas.openxmlformats.org/officeDocument/2006/relationships/hyperlink" Target="https://www.baseballmusings.com/cgi-bin/PitcherInfo.py?PlayerID=101513&amp;StartDate=09%2F07%2F1987&amp;EndDate=09%2F20%2F1987&amp;GameType=all&amp;PlayedFor=0&amp;PlayedVs=0&amp;Park=0" TargetMode="External"/><Relationship Id="rId100" Type="http://schemas.openxmlformats.org/officeDocument/2006/relationships/hyperlink" Target="https://www.baseballmusings.com/cgi-bin/PitcherInfo.py?PlayerID=101504&amp;StartDate=09%2F07%2F1987&amp;EndDate=09%2F20%2F1987&amp;GameType=all&amp;PlayedFor=0&amp;PlayedVs=0&amp;Park=0" TargetMode="External"/><Relationship Id="rId282" Type="http://schemas.openxmlformats.org/officeDocument/2006/relationships/hyperlink" Target="https://www.baseballmusings.com/cgi-bin/PitcherInfo.py?PlayerID=100921&amp;StartDate=09%2F07%2F1987&amp;EndDate=09%2F20%2F1987&amp;GameType=all&amp;PlayedFor=0&amp;PlayedVs=0&amp;Park=0" TargetMode="External"/><Relationship Id="rId317" Type="http://schemas.openxmlformats.org/officeDocument/2006/relationships/hyperlink" Target="https://www.baseballmusings.com/cgi-bin/PitcherInfo.py?PlayerID=101273&amp;StartDate=09%2F07%2F1987&amp;EndDate=09%2F20%2F1987&amp;GameType=all&amp;PlayedFor=0&amp;PlayedVs=0&amp;Park=0" TargetMode="External"/><Relationship Id="rId8" Type="http://schemas.openxmlformats.org/officeDocument/2006/relationships/hyperlink" Target="https://www.baseballmusings.com/cgi-bin/PitcherInfo.py?PlayerID=101664&amp;StartDate=09%2F07%2F1987&amp;EndDate=09%2F20%2F1987&amp;GameType=all&amp;PlayedFor=0&amp;PlayedVs=0&amp;Park=0" TargetMode="External"/><Relationship Id="rId98" Type="http://schemas.openxmlformats.org/officeDocument/2006/relationships/hyperlink" Target="https://www.baseballmusings.com/cgi-bin/PitcherInfo.py?PlayerID=101056&amp;StartDate=09%2F07%2F1987&amp;EndDate=09%2F20%2F1987&amp;GameType=all&amp;PlayedFor=0&amp;PlayedVs=0&amp;Park=0" TargetMode="External"/><Relationship Id="rId121" Type="http://schemas.openxmlformats.org/officeDocument/2006/relationships/hyperlink" Target="https://www.baseballmusings.com/cgi-bin/PitcherInfo.py?PlayerID=100268&amp;StartDate=09%2F07%2F1987&amp;EndDate=09%2F20%2F1987&amp;GameType=all&amp;PlayedFor=0&amp;PlayedVs=0&amp;Park=0" TargetMode="External"/><Relationship Id="rId142" Type="http://schemas.openxmlformats.org/officeDocument/2006/relationships/hyperlink" Target="https://www.baseballmusings.com/cgi-bin/PitcherInfo.py?PlayerID=100006&amp;StartDate=09%2F07%2F1987&amp;EndDate=09%2F20%2F1987&amp;GameType=all&amp;PlayedFor=0&amp;PlayedVs=0&amp;Park=0" TargetMode="External"/><Relationship Id="rId163" Type="http://schemas.openxmlformats.org/officeDocument/2006/relationships/hyperlink" Target="https://www.baseballmusings.com/cgi-bin/PitcherInfo.py?PlayerID=101070&amp;StartDate=09%2F07%2F1987&amp;EndDate=09%2F20%2F1987&amp;GameType=all&amp;PlayedFor=0&amp;PlayedVs=0&amp;Park=0" TargetMode="External"/><Relationship Id="rId184" Type="http://schemas.openxmlformats.org/officeDocument/2006/relationships/hyperlink" Target="https://www.baseballmusings.com/cgi-bin/PitcherInfo.py?PlayerID=101298&amp;StartDate=09%2F07%2F1987&amp;EndDate=09%2F20%2F1987&amp;GameType=all&amp;PlayedFor=0&amp;PlayedVs=0&amp;Park=0" TargetMode="External"/><Relationship Id="rId219" Type="http://schemas.openxmlformats.org/officeDocument/2006/relationships/hyperlink" Target="https://www.baseballmusings.com/cgi-bin/PitcherInfo.py?PlayerID=101257&amp;StartDate=09%2F07%2F1987&amp;EndDate=09%2F20%2F1987&amp;GameType=all&amp;PlayedFor=0&amp;PlayedVs=0&amp;Park=0" TargetMode="External"/><Relationship Id="rId230" Type="http://schemas.openxmlformats.org/officeDocument/2006/relationships/hyperlink" Target="https://www.baseballmusings.com/cgi-bin/PitcherInfo.py?PlayerID=1680&amp;StartDate=09%2F07%2F1987&amp;EndDate=09%2F20%2F1987&amp;GameType=all&amp;PlayedFor=0&amp;PlayedVs=0&amp;Park=0" TargetMode="External"/><Relationship Id="rId251" Type="http://schemas.openxmlformats.org/officeDocument/2006/relationships/hyperlink" Target="https://www.baseballmusings.com/cgi-bin/PitcherInfo.py?PlayerID=100682&amp;StartDate=09%2F07%2F1987&amp;EndDate=09%2F20%2F1987&amp;GameType=all&amp;PlayedFor=0&amp;PlayedVs=0&amp;Park=0" TargetMode="External"/><Relationship Id="rId25" Type="http://schemas.openxmlformats.org/officeDocument/2006/relationships/hyperlink" Target="https://www.baseballmusings.com/cgi-bin/PitcherInfo.py?PlayerID=101448&amp;StartDate=09%2F07%2F1987&amp;EndDate=09%2F20%2F1987&amp;GameType=all&amp;PlayedFor=0&amp;PlayedVs=0&amp;Park=0" TargetMode="External"/><Relationship Id="rId46" Type="http://schemas.openxmlformats.org/officeDocument/2006/relationships/hyperlink" Target="https://www.baseballmusings.com/cgi-bin/PitcherInfo.py?PlayerID=101099&amp;StartDate=09%2F07%2F1987&amp;EndDate=09%2F20%2F1987&amp;GameType=all&amp;PlayedFor=0&amp;PlayedVs=0&amp;Park=0" TargetMode="External"/><Relationship Id="rId67" Type="http://schemas.openxmlformats.org/officeDocument/2006/relationships/hyperlink" Target="https://www.baseballmusings.com/cgi-bin/PitcherInfo.py?PlayerID=101052&amp;StartDate=09%2F07%2F1987&amp;EndDate=09%2F20%2F1987&amp;GameType=all&amp;PlayedFor=0&amp;PlayedVs=0&amp;Park=0" TargetMode="External"/><Relationship Id="rId272" Type="http://schemas.openxmlformats.org/officeDocument/2006/relationships/hyperlink" Target="https://www.baseballmusings.com/cgi-bin/PitcherInfo.py?PlayerID=100662&amp;StartDate=09%2F07%2F1987&amp;EndDate=09%2F20%2F1987&amp;GameType=all&amp;PlayedFor=0&amp;PlayedVs=0&amp;Park=0" TargetMode="External"/><Relationship Id="rId293" Type="http://schemas.openxmlformats.org/officeDocument/2006/relationships/hyperlink" Target="https://www.baseballmusings.com/cgi-bin/PitcherInfo.py?PlayerID=100566&amp;StartDate=09%2F07%2F1987&amp;EndDate=09%2F20%2F1987&amp;GameType=all&amp;PlayedFor=0&amp;PlayedVs=0&amp;Park=0" TargetMode="External"/><Relationship Id="rId307" Type="http://schemas.openxmlformats.org/officeDocument/2006/relationships/hyperlink" Target="https://www.baseballmusings.com/cgi-bin/PitcherInfo.py?PlayerID=100200&amp;StartDate=09%2F07%2F1987&amp;EndDate=09%2F20%2F1987&amp;GameType=all&amp;PlayedFor=0&amp;PlayedVs=0&amp;Park=0" TargetMode="External"/><Relationship Id="rId88" Type="http://schemas.openxmlformats.org/officeDocument/2006/relationships/hyperlink" Target="https://www.baseballmusings.com/cgi-bin/PitcherInfo.py?PlayerID=384&amp;StartDate=09%2F07%2F1987&amp;EndDate=09%2F20%2F1987&amp;GameType=all&amp;PlayedFor=0&amp;PlayedVs=0&amp;Park=0" TargetMode="External"/><Relationship Id="rId111" Type="http://schemas.openxmlformats.org/officeDocument/2006/relationships/hyperlink" Target="https://www.baseballmusings.com/cgi-bin/PitcherInfo.py?PlayerID=101565&amp;StartDate=09%2F07%2F1987&amp;EndDate=09%2F20%2F1987&amp;GameType=all&amp;PlayedFor=0&amp;PlayedVs=0&amp;Park=0" TargetMode="External"/><Relationship Id="rId132" Type="http://schemas.openxmlformats.org/officeDocument/2006/relationships/hyperlink" Target="https://www.baseballmusings.com/cgi-bin/PitcherInfo.py?PlayerID=100458&amp;StartDate=09%2F07%2F1987&amp;EndDate=09%2F20%2F1987&amp;GameType=all&amp;PlayedFor=0&amp;PlayedVs=0&amp;Park=0" TargetMode="External"/><Relationship Id="rId153" Type="http://schemas.openxmlformats.org/officeDocument/2006/relationships/hyperlink" Target="https://www.baseballmusings.com/cgi-bin/PitcherInfo.py?PlayerID=100037&amp;StartDate=09%2F07%2F1987&amp;EndDate=09%2F20%2F1987&amp;GameType=all&amp;PlayedFor=0&amp;PlayedVs=0&amp;Park=0" TargetMode="External"/><Relationship Id="rId174" Type="http://schemas.openxmlformats.org/officeDocument/2006/relationships/hyperlink" Target="https://www.baseballmusings.com/cgi-bin/PitcherInfo.py?PlayerID=100301&amp;StartDate=09%2F07%2F1987&amp;EndDate=09%2F20%2F1987&amp;GameType=all&amp;PlayedFor=0&amp;PlayedVs=0&amp;Park=0" TargetMode="External"/><Relationship Id="rId195" Type="http://schemas.openxmlformats.org/officeDocument/2006/relationships/hyperlink" Target="https://www.baseballmusings.com/cgi-bin/PitcherInfo.py?PlayerID=101232&amp;StartDate=09%2F07%2F1987&amp;EndDate=09%2F20%2F1987&amp;GameType=all&amp;PlayedFor=0&amp;PlayedVs=0&amp;Park=0" TargetMode="External"/><Relationship Id="rId209" Type="http://schemas.openxmlformats.org/officeDocument/2006/relationships/hyperlink" Target="https://www.baseballmusings.com/cgi-bin/PitcherInfo.py?PlayerID=101642&amp;StartDate=09%2F07%2F1987&amp;EndDate=09%2F20%2F1987&amp;GameType=all&amp;PlayedFor=0&amp;PlayedVs=0&amp;Park=0" TargetMode="External"/><Relationship Id="rId220" Type="http://schemas.openxmlformats.org/officeDocument/2006/relationships/hyperlink" Target="https://www.baseballmusings.com/cgi-bin/PitcherInfo.py?PlayerID=100727&amp;StartDate=09%2F07%2F1987&amp;EndDate=09%2F20%2F1987&amp;GameType=all&amp;PlayedFor=0&amp;PlayedVs=0&amp;Park=0" TargetMode="External"/><Relationship Id="rId241" Type="http://schemas.openxmlformats.org/officeDocument/2006/relationships/hyperlink" Target="https://www.baseballmusings.com/cgi-bin/PitcherInfo.py?PlayerID=101281&amp;StartDate=09%2F07%2F1987&amp;EndDate=09%2F20%2F1987&amp;GameType=all&amp;PlayedFor=0&amp;PlayedVs=0&amp;Park=0" TargetMode="External"/><Relationship Id="rId15" Type="http://schemas.openxmlformats.org/officeDocument/2006/relationships/hyperlink" Target="https://www.baseballmusings.com/cgi-bin/PitcherInfo.py?PlayerID=100215&amp;StartDate=09%2F07%2F1987&amp;EndDate=09%2F20%2F1987&amp;GameType=all&amp;PlayedFor=0&amp;PlayedVs=0&amp;Park=0" TargetMode="External"/><Relationship Id="rId36" Type="http://schemas.openxmlformats.org/officeDocument/2006/relationships/hyperlink" Target="https://www.baseballmusings.com/cgi-bin/PitcherInfo.py?PlayerID=101241&amp;StartDate=09%2F07%2F1987&amp;EndDate=09%2F20%2F1987&amp;GameType=all&amp;PlayedFor=0&amp;PlayedVs=0&amp;Park=0" TargetMode="External"/><Relationship Id="rId57" Type="http://schemas.openxmlformats.org/officeDocument/2006/relationships/hyperlink" Target="https://www.baseballmusings.com/cgi-bin/PitcherInfo.py?PlayerID=100893&amp;StartDate=09%2F07%2F1987&amp;EndDate=09%2F20%2F1987&amp;GameType=all&amp;PlayedFor=0&amp;PlayedVs=0&amp;Park=0" TargetMode="External"/><Relationship Id="rId262" Type="http://schemas.openxmlformats.org/officeDocument/2006/relationships/hyperlink" Target="https://www.baseballmusings.com/cgi-bin/PitcherInfo.py?PlayerID=101078&amp;StartDate=09%2F07%2F1987&amp;EndDate=09%2F20%2F1987&amp;GameType=all&amp;PlayedFor=0&amp;PlayedVs=0&amp;Park=0" TargetMode="External"/><Relationship Id="rId283" Type="http://schemas.openxmlformats.org/officeDocument/2006/relationships/hyperlink" Target="https://www.baseballmusings.com/cgi-bin/PitcherInfo.py?PlayerID=961&amp;StartDate=09%2F07%2F1987&amp;EndDate=09%2F20%2F1987&amp;GameType=all&amp;PlayedFor=0&amp;PlayedVs=0&amp;Park=0" TargetMode="External"/><Relationship Id="rId318" Type="http://schemas.openxmlformats.org/officeDocument/2006/relationships/hyperlink" Target="https://www.baseballmusings.com/cgi-bin/PitcherInfo.py?PlayerID=100906&amp;StartDate=09%2F07%2F1987&amp;EndDate=09%2F20%2F1987&amp;GameType=all&amp;PlayedFor=0&amp;PlayedVs=0&amp;Park=0" TargetMode="External"/><Relationship Id="rId78" Type="http://schemas.openxmlformats.org/officeDocument/2006/relationships/hyperlink" Target="https://www.baseballmusings.com/cgi-bin/PitcherInfo.py?PlayerID=100510&amp;StartDate=09%2F07%2F1987&amp;EndDate=09%2F20%2F1987&amp;GameType=all&amp;PlayedFor=0&amp;PlayedVs=0&amp;Park=0" TargetMode="External"/><Relationship Id="rId99" Type="http://schemas.openxmlformats.org/officeDocument/2006/relationships/hyperlink" Target="https://www.baseballmusings.com/cgi-bin/PitcherInfo.py?PlayerID=101378&amp;StartDate=09%2F07%2F1987&amp;EndDate=09%2F20%2F1987&amp;GameType=all&amp;PlayedFor=0&amp;PlayedVs=0&amp;Park=0" TargetMode="External"/><Relationship Id="rId101" Type="http://schemas.openxmlformats.org/officeDocument/2006/relationships/hyperlink" Target="https://www.baseballmusings.com/cgi-bin/PitcherInfo.py?PlayerID=101627&amp;StartDate=09%2F07%2F1987&amp;EndDate=09%2F20%2F1987&amp;GameType=all&amp;PlayedFor=0&amp;PlayedVs=0&amp;Park=0" TargetMode="External"/><Relationship Id="rId122" Type="http://schemas.openxmlformats.org/officeDocument/2006/relationships/hyperlink" Target="https://www.baseballmusings.com/cgi-bin/PitcherInfo.py?PlayerID=100306&amp;StartDate=09%2F07%2F1987&amp;EndDate=09%2F20%2F1987&amp;GameType=all&amp;PlayedFor=0&amp;PlayedVs=0&amp;Park=0" TargetMode="External"/><Relationship Id="rId143" Type="http://schemas.openxmlformats.org/officeDocument/2006/relationships/hyperlink" Target="https://www.baseballmusings.com/cgi-bin/PitcherInfo.py?PlayerID=100994&amp;StartDate=09%2F07%2F1987&amp;EndDate=09%2F20%2F1987&amp;GameType=all&amp;PlayedFor=0&amp;PlayedVs=0&amp;Park=0" TargetMode="External"/><Relationship Id="rId164" Type="http://schemas.openxmlformats.org/officeDocument/2006/relationships/hyperlink" Target="https://www.baseballmusings.com/cgi-bin/PitcherInfo.py?PlayerID=855&amp;StartDate=09%2F07%2F1987&amp;EndDate=09%2F20%2F1987&amp;GameType=all&amp;PlayedFor=0&amp;PlayedVs=0&amp;Park=0" TargetMode="External"/><Relationship Id="rId185" Type="http://schemas.openxmlformats.org/officeDocument/2006/relationships/hyperlink" Target="https://www.baseballmusings.com/cgi-bin/PitcherInfo.py?PlayerID=100275&amp;StartDate=09%2F07%2F1987&amp;EndDate=09%2F20%2F1987&amp;GameType=all&amp;PlayedFor=0&amp;PlayedVs=0&amp;Park=0" TargetMode="External"/><Relationship Id="rId9" Type="http://schemas.openxmlformats.org/officeDocument/2006/relationships/hyperlink" Target="https://www.baseballmusings.com/cgi-bin/PitcherInfo.py?PlayerID=100747&amp;StartDate=09%2F07%2F1987&amp;EndDate=09%2F20%2F1987&amp;GameType=all&amp;PlayedFor=0&amp;PlayedVs=0&amp;Park=0" TargetMode="External"/><Relationship Id="rId210" Type="http://schemas.openxmlformats.org/officeDocument/2006/relationships/hyperlink" Target="https://www.baseballmusings.com/cgi-bin/PitcherInfo.py?PlayerID=100452&amp;StartDate=09%2F07%2F1987&amp;EndDate=09%2F20%2F1987&amp;GameType=all&amp;PlayedFor=0&amp;PlayedVs=0&amp;Park=0" TargetMode="External"/><Relationship Id="rId26" Type="http://schemas.openxmlformats.org/officeDocument/2006/relationships/hyperlink" Target="https://www.baseballmusings.com/cgi-bin/PitcherInfo.py?PlayerID=179&amp;StartDate=09%2F07%2F1987&amp;EndDate=09%2F20%2F1987&amp;GameType=all&amp;PlayedFor=0&amp;PlayedVs=0&amp;Park=0" TargetMode="External"/><Relationship Id="rId231" Type="http://schemas.openxmlformats.org/officeDocument/2006/relationships/hyperlink" Target="https://www.baseballmusings.com/cgi-bin/PitcherInfo.py?PlayerID=100106&amp;StartDate=09%2F07%2F1987&amp;EndDate=09%2F20%2F1987&amp;GameType=all&amp;PlayedFor=0&amp;PlayedVs=0&amp;Park=0" TargetMode="External"/><Relationship Id="rId252" Type="http://schemas.openxmlformats.org/officeDocument/2006/relationships/hyperlink" Target="https://www.baseballmusings.com/cgi-bin/PitcherInfo.py?PlayerID=100329&amp;StartDate=09%2F07%2F1987&amp;EndDate=09%2F20%2F1987&amp;GameType=all&amp;PlayedFor=0&amp;PlayedVs=0&amp;Park=0" TargetMode="External"/><Relationship Id="rId273" Type="http://schemas.openxmlformats.org/officeDocument/2006/relationships/hyperlink" Target="https://www.baseballmusings.com/cgi-bin/PitcherInfo.py?PlayerID=100226&amp;StartDate=09%2F07%2F1987&amp;EndDate=09%2F20%2F1987&amp;GameType=all&amp;PlayedFor=0&amp;PlayedVs=0&amp;Park=0" TargetMode="External"/><Relationship Id="rId294" Type="http://schemas.openxmlformats.org/officeDocument/2006/relationships/hyperlink" Target="https://www.baseballmusings.com/cgi-bin/PitcherInfo.py?PlayerID=67&amp;StartDate=09%2F07%2F1987&amp;EndDate=09%2F20%2F1987&amp;GameType=all&amp;PlayedFor=0&amp;PlayedVs=0&amp;Park=0" TargetMode="External"/><Relationship Id="rId308" Type="http://schemas.openxmlformats.org/officeDocument/2006/relationships/hyperlink" Target="https://www.baseballmusings.com/cgi-bin/PitcherInfo.py?PlayerID=100500&amp;StartDate=09%2F07%2F1987&amp;EndDate=09%2F20%2F1987&amp;GameType=all&amp;PlayedFor=0&amp;PlayedVs=0&amp;Park=0" TargetMode="External"/><Relationship Id="rId47" Type="http://schemas.openxmlformats.org/officeDocument/2006/relationships/hyperlink" Target="https://www.baseballmusings.com/cgi-bin/PitcherInfo.py?PlayerID=101177&amp;StartDate=09%2F07%2F1987&amp;EndDate=09%2F20%2F1987&amp;GameType=all&amp;PlayedFor=0&amp;PlayedVs=0&amp;Park=0" TargetMode="External"/><Relationship Id="rId68" Type="http://schemas.openxmlformats.org/officeDocument/2006/relationships/hyperlink" Target="https://www.baseballmusings.com/cgi-bin/PitcherInfo.py?PlayerID=100303&amp;StartDate=09%2F07%2F1987&amp;EndDate=09%2F20%2F1987&amp;GameType=all&amp;PlayedFor=0&amp;PlayedVs=0&amp;Park=0" TargetMode="External"/><Relationship Id="rId89" Type="http://schemas.openxmlformats.org/officeDocument/2006/relationships/hyperlink" Target="https://www.baseballmusings.com/cgi-bin/PitcherInfo.py?PlayerID=101287&amp;StartDate=09%2F07%2F1987&amp;EndDate=09%2F20%2F1987&amp;GameType=all&amp;PlayedFor=0&amp;PlayedVs=0&amp;Park=0" TargetMode="External"/><Relationship Id="rId112" Type="http://schemas.openxmlformats.org/officeDocument/2006/relationships/hyperlink" Target="https://www.baseballmusings.com/cgi-bin/PitcherInfo.py?PlayerID=101059&amp;StartDate=09%2F07%2F1987&amp;EndDate=09%2F20%2F1987&amp;GameType=all&amp;PlayedFor=0&amp;PlayedVs=0&amp;Park=0" TargetMode="External"/><Relationship Id="rId133" Type="http://schemas.openxmlformats.org/officeDocument/2006/relationships/hyperlink" Target="https://www.baseballmusings.com/cgi-bin/PitcherInfo.py?PlayerID=100011&amp;StartDate=09%2F07%2F1987&amp;EndDate=09%2F20%2F1987&amp;GameType=all&amp;PlayedFor=0&amp;PlayedVs=0&amp;Park=0" TargetMode="External"/><Relationship Id="rId154" Type="http://schemas.openxmlformats.org/officeDocument/2006/relationships/hyperlink" Target="https://www.baseballmusings.com/cgi-bin/PitcherInfo.py?PlayerID=100812&amp;StartDate=09%2F07%2F1987&amp;EndDate=09%2F20%2F1987&amp;GameType=all&amp;PlayedFor=0&amp;PlayedVs=0&amp;Park=0" TargetMode="External"/><Relationship Id="rId175" Type="http://schemas.openxmlformats.org/officeDocument/2006/relationships/hyperlink" Target="https://www.baseballmusings.com/cgi-bin/PitcherInfo.py?PlayerID=104&amp;StartDate=09%2F07%2F1987&amp;EndDate=09%2F20%2F1987&amp;GameType=all&amp;PlayedFor=0&amp;PlayedVs=0&amp;Park=0" TargetMode="External"/><Relationship Id="rId196" Type="http://schemas.openxmlformats.org/officeDocument/2006/relationships/hyperlink" Target="https://www.baseballmusings.com/cgi-bin/PitcherInfo.py?PlayerID=100196&amp;StartDate=09%2F07%2F1987&amp;EndDate=09%2F20%2F1987&amp;GameType=all&amp;PlayedFor=0&amp;PlayedVs=0&amp;Park=0" TargetMode="External"/><Relationship Id="rId200" Type="http://schemas.openxmlformats.org/officeDocument/2006/relationships/hyperlink" Target="https://www.baseballmusings.com/cgi-bin/PitcherInfo.py?PlayerID=101282&amp;StartDate=09%2F07%2F1987&amp;EndDate=09%2F20%2F1987&amp;GameType=all&amp;PlayedFor=0&amp;PlayedVs=0&amp;Park=0" TargetMode="External"/><Relationship Id="rId16" Type="http://schemas.openxmlformats.org/officeDocument/2006/relationships/hyperlink" Target="https://www.baseballmusings.com/cgi-bin/PitcherInfo.py?PlayerID=101111&amp;StartDate=09%2F07%2F1987&amp;EndDate=09%2F20%2F1987&amp;GameType=all&amp;PlayedFor=0&amp;PlayedVs=0&amp;Park=0" TargetMode="External"/><Relationship Id="rId221" Type="http://schemas.openxmlformats.org/officeDocument/2006/relationships/hyperlink" Target="https://www.baseballmusings.com/cgi-bin/PitcherInfo.py?PlayerID=101391&amp;StartDate=09%2F07%2F1987&amp;EndDate=09%2F20%2F1987&amp;GameType=all&amp;PlayedFor=0&amp;PlayedVs=0&amp;Park=0" TargetMode="External"/><Relationship Id="rId242" Type="http://schemas.openxmlformats.org/officeDocument/2006/relationships/hyperlink" Target="https://www.baseballmusings.com/cgi-bin/PitcherInfo.py?PlayerID=100704&amp;StartDate=09%2F07%2F1987&amp;EndDate=09%2F20%2F1987&amp;GameType=all&amp;PlayedFor=0&amp;PlayedVs=0&amp;Park=0" TargetMode="External"/><Relationship Id="rId263" Type="http://schemas.openxmlformats.org/officeDocument/2006/relationships/hyperlink" Target="https://www.baseballmusings.com/cgi-bin/PitcherInfo.py?PlayerID=101393&amp;StartDate=09%2F07%2F1987&amp;EndDate=09%2F20%2F1987&amp;GameType=all&amp;PlayedFor=0&amp;PlayedVs=0&amp;Park=0" TargetMode="External"/><Relationship Id="rId284" Type="http://schemas.openxmlformats.org/officeDocument/2006/relationships/hyperlink" Target="https://www.baseballmusings.com/cgi-bin/PitcherInfo.py?PlayerID=100755&amp;StartDate=09%2F07%2F1987&amp;EndDate=09%2F20%2F1987&amp;GameType=all&amp;PlayedFor=0&amp;PlayedVs=0&amp;Park=0" TargetMode="External"/><Relationship Id="rId319" Type="http://schemas.openxmlformats.org/officeDocument/2006/relationships/hyperlink" Target="https://www.baseballmusings.com/cgi-bin/PitcherInfo.py?PlayerID=100941&amp;StartDate=09%2F07%2F1987&amp;EndDate=09%2F20%2F1987&amp;GameType=all&amp;PlayedFor=0&amp;PlayedVs=0&amp;Park=0" TargetMode="External"/><Relationship Id="rId37" Type="http://schemas.openxmlformats.org/officeDocument/2006/relationships/hyperlink" Target="https://www.baseballmusings.com/cgi-bin/PitcherInfo.py?PlayerID=101593&amp;StartDate=09%2F07%2F1987&amp;EndDate=09%2F20%2F1987&amp;GameType=all&amp;PlayedFor=0&amp;PlayedVs=0&amp;Park=0" TargetMode="External"/><Relationship Id="rId58" Type="http://schemas.openxmlformats.org/officeDocument/2006/relationships/hyperlink" Target="https://www.baseballmusings.com/cgi-bin/PitcherInfo.py?PlayerID=100461&amp;StartDate=09%2F07%2F1987&amp;EndDate=09%2F20%2F1987&amp;GameType=all&amp;PlayedFor=0&amp;PlayedVs=0&amp;Park=0" TargetMode="External"/><Relationship Id="rId79" Type="http://schemas.openxmlformats.org/officeDocument/2006/relationships/hyperlink" Target="https://www.baseballmusings.com/cgi-bin/PitcherInfo.py?PlayerID=100673&amp;StartDate=09%2F07%2F1987&amp;EndDate=09%2F20%2F1987&amp;GameType=all&amp;PlayedFor=0&amp;PlayedVs=0&amp;Park=0" TargetMode="External"/><Relationship Id="rId102" Type="http://schemas.openxmlformats.org/officeDocument/2006/relationships/hyperlink" Target="https://www.baseballmusings.com/cgi-bin/PitcherInfo.py?PlayerID=100179&amp;StartDate=09%2F07%2F1987&amp;EndDate=09%2F20%2F1987&amp;GameType=all&amp;PlayedFor=0&amp;PlayedVs=0&amp;Park=0" TargetMode="External"/><Relationship Id="rId123" Type="http://schemas.openxmlformats.org/officeDocument/2006/relationships/hyperlink" Target="https://www.baseballmusings.com/cgi-bin/PitcherInfo.py?PlayerID=101176&amp;StartDate=09%2F07%2F1987&amp;EndDate=09%2F20%2F1987&amp;GameType=all&amp;PlayedFor=0&amp;PlayedVs=0&amp;Park=0" TargetMode="External"/><Relationship Id="rId144" Type="http://schemas.openxmlformats.org/officeDocument/2006/relationships/hyperlink" Target="https://www.baseballmusings.com/cgi-bin/PitcherInfo.py?PlayerID=101139&amp;StartDate=09%2F07%2F1987&amp;EndDate=09%2F20%2F1987&amp;GameType=all&amp;PlayedFor=0&amp;PlayedVs=0&amp;Park=0" TargetMode="External"/><Relationship Id="rId90" Type="http://schemas.openxmlformats.org/officeDocument/2006/relationships/hyperlink" Target="https://www.baseballmusings.com/cgi-bin/PitcherInfo.py?PlayerID=100241&amp;StartDate=09%2F07%2F1987&amp;EndDate=09%2F20%2F1987&amp;GameType=all&amp;PlayedFor=0&amp;PlayedVs=0&amp;Park=0" TargetMode="External"/><Relationship Id="rId165" Type="http://schemas.openxmlformats.org/officeDocument/2006/relationships/hyperlink" Target="https://www.baseballmusings.com/cgi-bin/PitcherInfo.py?PlayerID=100261&amp;StartDate=09%2F07%2F1987&amp;EndDate=09%2F20%2F1987&amp;GameType=all&amp;PlayedFor=0&amp;PlayedVs=0&amp;Park=0" TargetMode="External"/><Relationship Id="rId186" Type="http://schemas.openxmlformats.org/officeDocument/2006/relationships/hyperlink" Target="https://www.baseballmusings.com/cgi-bin/PitcherInfo.py?PlayerID=100413&amp;StartDate=09%2F07%2F1987&amp;EndDate=09%2F20%2F1987&amp;GameType=all&amp;PlayedFor=0&amp;PlayedVs=0&amp;Park=0" TargetMode="External"/><Relationship Id="rId211" Type="http://schemas.openxmlformats.org/officeDocument/2006/relationships/hyperlink" Target="https://www.baseballmusings.com/cgi-bin/PitcherInfo.py?PlayerID=100845&amp;StartDate=09%2F07%2F1987&amp;EndDate=09%2F20%2F1987&amp;GameType=all&amp;PlayedFor=0&amp;PlayedVs=0&amp;Park=0" TargetMode="External"/><Relationship Id="rId232" Type="http://schemas.openxmlformats.org/officeDocument/2006/relationships/hyperlink" Target="https://www.baseballmusings.com/cgi-bin/PitcherInfo.py?PlayerID=883&amp;StartDate=09%2F07%2F1987&amp;EndDate=09%2F20%2F1987&amp;GameType=all&amp;PlayedFor=0&amp;PlayedVs=0&amp;Park=0" TargetMode="External"/><Relationship Id="rId253" Type="http://schemas.openxmlformats.org/officeDocument/2006/relationships/hyperlink" Target="https://www.baseballmusings.com/cgi-bin/PitcherInfo.py?PlayerID=101570&amp;StartDate=09%2F07%2F1987&amp;EndDate=09%2F20%2F1987&amp;GameType=all&amp;PlayedFor=0&amp;PlayedVs=0&amp;Park=0" TargetMode="External"/><Relationship Id="rId274" Type="http://schemas.openxmlformats.org/officeDocument/2006/relationships/hyperlink" Target="https://www.baseballmusings.com/cgi-bin/PitcherInfo.py?PlayerID=101212&amp;StartDate=09%2F07%2F1987&amp;EndDate=09%2F20%2F1987&amp;GameType=all&amp;PlayedFor=0&amp;PlayedVs=0&amp;Park=0" TargetMode="External"/><Relationship Id="rId295" Type="http://schemas.openxmlformats.org/officeDocument/2006/relationships/hyperlink" Target="https://www.baseballmusings.com/cgi-bin/PitcherInfo.py?PlayerID=100827&amp;StartDate=09%2F07%2F1987&amp;EndDate=09%2F20%2F1987&amp;GameType=all&amp;PlayedFor=0&amp;PlayedVs=0&amp;Park=0" TargetMode="External"/><Relationship Id="rId309" Type="http://schemas.openxmlformats.org/officeDocument/2006/relationships/hyperlink" Target="https://www.baseballmusings.com/cgi-bin/PitcherInfo.py?PlayerID=100562&amp;StartDate=09%2F07%2F1987&amp;EndDate=09%2F20%2F1987&amp;GameType=all&amp;PlayedFor=0&amp;PlayedVs=0&amp;Park=0" TargetMode="External"/><Relationship Id="rId27" Type="http://schemas.openxmlformats.org/officeDocument/2006/relationships/hyperlink" Target="https://www.baseballmusings.com/cgi-bin/PitcherInfo.py?PlayerID=100713&amp;StartDate=09%2F07%2F1987&amp;EndDate=09%2F20%2F1987&amp;GameType=all&amp;PlayedFor=0&amp;PlayedVs=0&amp;Park=0" TargetMode="External"/><Relationship Id="rId48" Type="http://schemas.openxmlformats.org/officeDocument/2006/relationships/hyperlink" Target="https://www.baseballmusings.com/cgi-bin/PitcherInfo.py?PlayerID=101453&amp;StartDate=09%2F07%2F1987&amp;EndDate=09%2F20%2F1987&amp;GameType=all&amp;PlayedFor=0&amp;PlayedVs=0&amp;Park=0" TargetMode="External"/><Relationship Id="rId69" Type="http://schemas.openxmlformats.org/officeDocument/2006/relationships/hyperlink" Target="https://www.baseballmusings.com/cgi-bin/PitcherInfo.py?PlayerID=100563&amp;StartDate=09%2F07%2F1987&amp;EndDate=09%2F20%2F1987&amp;GameType=all&amp;PlayedFor=0&amp;PlayedVs=0&amp;Park=0" TargetMode="External"/><Relationship Id="rId113" Type="http://schemas.openxmlformats.org/officeDocument/2006/relationships/hyperlink" Target="https://www.baseballmusings.com/cgi-bin/PitcherInfo.py?PlayerID=100252&amp;StartDate=09%2F07%2F1987&amp;EndDate=09%2F20%2F1987&amp;GameType=all&amp;PlayedFor=0&amp;PlayedVs=0&amp;Park=0" TargetMode="External"/><Relationship Id="rId134" Type="http://schemas.openxmlformats.org/officeDocument/2006/relationships/hyperlink" Target="https://www.baseballmusings.com/cgi-bin/PitcherInfo.py?PlayerID=101191&amp;StartDate=09%2F07%2F1987&amp;EndDate=09%2F20%2F1987&amp;GameType=all&amp;PlayedFor=0&amp;PlayedVs=0&amp;Park=0" TargetMode="External"/><Relationship Id="rId320" Type="http://schemas.openxmlformats.org/officeDocument/2006/relationships/hyperlink" Target="https://www.baseballmusings.com/cgi-bin/PitcherInfo.py?PlayerID=815&amp;StartDate=09%2F07%2F1987&amp;EndDate=09%2F20%2F1987&amp;GameType=all&amp;PlayedFor=0&amp;PlayedVs=0&amp;Park=0" TargetMode="External"/><Relationship Id="rId80" Type="http://schemas.openxmlformats.org/officeDocument/2006/relationships/hyperlink" Target="https://www.baseballmusings.com/cgi-bin/PitcherInfo.py?PlayerID=101507&amp;StartDate=09%2F07%2F1987&amp;EndDate=09%2F20%2F1987&amp;GameType=all&amp;PlayedFor=0&amp;PlayedVs=0&amp;Park=0" TargetMode="External"/><Relationship Id="rId155" Type="http://schemas.openxmlformats.org/officeDocument/2006/relationships/hyperlink" Target="https://www.baseballmusings.com/cgi-bin/PitcherInfo.py?PlayerID=101252&amp;StartDate=09%2F07%2F1987&amp;EndDate=09%2F20%2F1987&amp;GameType=all&amp;PlayedFor=0&amp;PlayedVs=0&amp;Park=0" TargetMode="External"/><Relationship Id="rId176" Type="http://schemas.openxmlformats.org/officeDocument/2006/relationships/hyperlink" Target="https://www.baseballmusings.com/cgi-bin/PitcherInfo.py?PlayerID=100493&amp;StartDate=09%2F07%2F1987&amp;EndDate=09%2F20%2F1987&amp;GameType=all&amp;PlayedFor=0&amp;PlayedVs=0&amp;Park=0" TargetMode="External"/><Relationship Id="rId197" Type="http://schemas.openxmlformats.org/officeDocument/2006/relationships/hyperlink" Target="https://www.baseballmusings.com/cgi-bin/PitcherInfo.py?PlayerID=101353&amp;StartDate=09%2F07%2F1987&amp;EndDate=09%2F20%2F1987&amp;GameType=all&amp;PlayedFor=0&amp;PlayedVs=0&amp;Park=0" TargetMode="External"/><Relationship Id="rId201" Type="http://schemas.openxmlformats.org/officeDocument/2006/relationships/hyperlink" Target="https://www.baseballmusings.com/cgi-bin/PitcherInfo.py?PlayerID=100573&amp;StartDate=09%2F07%2F1987&amp;EndDate=09%2F20%2F1987&amp;GameType=all&amp;PlayedFor=0&amp;PlayedVs=0&amp;Park=0" TargetMode="External"/><Relationship Id="rId222" Type="http://schemas.openxmlformats.org/officeDocument/2006/relationships/hyperlink" Target="https://www.baseballmusings.com/cgi-bin/PitcherInfo.py?PlayerID=100155&amp;StartDate=09%2F07%2F1987&amp;EndDate=09%2F20%2F1987&amp;GameType=all&amp;PlayedFor=0&amp;PlayedVs=0&amp;Park=0" TargetMode="External"/><Relationship Id="rId243" Type="http://schemas.openxmlformats.org/officeDocument/2006/relationships/hyperlink" Target="https://www.baseballmusings.com/cgi-bin/PitcherInfo.py?PlayerID=100080&amp;StartDate=09%2F07%2F1987&amp;EndDate=09%2F20%2F1987&amp;GameType=all&amp;PlayedFor=0&amp;PlayedVs=0&amp;Park=0" TargetMode="External"/><Relationship Id="rId264" Type="http://schemas.openxmlformats.org/officeDocument/2006/relationships/hyperlink" Target="https://www.baseballmusings.com/cgi-bin/PitcherInfo.py?PlayerID=100936&amp;StartDate=09%2F07%2F1987&amp;EndDate=09%2F20%2F1987&amp;GameType=all&amp;PlayedFor=0&amp;PlayedVs=0&amp;Park=0" TargetMode="External"/><Relationship Id="rId285" Type="http://schemas.openxmlformats.org/officeDocument/2006/relationships/hyperlink" Target="https://www.baseballmusings.com/cgi-bin/PitcherInfo.py?PlayerID=100494&amp;StartDate=09%2F07%2F1987&amp;EndDate=09%2F20%2F1987&amp;GameType=all&amp;PlayedFor=0&amp;PlayedVs=0&amp;Park=0" TargetMode="External"/><Relationship Id="rId17" Type="http://schemas.openxmlformats.org/officeDocument/2006/relationships/hyperlink" Target="https://www.baseballmusings.com/cgi-bin/PitcherInfo.py?PlayerID=1319&amp;StartDate=09%2F07%2F1987&amp;EndDate=09%2F20%2F1987&amp;GameType=all&amp;PlayedFor=0&amp;PlayedVs=0&amp;Park=0" TargetMode="External"/><Relationship Id="rId38" Type="http://schemas.openxmlformats.org/officeDocument/2006/relationships/hyperlink" Target="https://www.baseballmusings.com/cgi-bin/PitcherInfo.py?PlayerID=101238&amp;StartDate=09%2F07%2F1987&amp;EndDate=09%2F20%2F1987&amp;GameType=all&amp;PlayedFor=0&amp;PlayedVs=0&amp;Park=0" TargetMode="External"/><Relationship Id="rId59" Type="http://schemas.openxmlformats.org/officeDocument/2006/relationships/hyperlink" Target="https://www.baseballmusings.com/cgi-bin/PitcherInfo.py?PlayerID=100756&amp;StartDate=09%2F07%2F1987&amp;EndDate=09%2F20%2F1987&amp;GameType=all&amp;PlayedFor=0&amp;PlayedVs=0&amp;Park=0" TargetMode="External"/><Relationship Id="rId103" Type="http://schemas.openxmlformats.org/officeDocument/2006/relationships/hyperlink" Target="https://www.baseballmusings.com/cgi-bin/PitcherInfo.py?PlayerID=100428&amp;StartDate=09%2F07%2F1987&amp;EndDate=09%2F20%2F1987&amp;GameType=all&amp;PlayedFor=0&amp;PlayedVs=0&amp;Park=0" TargetMode="External"/><Relationship Id="rId124" Type="http://schemas.openxmlformats.org/officeDocument/2006/relationships/hyperlink" Target="https://www.baseballmusings.com/cgi-bin/PitcherInfo.py?PlayerID=101200&amp;StartDate=09%2F07%2F1987&amp;EndDate=09%2F20%2F1987&amp;GameType=all&amp;PlayedFor=0&amp;PlayedVs=0&amp;Park=0" TargetMode="External"/><Relationship Id="rId310" Type="http://schemas.openxmlformats.org/officeDocument/2006/relationships/hyperlink" Target="https://www.baseballmusings.com/cgi-bin/PitcherInfo.py?PlayerID=100313&amp;StartDate=09%2F07%2F1987&amp;EndDate=09%2F20%2F1987&amp;GameType=all&amp;PlayedFor=0&amp;PlayedVs=0&amp;Park=0" TargetMode="External"/><Relationship Id="rId70" Type="http://schemas.openxmlformats.org/officeDocument/2006/relationships/hyperlink" Target="https://www.baseballmusings.com/cgi-bin/PitcherInfo.py?PlayerID=101471&amp;StartDate=09%2F07%2F1987&amp;EndDate=09%2F20%2F1987&amp;GameType=all&amp;PlayedFor=0&amp;PlayedVs=0&amp;Park=0" TargetMode="External"/><Relationship Id="rId91" Type="http://schemas.openxmlformats.org/officeDocument/2006/relationships/hyperlink" Target="https://www.baseballmusings.com/cgi-bin/PitcherInfo.py?PlayerID=101258&amp;StartDate=09%2F07%2F1987&amp;EndDate=09%2F20%2F1987&amp;GameType=all&amp;PlayedFor=0&amp;PlayedVs=0&amp;Park=0" TargetMode="External"/><Relationship Id="rId145" Type="http://schemas.openxmlformats.org/officeDocument/2006/relationships/hyperlink" Target="https://www.baseballmusings.com/cgi-bin/PitcherInfo.py?PlayerID=100739&amp;StartDate=09%2F07%2F1987&amp;EndDate=09%2F20%2F1987&amp;GameType=all&amp;PlayedFor=0&amp;PlayedVs=0&amp;Park=0" TargetMode="External"/><Relationship Id="rId166" Type="http://schemas.openxmlformats.org/officeDocument/2006/relationships/hyperlink" Target="https://www.baseballmusings.com/cgi-bin/PitcherInfo.py?PlayerID=100898&amp;StartDate=09%2F07%2F1987&amp;EndDate=09%2F20%2F1987&amp;GameType=all&amp;PlayedFor=0&amp;PlayedVs=0&amp;Park=0" TargetMode="External"/><Relationship Id="rId187" Type="http://schemas.openxmlformats.org/officeDocument/2006/relationships/hyperlink" Target="https://www.baseballmusings.com/cgi-bin/PitcherInfo.py?PlayerID=100780&amp;StartDate=09%2F07%2F1987&amp;EndDate=09%2F20%2F1987&amp;GameType=all&amp;PlayedFor=0&amp;PlayedVs=0&amp;Park=0" TargetMode="External"/><Relationship Id="rId1" Type="http://schemas.openxmlformats.org/officeDocument/2006/relationships/hyperlink" Target="https://www.baseballmusings.com/cgi-bin/PitcherInfo.py?PlayerID=101411&amp;StartDate=09%2F07%2F1987&amp;EndDate=09%2F20%2F1987&amp;GameType=all&amp;PlayedFor=0&amp;PlayedVs=0&amp;Park=0" TargetMode="External"/><Relationship Id="rId212" Type="http://schemas.openxmlformats.org/officeDocument/2006/relationships/hyperlink" Target="https://www.baseballmusings.com/cgi-bin/PitcherInfo.py?PlayerID=101456&amp;StartDate=09%2F07%2F1987&amp;EndDate=09%2F20%2F1987&amp;GameType=all&amp;PlayedFor=0&amp;PlayedVs=0&amp;Park=0" TargetMode="External"/><Relationship Id="rId233" Type="http://schemas.openxmlformats.org/officeDocument/2006/relationships/hyperlink" Target="https://www.baseballmusings.com/cgi-bin/PitcherInfo.py?PlayerID=101223&amp;StartDate=09%2F07%2F1987&amp;EndDate=09%2F20%2F1987&amp;GameType=all&amp;PlayedFor=0&amp;PlayedVs=0&amp;Park=0" TargetMode="External"/><Relationship Id="rId254" Type="http://schemas.openxmlformats.org/officeDocument/2006/relationships/hyperlink" Target="https://www.baseballmusings.com/cgi-bin/PitcherInfo.py?PlayerID=100218&amp;StartDate=09%2F07%2F1987&amp;EndDate=09%2F20%2F1987&amp;GameType=all&amp;PlayedFor=0&amp;PlayedVs=0&amp;Park=0" TargetMode="External"/><Relationship Id="rId28" Type="http://schemas.openxmlformats.org/officeDocument/2006/relationships/hyperlink" Target="https://www.baseballmusings.com/cgi-bin/PitcherInfo.py?PlayerID=100653&amp;StartDate=09%2F07%2F1987&amp;EndDate=09%2F20%2F1987&amp;GameType=all&amp;PlayedFor=0&amp;PlayedVs=0&amp;Park=0" TargetMode="External"/><Relationship Id="rId49" Type="http://schemas.openxmlformats.org/officeDocument/2006/relationships/hyperlink" Target="https://www.baseballmusings.com/cgi-bin/PitcherInfo.py?PlayerID=100526&amp;StartDate=09%2F07%2F1987&amp;EndDate=09%2F20%2F1987&amp;GameType=all&amp;PlayedFor=0&amp;PlayedVs=0&amp;Park=0" TargetMode="External"/><Relationship Id="rId114" Type="http://schemas.openxmlformats.org/officeDocument/2006/relationships/hyperlink" Target="https://www.baseballmusings.com/cgi-bin/PitcherInfo.py?PlayerID=100561&amp;StartDate=09%2F07%2F1987&amp;EndDate=09%2F20%2F1987&amp;GameType=all&amp;PlayedFor=0&amp;PlayedVs=0&amp;Park=0" TargetMode="External"/><Relationship Id="rId275" Type="http://schemas.openxmlformats.org/officeDocument/2006/relationships/hyperlink" Target="https://www.baseballmusings.com/cgi-bin/PitcherInfo.py?PlayerID=101038&amp;StartDate=09%2F07%2F1987&amp;EndDate=09%2F20%2F1987&amp;GameType=all&amp;PlayedFor=0&amp;PlayedVs=0&amp;Park=0" TargetMode="External"/><Relationship Id="rId296" Type="http://schemas.openxmlformats.org/officeDocument/2006/relationships/hyperlink" Target="https://www.baseballmusings.com/cgi-bin/PitcherInfo.py?PlayerID=100174&amp;StartDate=09%2F07%2F1987&amp;EndDate=09%2F20%2F1987&amp;GameType=all&amp;PlayedFor=0&amp;PlayedVs=0&amp;Park=0" TargetMode="External"/><Relationship Id="rId300" Type="http://schemas.openxmlformats.org/officeDocument/2006/relationships/hyperlink" Target="https://www.baseballmusings.com/cgi-bin/PitcherInfo.py?PlayerID=100414&amp;StartDate=09%2F07%2F1987&amp;EndDate=09%2F20%2F1987&amp;GameType=all&amp;PlayedFor=0&amp;PlayedVs=0&amp;Park=0" TargetMode="External"/><Relationship Id="rId60" Type="http://schemas.openxmlformats.org/officeDocument/2006/relationships/hyperlink" Target="https://www.baseballmusings.com/cgi-bin/PitcherInfo.py?PlayerID=101367&amp;StartDate=09%2F07%2F1987&amp;EndDate=09%2F20%2F1987&amp;GameType=all&amp;PlayedFor=0&amp;PlayedVs=0&amp;Park=0" TargetMode="External"/><Relationship Id="rId81" Type="http://schemas.openxmlformats.org/officeDocument/2006/relationships/hyperlink" Target="https://www.baseballmusings.com/cgi-bin/PitcherInfo.py?PlayerID=101628&amp;StartDate=09%2F07%2F1987&amp;EndDate=09%2F20%2F1987&amp;GameType=all&amp;PlayedFor=0&amp;PlayedVs=0&amp;Park=0" TargetMode="External"/><Relationship Id="rId135" Type="http://schemas.openxmlformats.org/officeDocument/2006/relationships/hyperlink" Target="https://www.baseballmusings.com/cgi-bin/PitcherInfo.py?PlayerID=100299&amp;StartDate=09%2F07%2F1987&amp;EndDate=09%2F20%2F1987&amp;GameType=all&amp;PlayedFor=0&amp;PlayedVs=0&amp;Park=0" TargetMode="External"/><Relationship Id="rId156" Type="http://schemas.openxmlformats.org/officeDocument/2006/relationships/hyperlink" Target="https://www.baseballmusings.com/cgi-bin/PitcherInfo.py?PlayerID=101068&amp;StartDate=09%2F07%2F1987&amp;EndDate=09%2F20%2F1987&amp;GameType=all&amp;PlayedFor=0&amp;PlayedVs=0&amp;Park=0" TargetMode="External"/><Relationship Id="rId177" Type="http://schemas.openxmlformats.org/officeDocument/2006/relationships/hyperlink" Target="https://www.baseballmusings.com/cgi-bin/PitcherInfo.py?PlayerID=101345&amp;StartDate=09%2F07%2F1987&amp;EndDate=09%2F20%2F1987&amp;GameType=all&amp;PlayedFor=0&amp;PlayedVs=0&amp;Park=0" TargetMode="External"/><Relationship Id="rId198" Type="http://schemas.openxmlformats.org/officeDocument/2006/relationships/hyperlink" Target="https://www.baseballmusings.com/cgi-bin/PitcherInfo.py?PlayerID=100574&amp;StartDate=09%2F07%2F1987&amp;EndDate=09%2F20%2F1987&amp;GameType=all&amp;PlayedFor=0&amp;PlayedVs=0&amp;Park=0" TargetMode="External"/><Relationship Id="rId321" Type="http://schemas.openxmlformats.org/officeDocument/2006/relationships/hyperlink" Target="https://www.baseballmusings.com/cgi-bin/PitcherInfo.py?PlayerID=100975&amp;StartDate=09%2F07%2F1987&amp;EndDate=09%2F20%2F1987&amp;GameType=all&amp;PlayedFor=0&amp;PlayedVs=0&amp;Park=0" TargetMode="External"/><Relationship Id="rId202" Type="http://schemas.openxmlformats.org/officeDocument/2006/relationships/hyperlink" Target="https://www.baseballmusings.com/cgi-bin/PitcherInfo.py?PlayerID=732&amp;StartDate=09%2F07%2F1987&amp;EndDate=09%2F20%2F1987&amp;GameType=all&amp;PlayedFor=0&amp;PlayedVs=0&amp;Park=0" TargetMode="External"/><Relationship Id="rId223" Type="http://schemas.openxmlformats.org/officeDocument/2006/relationships/hyperlink" Target="https://www.baseballmusings.com/cgi-bin/PitcherInfo.py?PlayerID=100267&amp;StartDate=09%2F07%2F1987&amp;EndDate=09%2F20%2F1987&amp;GameType=all&amp;PlayedFor=0&amp;PlayedVs=0&amp;Park=0" TargetMode="External"/><Relationship Id="rId244" Type="http://schemas.openxmlformats.org/officeDocument/2006/relationships/hyperlink" Target="https://www.baseballmusings.com/cgi-bin/PitcherInfo.py?PlayerID=100120&amp;StartDate=09%2F07%2F1987&amp;EndDate=09%2F20%2F1987&amp;GameType=all&amp;PlayedFor=0&amp;PlayedVs=0&amp;Park=0" TargetMode="External"/><Relationship Id="rId18" Type="http://schemas.openxmlformats.org/officeDocument/2006/relationships/hyperlink" Target="https://www.baseballmusings.com/cgi-bin/PitcherInfo.py?PlayerID=101478&amp;StartDate=09%2F07%2F1987&amp;EndDate=09%2F20%2F1987&amp;GameType=all&amp;PlayedFor=0&amp;PlayedVs=0&amp;Park=0" TargetMode="External"/><Relationship Id="rId39" Type="http://schemas.openxmlformats.org/officeDocument/2006/relationships/hyperlink" Target="https://www.baseballmusings.com/cgi-bin/PitcherInfo.py?PlayerID=101389&amp;StartDate=09%2F07%2F1987&amp;EndDate=09%2F20%2F1987&amp;GameType=all&amp;PlayedFor=0&amp;PlayedVs=0&amp;Park=0" TargetMode="External"/><Relationship Id="rId265" Type="http://schemas.openxmlformats.org/officeDocument/2006/relationships/hyperlink" Target="https://www.baseballmusings.com/cgi-bin/PitcherInfo.py?PlayerID=100445&amp;StartDate=09%2F07%2F1987&amp;EndDate=09%2F20%2F1987&amp;GameType=all&amp;PlayedFor=0&amp;PlayedVs=0&amp;Park=0" TargetMode="External"/><Relationship Id="rId286" Type="http://schemas.openxmlformats.org/officeDocument/2006/relationships/hyperlink" Target="https://www.baseballmusings.com/cgi-bin/PitcherInfo.py?PlayerID=100746&amp;StartDate=09%2F07%2F1987&amp;EndDate=09%2F20%2F1987&amp;GameType=all&amp;PlayedFor=0&amp;PlayedVs=0&amp;Park=0" TargetMode="External"/><Relationship Id="rId50" Type="http://schemas.openxmlformats.org/officeDocument/2006/relationships/hyperlink" Target="https://www.baseballmusings.com/cgi-bin/PitcherInfo.py?PlayerID=349&amp;StartDate=09%2F07%2F1987&amp;EndDate=09%2F20%2F1987&amp;GameType=all&amp;PlayedFor=0&amp;PlayedVs=0&amp;Park=0" TargetMode="External"/><Relationship Id="rId104" Type="http://schemas.openxmlformats.org/officeDocument/2006/relationships/hyperlink" Target="https://www.baseballmusings.com/cgi-bin/PitcherInfo.py?PlayerID=101519&amp;StartDate=09%2F07%2F1987&amp;EndDate=09%2F20%2F1987&amp;GameType=all&amp;PlayedFor=0&amp;PlayedVs=0&amp;Park=0" TargetMode="External"/><Relationship Id="rId125" Type="http://schemas.openxmlformats.org/officeDocument/2006/relationships/hyperlink" Target="https://www.baseballmusings.com/cgi-bin/PitcherInfo.py?PlayerID=100356&amp;StartDate=09%2F07%2F1987&amp;EndDate=09%2F20%2F1987&amp;GameType=all&amp;PlayedFor=0&amp;PlayedVs=0&amp;Park=0" TargetMode="External"/><Relationship Id="rId146" Type="http://schemas.openxmlformats.org/officeDocument/2006/relationships/hyperlink" Target="https://www.baseballmusings.com/cgi-bin/PitcherInfo.py?PlayerID=101044&amp;StartDate=09%2F07%2F1987&amp;EndDate=09%2F20%2F1987&amp;GameType=all&amp;PlayedFor=0&amp;PlayedVs=0&amp;Park=0" TargetMode="External"/><Relationship Id="rId167" Type="http://schemas.openxmlformats.org/officeDocument/2006/relationships/hyperlink" Target="https://www.baseballmusings.com/cgi-bin/PitcherInfo.py?PlayerID=100763&amp;StartDate=09%2F07%2F1987&amp;EndDate=09%2F20%2F1987&amp;GameType=all&amp;PlayedFor=0&amp;PlayedVs=0&amp;Park=0" TargetMode="External"/><Relationship Id="rId188" Type="http://schemas.openxmlformats.org/officeDocument/2006/relationships/hyperlink" Target="https://www.baseballmusings.com/cgi-bin/PitcherInfo.py?PlayerID=100090&amp;StartDate=09%2F07%2F1987&amp;EndDate=09%2F20%2F1987&amp;GameType=all&amp;PlayedFor=0&amp;PlayedVs=0&amp;Park=0" TargetMode="External"/><Relationship Id="rId311" Type="http://schemas.openxmlformats.org/officeDocument/2006/relationships/hyperlink" Target="https://www.baseballmusings.com/cgi-bin/PitcherInfo.py?PlayerID=100190&amp;StartDate=09%2F07%2F1987&amp;EndDate=09%2F20%2F1987&amp;GameType=all&amp;PlayedFor=0&amp;PlayedVs=0&amp;Park=0" TargetMode="External"/><Relationship Id="rId71" Type="http://schemas.openxmlformats.org/officeDocument/2006/relationships/hyperlink" Target="https://www.baseballmusings.com/cgi-bin/PitcherInfo.py?PlayerID=100989&amp;StartDate=09%2F07%2F1987&amp;EndDate=09%2F20%2F1987&amp;GameType=all&amp;PlayedFor=0&amp;PlayedVs=0&amp;Park=0" TargetMode="External"/><Relationship Id="rId92" Type="http://schemas.openxmlformats.org/officeDocument/2006/relationships/hyperlink" Target="https://www.baseballmusings.com/cgi-bin/PitcherInfo.py?PlayerID=101286&amp;StartDate=09%2F07%2F1987&amp;EndDate=09%2F20%2F1987&amp;GameType=all&amp;PlayedFor=0&amp;PlayedVs=0&amp;Park=0" TargetMode="External"/><Relationship Id="rId213" Type="http://schemas.openxmlformats.org/officeDocument/2006/relationships/hyperlink" Target="https://www.baseballmusings.com/cgi-bin/PitcherInfo.py?PlayerID=100202&amp;StartDate=09%2F07%2F1987&amp;EndDate=09%2F20%2F1987&amp;GameType=all&amp;PlayedFor=0&amp;PlayedVs=0&amp;Park=0" TargetMode="External"/><Relationship Id="rId234" Type="http://schemas.openxmlformats.org/officeDocument/2006/relationships/hyperlink" Target="https://www.baseballmusings.com/cgi-bin/PitcherInfo.py?PlayerID=101302&amp;StartDate=09%2F07%2F1987&amp;EndDate=09%2F20%2F1987&amp;GameType=all&amp;PlayedFor=0&amp;PlayedVs=0&amp;Park=0" TargetMode="External"/><Relationship Id="rId2" Type="http://schemas.openxmlformats.org/officeDocument/2006/relationships/hyperlink" Target="https://www.baseballmusings.com/cgi-bin/PitcherInfo.py?PlayerID=101643&amp;StartDate=09%2F07%2F1987&amp;EndDate=09%2F20%2F1987&amp;GameType=all&amp;PlayedFor=0&amp;PlayedVs=0&amp;Park=0" TargetMode="External"/><Relationship Id="rId29" Type="http://schemas.openxmlformats.org/officeDocument/2006/relationships/hyperlink" Target="https://www.baseballmusings.com/cgi-bin/PitcherInfo.py?PlayerID=100903&amp;StartDate=09%2F07%2F1987&amp;EndDate=09%2F20%2F1987&amp;GameType=all&amp;PlayedFor=0&amp;PlayedVs=0&amp;Park=0" TargetMode="External"/><Relationship Id="rId255" Type="http://schemas.openxmlformats.org/officeDocument/2006/relationships/hyperlink" Target="https://www.baseballmusings.com/cgi-bin/PitcherInfo.py?PlayerID=100181&amp;StartDate=09%2F07%2F1987&amp;EndDate=09%2F20%2F1987&amp;GameType=all&amp;PlayedFor=0&amp;PlayedVs=0&amp;Park=0" TargetMode="External"/><Relationship Id="rId276" Type="http://schemas.openxmlformats.org/officeDocument/2006/relationships/hyperlink" Target="https://www.baseballmusings.com/cgi-bin/PitcherInfo.py?PlayerID=100039&amp;StartDate=09%2F07%2F1987&amp;EndDate=09%2F20%2F1987&amp;GameType=all&amp;PlayedFor=0&amp;PlayedVs=0&amp;Park=0" TargetMode="External"/><Relationship Id="rId297" Type="http://schemas.openxmlformats.org/officeDocument/2006/relationships/hyperlink" Target="https://www.baseballmusings.com/cgi-bin/PitcherInfo.py?PlayerID=100603&amp;StartDate=09%2F07%2F1987&amp;EndDate=09%2F20%2F1987&amp;GameType=all&amp;PlayedFor=0&amp;PlayedVs=0&amp;Park=0" TargetMode="External"/><Relationship Id="rId40" Type="http://schemas.openxmlformats.org/officeDocument/2006/relationships/hyperlink" Target="https://www.baseballmusings.com/cgi-bin/PitcherInfo.py?PlayerID=101484&amp;StartDate=09%2F07%2F1987&amp;EndDate=09%2F20%2F1987&amp;GameType=all&amp;PlayedFor=0&amp;PlayedVs=0&amp;Park=0" TargetMode="External"/><Relationship Id="rId115" Type="http://schemas.openxmlformats.org/officeDocument/2006/relationships/hyperlink" Target="https://www.baseballmusings.com/cgi-bin/PitcherInfo.py?PlayerID=100043&amp;StartDate=09%2F07%2F1987&amp;EndDate=09%2F20%2F1987&amp;GameType=all&amp;PlayedFor=0&amp;PlayedVs=0&amp;Park=0" TargetMode="External"/><Relationship Id="rId136" Type="http://schemas.openxmlformats.org/officeDocument/2006/relationships/hyperlink" Target="https://www.baseballmusings.com/cgi-bin/PitcherInfo.py?PlayerID=100316&amp;StartDate=09%2F07%2F1987&amp;EndDate=09%2F20%2F1987&amp;GameType=all&amp;PlayedFor=0&amp;PlayedVs=0&amp;Park=0" TargetMode="External"/><Relationship Id="rId157" Type="http://schemas.openxmlformats.org/officeDocument/2006/relationships/hyperlink" Target="https://www.baseballmusings.com/cgi-bin/PitcherInfo.py?PlayerID=100938&amp;StartDate=09%2F07%2F1987&amp;EndDate=09%2F20%2F1987&amp;GameType=all&amp;PlayedFor=0&amp;PlayedVs=0&amp;Park=0" TargetMode="External"/><Relationship Id="rId178" Type="http://schemas.openxmlformats.org/officeDocument/2006/relationships/hyperlink" Target="https://www.baseballmusings.com/cgi-bin/PitcherInfo.py?PlayerID=100538&amp;StartDate=09%2F07%2F1987&amp;EndDate=09%2F20%2F1987&amp;GameType=all&amp;PlayedFor=0&amp;PlayedVs=0&amp;Park=0" TargetMode="External"/><Relationship Id="rId301" Type="http://schemas.openxmlformats.org/officeDocument/2006/relationships/hyperlink" Target="https://www.baseballmusings.com/cgi-bin/PitcherInfo.py?PlayerID=100437&amp;StartDate=09%2F07%2F1987&amp;EndDate=09%2F20%2F1987&amp;GameType=all&amp;PlayedFor=0&amp;PlayedVs=0&amp;Park=0" TargetMode="External"/><Relationship Id="rId322" Type="http://schemas.openxmlformats.org/officeDocument/2006/relationships/hyperlink" Target="https://www.baseballmusings.com/cgi-bin/PitcherInfo.py?PlayerID=100368&amp;StartDate=09%2F07%2F1987&amp;EndDate=09%2F20%2F1987&amp;GameType=all&amp;PlayedFor=0&amp;PlayedVs=0&amp;Park=0" TargetMode="External"/><Relationship Id="rId61" Type="http://schemas.openxmlformats.org/officeDocument/2006/relationships/hyperlink" Target="https://www.baseballmusings.com/cgi-bin/PitcherInfo.py?PlayerID=101195&amp;StartDate=09%2F07%2F1987&amp;EndDate=09%2F20%2F1987&amp;GameType=all&amp;PlayedFor=0&amp;PlayedVs=0&amp;Park=0" TargetMode="External"/><Relationship Id="rId82" Type="http://schemas.openxmlformats.org/officeDocument/2006/relationships/hyperlink" Target="https://www.baseballmusings.com/cgi-bin/PitcherInfo.py?PlayerID=100321&amp;StartDate=09%2F07%2F1987&amp;EndDate=09%2F20%2F1987&amp;GameType=all&amp;PlayedFor=0&amp;PlayedVs=0&amp;Park=0" TargetMode="External"/><Relationship Id="rId199" Type="http://schemas.openxmlformats.org/officeDocument/2006/relationships/hyperlink" Target="https://www.baseballmusings.com/cgi-bin/PitcherInfo.py?PlayerID=101221&amp;StartDate=09%2F07%2F1987&amp;EndDate=09%2F20%2F1987&amp;GameType=all&amp;PlayedFor=0&amp;PlayedVs=0&amp;Park=0" TargetMode="External"/><Relationship Id="rId203" Type="http://schemas.openxmlformats.org/officeDocument/2006/relationships/hyperlink" Target="https://www.baseballmusings.com/cgi-bin/PitcherInfo.py?PlayerID=100264&amp;StartDate=09%2F07%2F1987&amp;EndDate=09%2F20%2F1987&amp;GameType=all&amp;PlayedFor=0&amp;PlayedVs=0&amp;Park=0" TargetMode="External"/><Relationship Id="rId19" Type="http://schemas.openxmlformats.org/officeDocument/2006/relationships/hyperlink" Target="https://www.baseballmusings.com/cgi-bin/PitcherInfo.py?PlayerID=101548&amp;StartDate=09%2F07%2F1987&amp;EndDate=09%2F20%2F1987&amp;GameType=all&amp;PlayedFor=0&amp;PlayedVs=0&amp;Park=0" TargetMode="External"/><Relationship Id="rId224" Type="http://schemas.openxmlformats.org/officeDocument/2006/relationships/hyperlink" Target="https://www.baseballmusings.com/cgi-bin/PitcherInfo.py?PlayerID=101005&amp;StartDate=09%2F07%2F1987&amp;EndDate=09%2F20%2F1987&amp;GameType=all&amp;PlayedFor=0&amp;PlayedVs=0&amp;Park=0" TargetMode="External"/><Relationship Id="rId245" Type="http://schemas.openxmlformats.org/officeDocument/2006/relationships/hyperlink" Target="https://www.baseballmusings.com/cgi-bin/PitcherInfo.py?PlayerID=101209&amp;StartDate=09%2F07%2F1987&amp;EndDate=09%2F20%2F1987&amp;GameType=all&amp;PlayedFor=0&amp;PlayedVs=0&amp;Park=0" TargetMode="External"/><Relationship Id="rId266" Type="http://schemas.openxmlformats.org/officeDocument/2006/relationships/hyperlink" Target="https://www.baseballmusings.com/cgi-bin/PitcherInfo.py?PlayerID=100285&amp;StartDate=09%2F07%2F1987&amp;EndDate=09%2F20%2F1987&amp;GameType=all&amp;PlayedFor=0&amp;PlayedVs=0&amp;Park=0" TargetMode="External"/><Relationship Id="rId287" Type="http://schemas.openxmlformats.org/officeDocument/2006/relationships/hyperlink" Target="https://www.baseballmusings.com/cgi-bin/PitcherInfo.py?PlayerID=101041&amp;StartDate=09%2F07%2F1987&amp;EndDate=09%2F20%2F1987&amp;GameType=all&amp;PlayedFor=0&amp;PlayedVs=0&amp;Park=0" TargetMode="External"/><Relationship Id="rId30" Type="http://schemas.openxmlformats.org/officeDocument/2006/relationships/hyperlink" Target="https://www.baseballmusings.com/cgi-bin/PitcherInfo.py?PlayerID=101545&amp;StartDate=09%2F07%2F1987&amp;EndDate=09%2F20%2F1987&amp;GameType=all&amp;PlayedFor=0&amp;PlayedVs=0&amp;Park=0" TargetMode="External"/><Relationship Id="rId105" Type="http://schemas.openxmlformats.org/officeDocument/2006/relationships/hyperlink" Target="https://www.baseballmusings.com/cgi-bin/PitcherInfo.py?PlayerID=100951&amp;StartDate=09%2F07%2F1987&amp;EndDate=09%2F20%2F1987&amp;GameType=all&amp;PlayedFor=0&amp;PlayedVs=0&amp;Park=0" TargetMode="External"/><Relationship Id="rId126" Type="http://schemas.openxmlformats.org/officeDocument/2006/relationships/hyperlink" Target="https://www.baseballmusings.com/cgi-bin/PitcherInfo.py?PlayerID=100541&amp;StartDate=09%2F07%2F1987&amp;EndDate=09%2F20%2F1987&amp;GameType=all&amp;PlayedFor=0&amp;PlayedVs=0&amp;Park=0" TargetMode="External"/><Relationship Id="rId147" Type="http://schemas.openxmlformats.org/officeDocument/2006/relationships/hyperlink" Target="https://www.baseballmusings.com/cgi-bin/PitcherInfo.py?PlayerID=101306&amp;StartDate=09%2F07%2F1987&amp;EndDate=09%2F20%2F1987&amp;GameType=all&amp;PlayedFor=0&amp;PlayedVs=0&amp;Park=0" TargetMode="External"/><Relationship Id="rId168" Type="http://schemas.openxmlformats.org/officeDocument/2006/relationships/hyperlink" Target="https://www.baseballmusings.com/cgi-bin/PitcherInfo.py?PlayerID=100425&amp;StartDate=09%2F07%2F1987&amp;EndDate=09%2F20%2F1987&amp;GameType=all&amp;PlayedFor=0&amp;PlayedVs=0&amp;Park=0" TargetMode="External"/><Relationship Id="rId312" Type="http://schemas.openxmlformats.org/officeDocument/2006/relationships/hyperlink" Target="https://www.baseballmusings.com/cgi-bin/PitcherInfo.py?PlayerID=100003&amp;StartDate=09%2F07%2F1987&amp;EndDate=09%2F20%2F1987&amp;GameType=all&amp;PlayedFor=0&amp;PlayedVs=0&amp;Park=0" TargetMode="External"/><Relationship Id="rId51" Type="http://schemas.openxmlformats.org/officeDocument/2006/relationships/hyperlink" Target="https://www.baseballmusings.com/cgi-bin/PitcherInfo.py?PlayerID=101231&amp;StartDate=09%2F07%2F1987&amp;EndDate=09%2F20%2F1987&amp;GameType=all&amp;PlayedFor=0&amp;PlayedVs=0&amp;Park=0" TargetMode="External"/><Relationship Id="rId72" Type="http://schemas.openxmlformats.org/officeDocument/2006/relationships/hyperlink" Target="https://www.baseballmusings.com/cgi-bin/PitcherInfo.py?PlayerID=100082&amp;StartDate=09%2F07%2F1987&amp;EndDate=09%2F20%2F1987&amp;GameType=all&amp;PlayedFor=0&amp;PlayedVs=0&amp;Park=0" TargetMode="External"/><Relationship Id="rId93" Type="http://schemas.openxmlformats.org/officeDocument/2006/relationships/hyperlink" Target="https://www.baseballmusings.com/cgi-bin/PitcherInfo.py?PlayerID=101435&amp;StartDate=09%2F07%2F1987&amp;EndDate=09%2F20%2F1987&amp;GameType=all&amp;PlayedFor=0&amp;PlayedVs=0&amp;Park=0" TargetMode="External"/><Relationship Id="rId189" Type="http://schemas.openxmlformats.org/officeDocument/2006/relationships/hyperlink" Target="https://www.baseballmusings.com/cgi-bin/PitcherInfo.py?PlayerID=100392&amp;StartDate=09%2F07%2F1987&amp;EndDate=09%2F20%2F1987&amp;GameType=all&amp;PlayedFor=0&amp;PlayedVs=0&amp;Park=0" TargetMode="External"/><Relationship Id="rId3" Type="http://schemas.openxmlformats.org/officeDocument/2006/relationships/hyperlink" Target="https://www.baseballmusings.com/cgi-bin/PitcherInfo.py?PlayerID=100715&amp;StartDate=09%2F07%2F1987&amp;EndDate=09%2F20%2F1987&amp;GameType=all&amp;PlayedFor=0&amp;PlayedVs=0&amp;Park=0" TargetMode="External"/><Relationship Id="rId214" Type="http://schemas.openxmlformats.org/officeDocument/2006/relationships/hyperlink" Target="https://www.baseballmusings.com/cgi-bin/PitcherInfo.py?PlayerID=101224&amp;StartDate=09%2F07%2F1987&amp;EndDate=09%2F20%2F1987&amp;GameType=all&amp;PlayedFor=0&amp;PlayedVs=0&amp;Park=0" TargetMode="External"/><Relationship Id="rId235" Type="http://schemas.openxmlformats.org/officeDocument/2006/relationships/hyperlink" Target="https://www.baseballmusings.com/cgi-bin/PitcherInfo.py?PlayerID=100315&amp;StartDate=09%2F07%2F1987&amp;EndDate=09%2F20%2F1987&amp;GameType=all&amp;PlayedFor=0&amp;PlayedVs=0&amp;Park=0" TargetMode="External"/><Relationship Id="rId256" Type="http://schemas.openxmlformats.org/officeDocument/2006/relationships/hyperlink" Target="https://www.baseballmusings.com/cgi-bin/PitcherInfo.py?PlayerID=100344&amp;StartDate=09%2F07%2F1987&amp;EndDate=09%2F20%2F1987&amp;GameType=all&amp;PlayedFor=0&amp;PlayedVs=0&amp;Park=0" TargetMode="External"/><Relationship Id="rId277" Type="http://schemas.openxmlformats.org/officeDocument/2006/relationships/hyperlink" Target="https://www.baseballmusings.com/cgi-bin/PitcherInfo.py?PlayerID=100596&amp;StartDate=09%2F07%2F1987&amp;EndDate=09%2F20%2F1987&amp;GameType=all&amp;PlayedFor=0&amp;PlayedVs=0&amp;Park=0" TargetMode="External"/><Relationship Id="rId298" Type="http://schemas.openxmlformats.org/officeDocument/2006/relationships/hyperlink" Target="https://www.baseballmusings.com/cgi-bin/PitcherInfo.py?PlayerID=100457&amp;StartDate=09%2F07%2F1987&amp;EndDate=09%2F20%2F1987&amp;GameType=all&amp;PlayedFor=0&amp;PlayedVs=0&amp;Park=0" TargetMode="External"/><Relationship Id="rId116" Type="http://schemas.openxmlformats.org/officeDocument/2006/relationships/hyperlink" Target="https://www.baseballmusings.com/cgi-bin/PitcherInfo.py?PlayerID=101250&amp;StartDate=09%2F07%2F1987&amp;EndDate=09%2F20%2F1987&amp;GameType=all&amp;PlayedFor=0&amp;PlayedVs=0&amp;Park=0" TargetMode="External"/><Relationship Id="rId137" Type="http://schemas.openxmlformats.org/officeDocument/2006/relationships/hyperlink" Target="https://www.baseballmusings.com/cgi-bin/PitcherInfo.py?PlayerID=101186&amp;StartDate=09%2F07%2F1987&amp;EndDate=09%2F20%2F1987&amp;GameType=all&amp;PlayedFor=0&amp;PlayedVs=0&amp;Park=0" TargetMode="External"/><Relationship Id="rId158" Type="http://schemas.openxmlformats.org/officeDocument/2006/relationships/hyperlink" Target="https://www.baseballmusings.com/cgi-bin/PitcherInfo.py?PlayerID=101338&amp;StartDate=09%2F07%2F1987&amp;EndDate=09%2F20%2F1987&amp;GameType=all&amp;PlayedFor=0&amp;PlayedVs=0&amp;Park=0" TargetMode="External"/><Relationship Id="rId302" Type="http://schemas.openxmlformats.org/officeDocument/2006/relationships/hyperlink" Target="https://www.baseballmusings.com/cgi-bin/PitcherInfo.py?PlayerID=101035&amp;StartDate=09%2F07%2F1987&amp;EndDate=09%2F20%2F1987&amp;GameType=all&amp;PlayedFor=0&amp;PlayedVs=0&amp;Park=0" TargetMode="External"/><Relationship Id="rId323" Type="http://schemas.openxmlformats.org/officeDocument/2006/relationships/hyperlink" Target="https://www.baseballmusings.com/cgi-bin/PitcherInfo.py?PlayerID=100064&amp;StartDate=09%2F07%2F1987&amp;EndDate=09%2F20%2F1987&amp;GameType=all&amp;PlayedFor=0&amp;PlayedVs=0&amp;Park=0" TargetMode="External"/><Relationship Id="rId20" Type="http://schemas.openxmlformats.org/officeDocument/2006/relationships/hyperlink" Target="https://www.baseballmusings.com/cgi-bin/PitcherInfo.py?PlayerID=101425&amp;StartDate=09%2F07%2F1987&amp;EndDate=09%2F20%2F1987&amp;GameType=all&amp;PlayedFor=0&amp;PlayedVs=0&amp;Park=0" TargetMode="External"/><Relationship Id="rId41" Type="http://schemas.openxmlformats.org/officeDocument/2006/relationships/hyperlink" Target="https://www.baseballmusings.com/cgi-bin/PitcherInfo.py?PlayerID=101408&amp;StartDate=09%2F07%2F1987&amp;EndDate=09%2F20%2F1987&amp;GameType=all&amp;PlayedFor=0&amp;PlayedVs=0&amp;Park=0" TargetMode="External"/><Relationship Id="rId62" Type="http://schemas.openxmlformats.org/officeDocument/2006/relationships/hyperlink" Target="https://www.baseballmusings.com/cgi-bin/PitcherInfo.py?PlayerID=100189&amp;StartDate=09%2F07%2F1987&amp;EndDate=09%2F20%2F1987&amp;GameType=all&amp;PlayedFor=0&amp;PlayedVs=0&amp;Park=0" TargetMode="External"/><Relationship Id="rId83" Type="http://schemas.openxmlformats.org/officeDocument/2006/relationships/hyperlink" Target="https://www.baseballmusings.com/cgi-bin/PitcherInfo.py?PlayerID=101279&amp;StartDate=09%2F07%2F1987&amp;EndDate=09%2F20%2F1987&amp;GameType=all&amp;PlayedFor=0&amp;PlayedVs=0&amp;Park=0" TargetMode="External"/><Relationship Id="rId179" Type="http://schemas.openxmlformats.org/officeDocument/2006/relationships/hyperlink" Target="https://www.baseballmusings.com/cgi-bin/PitcherInfo.py?PlayerID=100067&amp;StartDate=09%2F07%2F1987&amp;EndDate=09%2F20%2F1987&amp;GameType=all&amp;PlayedFor=0&amp;PlayedVs=0&amp;Park=0" TargetMode="External"/><Relationship Id="rId190" Type="http://schemas.openxmlformats.org/officeDocument/2006/relationships/hyperlink" Target="https://www.baseballmusings.com/cgi-bin/PitcherInfo.py?PlayerID=667&amp;StartDate=09%2F07%2F1987&amp;EndDate=09%2F20%2F1987&amp;GameType=all&amp;PlayedFor=0&amp;PlayedVs=0&amp;Park=0" TargetMode="External"/><Relationship Id="rId204" Type="http://schemas.openxmlformats.org/officeDocument/2006/relationships/hyperlink" Target="https://www.baseballmusings.com/cgi-bin/PitcherInfo.py?PlayerID=100872&amp;StartDate=09%2F07%2F1987&amp;EndDate=09%2F20%2F1987&amp;GameType=all&amp;PlayedFor=0&amp;PlayedVs=0&amp;Park=0" TargetMode="External"/><Relationship Id="rId225" Type="http://schemas.openxmlformats.org/officeDocument/2006/relationships/hyperlink" Target="https://www.baseballmusings.com/cgi-bin/PitcherInfo.py?PlayerID=100371&amp;StartDate=09%2F07%2F1987&amp;EndDate=09%2F20%2F1987&amp;GameType=all&amp;PlayedFor=0&amp;PlayedVs=0&amp;Park=0" TargetMode="External"/><Relationship Id="rId246" Type="http://schemas.openxmlformats.org/officeDocument/2006/relationships/hyperlink" Target="https://www.baseballmusings.com/cgi-bin/PitcherInfo.py?PlayerID=100373&amp;StartDate=09%2F07%2F1987&amp;EndDate=09%2F20%2F1987&amp;GameType=all&amp;PlayedFor=0&amp;PlayedVs=0&amp;Park=0" TargetMode="External"/><Relationship Id="rId267" Type="http://schemas.openxmlformats.org/officeDocument/2006/relationships/hyperlink" Target="https://www.baseballmusings.com/cgi-bin/PitcherInfo.py?PlayerID=101011&amp;StartDate=09%2F07%2F1987&amp;EndDate=09%2F20%2F1987&amp;GameType=all&amp;PlayedFor=0&amp;PlayedVs=0&amp;Park=0" TargetMode="External"/><Relationship Id="rId288" Type="http://schemas.openxmlformats.org/officeDocument/2006/relationships/hyperlink" Target="https://www.baseballmusings.com/cgi-bin/PitcherInfo.py?PlayerID=100986&amp;StartDate=09%2F07%2F1987&amp;EndDate=09%2F20%2F1987&amp;GameType=all&amp;PlayedFor=0&amp;PlayedVs=0&amp;Park=0" TargetMode="External"/><Relationship Id="rId106" Type="http://schemas.openxmlformats.org/officeDocument/2006/relationships/hyperlink" Target="https://www.baseballmusings.com/cgi-bin/PitcherInfo.py?PlayerID=100300&amp;StartDate=09%2F07%2F1987&amp;EndDate=09%2F20%2F1987&amp;GameType=all&amp;PlayedFor=0&amp;PlayedVs=0&amp;Park=0" TargetMode="External"/><Relationship Id="rId127" Type="http://schemas.openxmlformats.org/officeDocument/2006/relationships/hyperlink" Target="https://www.baseballmusings.com/cgi-bin/PitcherInfo.py?PlayerID=101431&amp;StartDate=09%2F07%2F1987&amp;EndDate=09%2F20%2F1987&amp;GameType=all&amp;PlayedFor=0&amp;PlayedVs=0&amp;Park=0" TargetMode="External"/><Relationship Id="rId313" Type="http://schemas.openxmlformats.org/officeDocument/2006/relationships/hyperlink" Target="https://www.baseballmusings.com/cgi-bin/PitcherInfo.py?PlayerID=100569&amp;StartDate=09%2F07%2F1987&amp;EndDate=09%2F20%2F1987&amp;GameType=all&amp;PlayedFor=0&amp;PlayedVs=0&amp;Park=0" TargetMode="External"/><Relationship Id="rId10" Type="http://schemas.openxmlformats.org/officeDocument/2006/relationships/hyperlink" Target="https://www.baseballmusings.com/cgi-bin/PitcherInfo.py?PlayerID=101470&amp;StartDate=09%2F07%2F1987&amp;EndDate=09%2F20%2F1987&amp;GameType=all&amp;PlayedFor=0&amp;PlayedVs=0&amp;Park=0" TargetMode="External"/><Relationship Id="rId31" Type="http://schemas.openxmlformats.org/officeDocument/2006/relationships/hyperlink" Target="https://www.baseballmusings.com/cgi-bin/PitcherInfo.py?PlayerID=100400&amp;StartDate=09%2F07%2F1987&amp;EndDate=09%2F20%2F1987&amp;GameType=all&amp;PlayedFor=0&amp;PlayedVs=0&amp;Park=0" TargetMode="External"/><Relationship Id="rId52" Type="http://schemas.openxmlformats.org/officeDocument/2006/relationships/hyperlink" Target="https://www.baseballmusings.com/cgi-bin/PitcherInfo.py?PlayerID=101311&amp;StartDate=09%2F07%2F1987&amp;EndDate=09%2F20%2F1987&amp;GameType=all&amp;PlayedFor=0&amp;PlayedVs=0&amp;Park=0" TargetMode="External"/><Relationship Id="rId73" Type="http://schemas.openxmlformats.org/officeDocument/2006/relationships/hyperlink" Target="https://www.baseballmusings.com/cgi-bin/PitcherInfo.py?PlayerID=100484&amp;StartDate=09%2F07%2F1987&amp;EndDate=09%2F20%2F1987&amp;GameType=all&amp;PlayedFor=0&amp;PlayedVs=0&amp;Park=0" TargetMode="External"/><Relationship Id="rId94" Type="http://schemas.openxmlformats.org/officeDocument/2006/relationships/hyperlink" Target="https://www.baseballmusings.com/cgi-bin/PitcherInfo.py?PlayerID=101222&amp;StartDate=09%2F07%2F1987&amp;EndDate=09%2F20%2F1987&amp;GameType=all&amp;PlayedFor=0&amp;PlayedVs=0&amp;Park=0" TargetMode="External"/><Relationship Id="rId148" Type="http://schemas.openxmlformats.org/officeDocument/2006/relationships/hyperlink" Target="https://www.baseballmusings.com/cgi-bin/PitcherInfo.py?PlayerID=100132&amp;StartDate=09%2F07%2F1987&amp;EndDate=09%2F20%2F1987&amp;GameType=all&amp;PlayedFor=0&amp;PlayedVs=0&amp;Park=0" TargetMode="External"/><Relationship Id="rId169" Type="http://schemas.openxmlformats.org/officeDocument/2006/relationships/hyperlink" Target="https://www.baseballmusings.com/cgi-bin/PitcherInfo.py?PlayerID=101321&amp;StartDate=09%2F07%2F1987&amp;EndDate=09%2F20%2F1987&amp;GameType=all&amp;PlayedFor=0&amp;PlayedVs=0&amp;Park=0" TargetMode="External"/><Relationship Id="rId4" Type="http://schemas.openxmlformats.org/officeDocument/2006/relationships/hyperlink" Target="https://www.baseballmusings.com/cgi-bin/PitcherInfo.py?PlayerID=100098&amp;StartDate=09%2F07%2F1987&amp;EndDate=09%2F20%2F1987&amp;GameType=all&amp;PlayedFor=0&amp;PlayedVs=0&amp;Park=0" TargetMode="External"/><Relationship Id="rId180" Type="http://schemas.openxmlformats.org/officeDocument/2006/relationships/hyperlink" Target="https://www.baseballmusings.com/cgi-bin/PitcherInfo.py?PlayerID=101047&amp;StartDate=09%2F07%2F1987&amp;EndDate=09%2F20%2F1987&amp;GameType=all&amp;PlayedFor=0&amp;PlayedVs=0&amp;Park=0" TargetMode="External"/><Relationship Id="rId215" Type="http://schemas.openxmlformats.org/officeDocument/2006/relationships/hyperlink" Target="https://www.baseballmusings.com/cgi-bin/PitcherInfo.py?PlayerID=100129&amp;StartDate=09%2F07%2F1987&amp;EndDate=09%2F20%2F1987&amp;GameType=all&amp;PlayedFor=0&amp;PlayedVs=0&amp;Park=0" TargetMode="External"/><Relationship Id="rId236" Type="http://schemas.openxmlformats.org/officeDocument/2006/relationships/hyperlink" Target="https://www.baseballmusings.com/cgi-bin/PitcherInfo.py?PlayerID=101418&amp;StartDate=09%2F07%2F1987&amp;EndDate=09%2F20%2F1987&amp;GameType=all&amp;PlayedFor=0&amp;PlayedVs=0&amp;Park=0" TargetMode="External"/><Relationship Id="rId257" Type="http://schemas.openxmlformats.org/officeDocument/2006/relationships/hyperlink" Target="https://www.baseballmusings.com/cgi-bin/PitcherInfo.py?PlayerID=100644&amp;StartDate=09%2F07%2F1987&amp;EndDate=09%2F20%2F1987&amp;GameType=all&amp;PlayedFor=0&amp;PlayedVs=0&amp;Park=0" TargetMode="External"/><Relationship Id="rId278" Type="http://schemas.openxmlformats.org/officeDocument/2006/relationships/hyperlink" Target="https://www.baseballmusings.com/cgi-bin/PitcherInfo.py?PlayerID=100648&amp;StartDate=09%2F07%2F1987&amp;EndDate=09%2F20%2F1987&amp;GameType=all&amp;PlayedFor=0&amp;PlayedVs=0&amp;Park=0" TargetMode="External"/><Relationship Id="rId303" Type="http://schemas.openxmlformats.org/officeDocument/2006/relationships/hyperlink" Target="https://www.baseballmusings.com/cgi-bin/PitcherInfo.py?PlayerID=100539&amp;StartDate=09%2F07%2F1987&amp;EndDate=09%2F20%2F1987&amp;GameType=all&amp;PlayedFor=0&amp;PlayedVs=0&amp;Park=0" TargetMode="External"/><Relationship Id="rId42" Type="http://schemas.openxmlformats.org/officeDocument/2006/relationships/hyperlink" Target="https://www.baseballmusings.com/cgi-bin/PitcherInfo.py?PlayerID=100152&amp;StartDate=09%2F07%2F1987&amp;EndDate=09%2F20%2F1987&amp;GameType=all&amp;PlayedFor=0&amp;PlayedVs=0&amp;Park=0" TargetMode="External"/><Relationship Id="rId84" Type="http://schemas.openxmlformats.org/officeDocument/2006/relationships/hyperlink" Target="https://www.baseballmusings.com/cgi-bin/PitcherInfo.py?PlayerID=100259&amp;StartDate=09%2F07%2F1987&amp;EndDate=09%2F20%2F1987&amp;GameType=all&amp;PlayedFor=0&amp;PlayedVs=0&amp;Park=0" TargetMode="External"/><Relationship Id="rId138" Type="http://schemas.openxmlformats.org/officeDocument/2006/relationships/hyperlink" Target="https://www.baseballmusings.com/cgi-bin/PitcherInfo.py?PlayerID=100621&amp;StartDate=09%2F07%2F1987&amp;EndDate=09%2F20%2F1987&amp;GameType=all&amp;PlayedFor=0&amp;PlayedVs=0&amp;Park=0" TargetMode="External"/><Relationship Id="rId191" Type="http://schemas.openxmlformats.org/officeDocument/2006/relationships/hyperlink" Target="https://www.baseballmusings.com/cgi-bin/PitcherInfo.py?PlayerID=101270&amp;StartDate=09%2F07%2F1987&amp;EndDate=09%2F20%2F1987&amp;GameType=all&amp;PlayedFor=0&amp;PlayedVs=0&amp;Park=0" TargetMode="External"/><Relationship Id="rId205" Type="http://schemas.openxmlformats.org/officeDocument/2006/relationships/hyperlink" Target="https://www.baseballmusings.com/cgi-bin/PitcherInfo.py?PlayerID=100709&amp;StartDate=09%2F07%2F1987&amp;EndDate=09%2F20%2F1987&amp;GameType=all&amp;PlayedFor=0&amp;PlayedVs=0&amp;Park=0" TargetMode="External"/><Relationship Id="rId247" Type="http://schemas.openxmlformats.org/officeDocument/2006/relationships/hyperlink" Target="https://www.baseballmusings.com/cgi-bin/PitcherInfo.py?PlayerID=100327&amp;StartDate=09%2F07%2F1987&amp;EndDate=09%2F20%2F1987&amp;GameType=all&amp;PlayedFor=0&amp;PlayedVs=0&amp;Park=0" TargetMode="External"/><Relationship Id="rId107" Type="http://schemas.openxmlformats.org/officeDocument/2006/relationships/hyperlink" Target="https://www.baseballmusings.com/cgi-bin/PitcherInfo.py?PlayerID=100778&amp;StartDate=09%2F07%2F1987&amp;EndDate=09%2F20%2F1987&amp;GameType=all&amp;PlayedFor=0&amp;PlayedVs=0&amp;Park=0" TargetMode="External"/><Relationship Id="rId289" Type="http://schemas.openxmlformats.org/officeDocument/2006/relationships/hyperlink" Target="https://www.baseballmusings.com/cgi-bin/PitcherInfo.py?PlayerID=100342&amp;StartDate=09%2F07%2F1987&amp;EndDate=09%2F20%2F1987&amp;GameType=all&amp;PlayedFor=0&amp;PlayedVs=0&amp;Park=0" TargetMode="External"/><Relationship Id="rId11" Type="http://schemas.openxmlformats.org/officeDocument/2006/relationships/hyperlink" Target="https://www.baseballmusings.com/cgi-bin/PitcherInfo.py?PlayerID=100838&amp;StartDate=09%2F07%2F1987&amp;EndDate=09%2F20%2F1987&amp;GameType=all&amp;PlayedFor=0&amp;PlayedVs=0&amp;Park=0" TargetMode="External"/><Relationship Id="rId53" Type="http://schemas.openxmlformats.org/officeDocument/2006/relationships/hyperlink" Target="https://www.baseballmusings.com/cgi-bin/PitcherInfo.py?PlayerID=874&amp;StartDate=09%2F07%2F1987&amp;EndDate=09%2F20%2F1987&amp;GameType=all&amp;PlayedFor=0&amp;PlayedVs=0&amp;Park=0" TargetMode="External"/><Relationship Id="rId149" Type="http://schemas.openxmlformats.org/officeDocument/2006/relationships/hyperlink" Target="https://www.baseballmusings.com/cgi-bin/PitcherInfo.py?PlayerID=101029&amp;StartDate=09%2F07%2F1987&amp;EndDate=09%2F20%2F1987&amp;GameType=all&amp;PlayedFor=0&amp;PlayedVs=0&amp;Park=0" TargetMode="External"/><Relationship Id="rId314" Type="http://schemas.openxmlformats.org/officeDocument/2006/relationships/hyperlink" Target="https://www.baseballmusings.com/cgi-bin/PitcherInfo.py?PlayerID=100911&amp;StartDate=09%2F07%2F1987&amp;EndDate=09%2F20%2F1987&amp;GameType=all&amp;PlayedFor=0&amp;PlayedVs=0&amp;Park=0" TargetMode="External"/><Relationship Id="rId95" Type="http://schemas.openxmlformats.org/officeDocument/2006/relationships/hyperlink" Target="https://www.baseballmusings.com/cgi-bin/PitcherInfo.py?PlayerID=101543&amp;StartDate=09%2F07%2F1987&amp;EndDate=09%2F20%2F1987&amp;GameType=all&amp;PlayedFor=0&amp;PlayedVs=0&amp;Park=0" TargetMode="External"/><Relationship Id="rId160" Type="http://schemas.openxmlformats.org/officeDocument/2006/relationships/hyperlink" Target="https://www.baseballmusings.com/cgi-bin/PitcherInfo.py?PlayerID=101329&amp;StartDate=09%2F07%2F1987&amp;EndDate=09%2F20%2F1987&amp;GameType=all&amp;PlayedFor=0&amp;PlayedVs=0&amp;Park=0" TargetMode="External"/><Relationship Id="rId216" Type="http://schemas.openxmlformats.org/officeDocument/2006/relationships/hyperlink" Target="https://www.baseballmusings.com/cgi-bin/PitcherInfo.py?PlayerID=100837&amp;StartDate=09%2F07%2F1987&amp;EndDate=09%2F20%2F1987&amp;GameType=all&amp;PlayedFor=0&amp;PlayedVs=0&amp;Park=0" TargetMode="External"/><Relationship Id="rId258" Type="http://schemas.openxmlformats.org/officeDocument/2006/relationships/hyperlink" Target="https://www.baseballmusings.com/cgi-bin/PitcherInfo.py?PlayerID=100695&amp;StartDate=09%2F07%2F1987&amp;EndDate=09%2F20%2F1987&amp;GameType=all&amp;PlayedFor=0&amp;PlayedVs=0&amp;Park=0" TargetMode="External"/><Relationship Id="rId22" Type="http://schemas.openxmlformats.org/officeDocument/2006/relationships/hyperlink" Target="https://www.baseballmusings.com/cgi-bin/PitcherInfo.py?PlayerID=101587&amp;StartDate=09%2F07%2F1987&amp;EndDate=09%2F20%2F1987&amp;GameType=all&amp;PlayedFor=0&amp;PlayedVs=0&amp;Park=0" TargetMode="External"/><Relationship Id="rId64" Type="http://schemas.openxmlformats.org/officeDocument/2006/relationships/hyperlink" Target="https://www.baseballmusings.com/cgi-bin/PitcherInfo.py?PlayerID=100002&amp;StartDate=09%2F07%2F1987&amp;EndDate=09%2F20%2F1987&amp;GameType=all&amp;PlayedFor=0&amp;PlayedVs=0&amp;Park=0" TargetMode="External"/><Relationship Id="rId118" Type="http://schemas.openxmlformats.org/officeDocument/2006/relationships/hyperlink" Target="https://www.baseballmusings.com/cgi-bin/PitcherInfo.py?PlayerID=101299&amp;StartDate=09%2F07%2F1987&amp;EndDate=09%2F20%2F1987&amp;GameType=all&amp;PlayedFor=0&amp;PlayedVs=0&amp;Park=0" TargetMode="External"/><Relationship Id="rId325" Type="http://schemas.openxmlformats.org/officeDocument/2006/relationships/hyperlink" Target="https://www.baseballmusings.com/cgi-bin/PitcherInfo.py?PlayerID=100113&amp;StartDate=09%2F07%2F1987&amp;EndDate=09%2F20%2F1987&amp;GameType=all&amp;PlayedFor=0&amp;PlayedVs=0&amp;Park=0" TargetMode="External"/><Relationship Id="rId171" Type="http://schemas.openxmlformats.org/officeDocument/2006/relationships/hyperlink" Target="https://www.baseballmusings.com/cgi-bin/PitcherInfo.py?PlayerID=101316&amp;StartDate=09%2F07%2F1987&amp;EndDate=09%2F20%2F1987&amp;GameType=all&amp;PlayedFor=0&amp;PlayedVs=0&amp;Park=0" TargetMode="External"/><Relationship Id="rId227" Type="http://schemas.openxmlformats.org/officeDocument/2006/relationships/hyperlink" Target="https://www.baseballmusings.com/cgi-bin/PitcherInfo.py?PlayerID=100478&amp;StartDate=09%2F07%2F1987&amp;EndDate=09%2F20%2F1987&amp;GameType=all&amp;PlayedFor=0&amp;PlayedVs=0&amp;Park=0" TargetMode="External"/><Relationship Id="rId269" Type="http://schemas.openxmlformats.org/officeDocument/2006/relationships/hyperlink" Target="https://www.baseballmusings.com/cgi-bin/PitcherInfo.py?PlayerID=100830&amp;StartDate=09%2F07%2F1987&amp;EndDate=09%2F20%2F1987&amp;GameType=all&amp;PlayedFor=0&amp;PlayedVs=0&amp;Park=0" TargetMode="External"/><Relationship Id="rId33" Type="http://schemas.openxmlformats.org/officeDocument/2006/relationships/hyperlink" Target="https://www.baseballmusings.com/cgi-bin/PitcherInfo.py?PlayerID=101601&amp;StartDate=09%2F07%2F1987&amp;EndDate=09%2F20%2F1987&amp;GameType=all&amp;PlayedFor=0&amp;PlayedVs=0&amp;Park=0" TargetMode="External"/><Relationship Id="rId129" Type="http://schemas.openxmlformats.org/officeDocument/2006/relationships/hyperlink" Target="https://www.baseballmusings.com/cgi-bin/PitcherInfo.py?PlayerID=101454&amp;StartDate=09%2F07%2F1987&amp;EndDate=09%2F20%2F1987&amp;GameType=all&amp;PlayedFor=0&amp;PlayedVs=0&amp;Park=0" TargetMode="External"/><Relationship Id="rId280" Type="http://schemas.openxmlformats.org/officeDocument/2006/relationships/hyperlink" Target="https://www.baseballmusings.com/cgi-bin/PitcherInfo.py?PlayerID=100383&amp;StartDate=09%2F07%2F1987&amp;EndDate=09%2F20%2F1987&amp;GameType=all&amp;PlayedFor=0&amp;PlayedVs=0&amp;Park=0" TargetMode="External"/><Relationship Id="rId75" Type="http://schemas.openxmlformats.org/officeDocument/2006/relationships/hyperlink" Target="https://www.baseballmusings.com/cgi-bin/PitcherInfo.py?PlayerID=101032&amp;StartDate=09%2F07%2F1987&amp;EndDate=09%2F20%2F1987&amp;GameType=all&amp;PlayedFor=0&amp;PlayedVs=0&amp;Park=0" TargetMode="External"/><Relationship Id="rId140" Type="http://schemas.openxmlformats.org/officeDocument/2006/relationships/hyperlink" Target="https://www.baseballmusings.com/cgi-bin/PitcherInfo.py?PlayerID=100885&amp;StartDate=09%2F07%2F1987&amp;EndDate=09%2F20%2F1987&amp;GameType=all&amp;PlayedFor=0&amp;PlayedVs=0&amp;Park=0" TargetMode="External"/><Relationship Id="rId182" Type="http://schemas.openxmlformats.org/officeDocument/2006/relationships/hyperlink" Target="https://www.baseballmusings.com/cgi-bin/PitcherInfo.py?PlayerID=101402&amp;StartDate=09%2F07%2F1987&amp;EndDate=09%2F20%2F1987&amp;GameType=all&amp;PlayedFor=0&amp;PlayedVs=0&amp;Park=0" TargetMode="External"/><Relationship Id="rId6" Type="http://schemas.openxmlformats.org/officeDocument/2006/relationships/hyperlink" Target="https://www.baseballmusings.com/cgi-bin/PitcherInfo.py?PlayerID=101097&amp;StartDate=09%2F07%2F1987&amp;EndDate=09%2F20%2F1987&amp;GameType=all&amp;PlayedFor=0&amp;PlayedVs=0&amp;Park=0" TargetMode="External"/><Relationship Id="rId238" Type="http://schemas.openxmlformats.org/officeDocument/2006/relationships/hyperlink" Target="https://www.baseballmusings.com/cgi-bin/PitcherInfo.py?PlayerID=101350&amp;StartDate=09%2F07%2F1987&amp;EndDate=09%2F20%2F1987&amp;GameType=all&amp;PlayedFor=0&amp;PlayedVs=0&amp;Park=0" TargetMode="External"/><Relationship Id="rId291" Type="http://schemas.openxmlformats.org/officeDocument/2006/relationships/hyperlink" Target="https://www.baseballmusings.com/cgi-bin/PitcherInfo.py?PlayerID=100227&amp;StartDate=09%2F07%2F1987&amp;EndDate=09%2F20%2F1987&amp;GameType=all&amp;PlayedFor=0&amp;PlayedVs=0&amp;Park=0" TargetMode="External"/><Relationship Id="rId305" Type="http://schemas.openxmlformats.org/officeDocument/2006/relationships/hyperlink" Target="https://www.baseballmusings.com/cgi-bin/PitcherInfo.py?PlayerID=100324&amp;StartDate=09%2F07%2F1987&amp;EndDate=09%2F20%2F1987&amp;GameType=all&amp;PlayedFor=0&amp;PlayedVs=0&amp;Park=0" TargetMode="External"/><Relationship Id="rId44" Type="http://schemas.openxmlformats.org/officeDocument/2006/relationships/hyperlink" Target="https://www.baseballmusings.com/cgi-bin/PitcherInfo.py?PlayerID=100732&amp;StartDate=09%2F07%2F1987&amp;EndDate=09%2F20%2F1987&amp;GameType=all&amp;PlayedFor=0&amp;PlayedVs=0&amp;Park=0" TargetMode="External"/><Relationship Id="rId86" Type="http://schemas.openxmlformats.org/officeDocument/2006/relationships/hyperlink" Target="https://www.baseballmusings.com/cgi-bin/PitcherInfo.py?PlayerID=101184&amp;StartDate=09%2F07%2F1987&amp;EndDate=09%2F20%2F1987&amp;GameType=all&amp;PlayedFor=0&amp;PlayedVs=0&amp;Park=0" TargetMode="External"/><Relationship Id="rId151" Type="http://schemas.openxmlformats.org/officeDocument/2006/relationships/hyperlink" Target="https://www.baseballmusings.com/cgi-bin/PitcherInfo.py?PlayerID=101578&amp;StartDate=09%2F07%2F1987&amp;EndDate=09%2F20%2F1987&amp;GameType=all&amp;PlayedFor=0&amp;PlayedVs=0&amp;Park=0" TargetMode="External"/><Relationship Id="rId193" Type="http://schemas.openxmlformats.org/officeDocument/2006/relationships/hyperlink" Target="https://www.baseballmusings.com/cgi-bin/PitcherInfo.py?PlayerID=100198&amp;StartDate=09%2F07%2F1987&amp;EndDate=09%2F20%2F1987&amp;GameType=all&amp;PlayedFor=0&amp;PlayedVs=0&amp;Park=0" TargetMode="External"/><Relationship Id="rId207" Type="http://schemas.openxmlformats.org/officeDocument/2006/relationships/hyperlink" Target="https://www.baseballmusings.com/cgi-bin/PitcherInfo.py?PlayerID=100565&amp;StartDate=09%2F07%2F1987&amp;EndDate=09%2F20%2F1987&amp;GameType=all&amp;PlayedFor=0&amp;PlayedVs=0&amp;Park=0" TargetMode="External"/><Relationship Id="rId249" Type="http://schemas.openxmlformats.org/officeDocument/2006/relationships/hyperlink" Target="https://www.baseballmusings.com/cgi-bin/PitcherInfo.py?PlayerID=100889&amp;StartDate=09%2F07%2F1987&amp;EndDate=09%2F20%2F1987&amp;GameType=all&amp;PlayedFor=0&amp;PlayedVs=0&amp;Park=0" TargetMode="External"/><Relationship Id="rId13" Type="http://schemas.openxmlformats.org/officeDocument/2006/relationships/hyperlink" Target="https://www.baseballmusings.com/cgi-bin/PitcherInfo.py?PlayerID=100924&amp;StartDate=09%2F07%2F1987&amp;EndDate=09%2F20%2F1987&amp;GameType=all&amp;PlayedFor=0&amp;PlayedVs=0&amp;Park=0" TargetMode="External"/><Relationship Id="rId109" Type="http://schemas.openxmlformats.org/officeDocument/2006/relationships/hyperlink" Target="https://www.baseballmusings.com/cgi-bin/PitcherInfo.py?PlayerID=100940&amp;StartDate=09%2F07%2F1987&amp;EndDate=09%2F20%2F1987&amp;GameType=all&amp;PlayedFor=0&amp;PlayedVs=0&amp;Park=0" TargetMode="External"/><Relationship Id="rId260" Type="http://schemas.openxmlformats.org/officeDocument/2006/relationships/hyperlink" Target="https://www.baseballmusings.com/cgi-bin/PitcherInfo.py?PlayerID=1091&amp;StartDate=09%2F07%2F1987&amp;EndDate=09%2F20%2F1987&amp;GameType=all&amp;PlayedFor=0&amp;PlayedVs=0&amp;Park=0" TargetMode="External"/><Relationship Id="rId316" Type="http://schemas.openxmlformats.org/officeDocument/2006/relationships/hyperlink" Target="https://www.baseballmusings.com/cgi-bin/PitcherInfo.py?PlayerID=100023&amp;StartDate=09%2F07%2F1987&amp;EndDate=09%2F20%2F1987&amp;GameType=all&amp;PlayedFor=0&amp;PlayedVs=0&amp;Park=0" TargetMode="External"/><Relationship Id="rId55" Type="http://schemas.openxmlformats.org/officeDocument/2006/relationships/hyperlink" Target="https://www.baseballmusings.com/cgi-bin/PitcherInfo.py?PlayerID=100260&amp;StartDate=09%2F07%2F1987&amp;EndDate=09%2F20%2F1987&amp;GameType=all&amp;PlayedFor=0&amp;PlayedVs=0&amp;Park=0" TargetMode="External"/><Relationship Id="rId97" Type="http://schemas.openxmlformats.org/officeDocument/2006/relationships/hyperlink" Target="https://www.baseballmusings.com/cgi-bin/PitcherInfo.py?PlayerID=100723&amp;StartDate=09%2F07%2F1987&amp;EndDate=09%2F20%2F1987&amp;GameType=all&amp;PlayedFor=0&amp;PlayedVs=0&amp;Park=0" TargetMode="External"/><Relationship Id="rId120" Type="http://schemas.openxmlformats.org/officeDocument/2006/relationships/hyperlink" Target="https://www.baseballmusings.com/cgi-bin/PitcherInfo.py?PlayerID=100177&amp;StartDate=09%2F07%2F1987&amp;EndDate=09%2F20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opLeftCell="CA27" zoomScale="125" zoomScaleNormal="100" workbookViewId="0">
      <selection activeCell="CS64" sqref="CS64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6384" width="10.83203125" style="1"/>
  </cols>
  <sheetData>
    <row r="2" spans="1:116" s="12" customFormat="1" ht="25" x14ac:dyDescent="0.3">
      <c r="A2" s="80" t="s">
        <v>718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D2" s="80" t="s">
        <v>723</v>
      </c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G2" s="80" t="s">
        <v>719</v>
      </c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K2" s="80" t="s">
        <v>721</v>
      </c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</row>
    <row r="4" spans="1:116" x14ac:dyDescent="0.3">
      <c r="A4" s="2" t="s">
        <v>60</v>
      </c>
      <c r="B4" s="2"/>
      <c r="F4" s="38">
        <v>32</v>
      </c>
      <c r="AC4" s="11"/>
      <c r="AD4" s="3" t="s">
        <v>724</v>
      </c>
      <c r="AE4" s="3"/>
      <c r="BF4" s="11"/>
      <c r="BG4" s="3" t="s">
        <v>61</v>
      </c>
      <c r="BH4" s="3"/>
      <c r="CJ4" s="11"/>
      <c r="CK4" s="3" t="s">
        <v>716</v>
      </c>
      <c r="CL4" s="3"/>
    </row>
    <row r="5" spans="1:116" x14ac:dyDescent="0.3">
      <c r="A5" s="4"/>
      <c r="B5" s="4"/>
      <c r="C5" s="3" t="s">
        <v>27</v>
      </c>
      <c r="D5" s="10" t="s">
        <v>28</v>
      </c>
      <c r="E5" s="10" t="s">
        <v>29</v>
      </c>
      <c r="F5" s="10" t="s">
        <v>155</v>
      </c>
      <c r="G5" s="10" t="s">
        <v>25</v>
      </c>
      <c r="H5" s="10" t="s">
        <v>23</v>
      </c>
      <c r="I5" s="10" t="s">
        <v>30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31</v>
      </c>
      <c r="O5" s="10" t="s">
        <v>32</v>
      </c>
      <c r="P5" s="10" t="s">
        <v>33</v>
      </c>
      <c r="Q5" s="10" t="s">
        <v>34</v>
      </c>
      <c r="R5" s="10" t="s">
        <v>3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156</v>
      </c>
      <c r="Y5" s="52" t="s">
        <v>0</v>
      </c>
      <c r="Z5" s="52" t="s">
        <v>40</v>
      </c>
      <c r="AA5" s="52" t="s">
        <v>41</v>
      </c>
      <c r="AB5" s="10" t="s">
        <v>157</v>
      </c>
      <c r="AC5" s="11"/>
      <c r="AF5" s="3" t="s">
        <v>27</v>
      </c>
      <c r="AG5" s="10" t="s">
        <v>28</v>
      </c>
      <c r="AH5" s="10" t="s">
        <v>29</v>
      </c>
      <c r="AI5" s="10" t="s">
        <v>155</v>
      </c>
      <c r="AJ5" s="10" t="s">
        <v>25</v>
      </c>
      <c r="AK5" s="10" t="s">
        <v>23</v>
      </c>
      <c r="AL5" s="10" t="s">
        <v>30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31</v>
      </c>
      <c r="AR5" s="10" t="s">
        <v>32</v>
      </c>
      <c r="AS5" s="10" t="s">
        <v>33</v>
      </c>
      <c r="AT5" s="10" t="s">
        <v>34</v>
      </c>
      <c r="AU5" s="10" t="s">
        <v>3</v>
      </c>
      <c r="AV5" s="10" t="s">
        <v>35</v>
      </c>
      <c r="AW5" s="10" t="s">
        <v>36</v>
      </c>
      <c r="AX5" s="10" t="s">
        <v>37</v>
      </c>
      <c r="AY5" s="10" t="s">
        <v>38</v>
      </c>
      <c r="AZ5" s="10" t="s">
        <v>39</v>
      </c>
      <c r="BA5" s="10" t="s">
        <v>156</v>
      </c>
      <c r="BB5" s="52" t="s">
        <v>0</v>
      </c>
      <c r="BC5" s="52" t="s">
        <v>40</v>
      </c>
      <c r="BD5" s="52" t="s">
        <v>41</v>
      </c>
      <c r="BE5" s="10" t="s">
        <v>157</v>
      </c>
      <c r="BF5" s="11"/>
      <c r="BI5" s="3" t="s">
        <v>27</v>
      </c>
      <c r="BJ5" s="10" t="s">
        <v>28</v>
      </c>
      <c r="BK5" s="10" t="s">
        <v>29</v>
      </c>
      <c r="BL5" s="10" t="s">
        <v>155</v>
      </c>
      <c r="BM5" s="10" t="s">
        <v>25</v>
      </c>
      <c r="BN5" s="10" t="s">
        <v>23</v>
      </c>
      <c r="BO5" s="10" t="s">
        <v>30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31</v>
      </c>
      <c r="BU5" s="10" t="s">
        <v>32</v>
      </c>
      <c r="BV5" s="10" t="s">
        <v>33</v>
      </c>
      <c r="BW5" s="10" t="s">
        <v>34</v>
      </c>
      <c r="BX5" s="10" t="s">
        <v>3</v>
      </c>
      <c r="BY5" s="10" t="s">
        <v>35</v>
      </c>
      <c r="BZ5" s="10" t="s">
        <v>36</v>
      </c>
      <c r="CA5" s="10" t="s">
        <v>37</v>
      </c>
      <c r="CB5" s="10" t="s">
        <v>38</v>
      </c>
      <c r="CC5" s="10" t="s">
        <v>39</v>
      </c>
      <c r="CD5" s="10" t="s">
        <v>156</v>
      </c>
      <c r="CE5" s="52" t="s">
        <v>0</v>
      </c>
      <c r="CF5" s="52" t="s">
        <v>40</v>
      </c>
      <c r="CG5" s="52" t="s">
        <v>41</v>
      </c>
      <c r="CH5" s="10" t="s">
        <v>157</v>
      </c>
      <c r="CJ5" s="11"/>
      <c r="CL5" s="3" t="s">
        <v>27</v>
      </c>
      <c r="CM5" s="3" t="s">
        <v>27</v>
      </c>
      <c r="CN5" s="10" t="s">
        <v>28</v>
      </c>
      <c r="CO5" s="10" t="s">
        <v>29</v>
      </c>
      <c r="CP5" s="10" t="s">
        <v>155</v>
      </c>
      <c r="CQ5" s="10" t="s">
        <v>25</v>
      </c>
      <c r="CR5" s="10" t="s">
        <v>23</v>
      </c>
      <c r="CS5" s="10" t="s">
        <v>30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31</v>
      </c>
      <c r="CY5" s="10" t="s">
        <v>32</v>
      </c>
      <c r="CZ5" s="10" t="s">
        <v>33</v>
      </c>
      <c r="DA5" s="10" t="s">
        <v>34</v>
      </c>
      <c r="DB5" s="10" t="s">
        <v>3</v>
      </c>
      <c r="DC5" s="10" t="s">
        <v>35</v>
      </c>
      <c r="DD5" s="10" t="s">
        <v>36</v>
      </c>
      <c r="DE5" s="10" t="s">
        <v>37</v>
      </c>
      <c r="DF5" s="10" t="s">
        <v>38</v>
      </c>
      <c r="DG5" s="10" t="s">
        <v>39</v>
      </c>
      <c r="DH5" s="10" t="s">
        <v>156</v>
      </c>
      <c r="DI5" s="52" t="s">
        <v>0</v>
      </c>
      <c r="DJ5" s="52" t="s">
        <v>40</v>
      </c>
      <c r="DK5" s="52" t="s">
        <v>41</v>
      </c>
      <c r="DL5" s="10" t="s">
        <v>157</v>
      </c>
    </row>
    <row r="6" spans="1:116" x14ac:dyDescent="0.3">
      <c r="A6" s="5" t="s">
        <v>7</v>
      </c>
      <c r="B6" s="41" t="s">
        <v>297</v>
      </c>
      <c r="C6" s="13"/>
      <c r="D6" s="68">
        <f>_xlfn.XLOOKUP(B6, 'All hitters'!A:A, 'All hitters'!B:B, "")</f>
        <v>11</v>
      </c>
      <c r="E6" s="68">
        <f>_xlfn.XLOOKUP(B6, 'All hitters'!A:A, 'All hitters'!C:C, "")</f>
        <v>10</v>
      </c>
      <c r="F6" s="68">
        <f>_xlfn.XLOOKUP(B6, 'All hitters'!A:A, 'All hitters'!D:D, "")</f>
        <v>42</v>
      </c>
      <c r="G6" s="68">
        <f>_xlfn.XLOOKUP(B6, 'All hitters'!A:A, 'All hitters'!E:E, "")</f>
        <v>36</v>
      </c>
      <c r="H6" s="68">
        <f>_xlfn.XLOOKUP(B6, 'All hitters'!A:A, 'All hitters'!F:F, "")</f>
        <v>4</v>
      </c>
      <c r="I6" s="68">
        <f>_xlfn.XLOOKUP(B6, 'All hitters'!A:A, 'All hitters'!G:G, "")</f>
        <v>13</v>
      </c>
      <c r="J6" s="68">
        <f>_xlfn.XLOOKUP(B6, 'All hitters'!A:A, 'All hitters'!H:H, "")</f>
        <v>4</v>
      </c>
      <c r="K6" s="68">
        <f>_xlfn.XLOOKUP(B6, 'All hitters'!A:A, 'All hitters'!I:I, "")</f>
        <v>0</v>
      </c>
      <c r="L6" s="68">
        <f>_xlfn.XLOOKUP(B6, 'All hitters'!A:A, 'All hitters'!J:J, "")</f>
        <v>0</v>
      </c>
      <c r="M6" s="68">
        <f>_xlfn.XLOOKUP(B6, 'All hitters'!A:A, 'All hitters'!K:K, "")</f>
        <v>11</v>
      </c>
      <c r="N6" s="68">
        <f>_xlfn.XLOOKUP(B6, 'All hitters'!A:A, 'All hitters'!L:L, "")</f>
        <v>3</v>
      </c>
      <c r="O6" s="68">
        <f>_xlfn.XLOOKUP(B6, 'All hitters'!A:A, 'All hitters'!M:M, "")</f>
        <v>0</v>
      </c>
      <c r="P6" s="68">
        <f>_xlfn.XLOOKUP(B6, 'All hitters'!A:A, 'All hitters'!N:N, "")</f>
        <v>0</v>
      </c>
      <c r="Q6" s="68">
        <f>_xlfn.XLOOKUP(B6, 'All hitters'!A:A, 'All hitters'!O:O, "")</f>
        <v>3</v>
      </c>
      <c r="R6" s="68">
        <f>_xlfn.XLOOKUP(B6, 'All hitters'!A:A, 'All hitters'!P:P, "")</f>
        <v>1</v>
      </c>
      <c r="S6" s="68">
        <f>_xlfn.XLOOKUP(B6, 'All hitters'!A:A, 'All hitters'!Q:Q, "")</f>
        <v>1</v>
      </c>
      <c r="T6" s="68">
        <f>_xlfn.XLOOKUP(B6, 'All hitters'!A:A, 'All hitters'!R:R, "")</f>
        <v>2</v>
      </c>
      <c r="U6" s="68">
        <f>_xlfn.XLOOKUP(B6, 'All hitters'!A:A, 'All hitters'!S:S, "")</f>
        <v>1</v>
      </c>
      <c r="V6" s="68">
        <f>_xlfn.XLOOKUP(B6, 'All hitters'!A:A, 'All hitters'!T:T, "")</f>
        <v>0</v>
      </c>
      <c r="W6" s="68">
        <f>_xlfn.XLOOKUP(B6, 'All hitters'!A:A, 'All hitters'!U:U, "")</f>
        <v>0</v>
      </c>
      <c r="X6" s="68">
        <f>_xlfn.XLOOKUP(B6, 'All hitters'!A:A, 'All hitters'!V:V, "")</f>
        <v>7</v>
      </c>
      <c r="Y6" s="69">
        <f>_xlfn.XLOOKUP(B6, 'All hitters'!A:A, 'All hitters'!W:W, "")</f>
        <v>0.36099999999999999</v>
      </c>
      <c r="Z6" s="69">
        <f>_xlfn.XLOOKUP(B6, 'All hitters'!A:A, 'All hitters'!X:X, "")</f>
        <v>0.4</v>
      </c>
      <c r="AA6" s="69">
        <f>_xlfn.XLOOKUP(B6, 'All hitters'!A:A, 'All hitters'!Y:Y, "")</f>
        <v>0.47199999999999998</v>
      </c>
      <c r="AB6" s="68">
        <f>_xlfn.XLOOKUP(B6, 'All hitters'!A:A, 'All hitters'!Z:Z, "")</f>
        <v>63.6</v>
      </c>
      <c r="AC6" s="11"/>
      <c r="AD6" s="7" t="s">
        <v>7</v>
      </c>
      <c r="AE6" s="41" t="s">
        <v>302</v>
      </c>
      <c r="AF6" s="41"/>
      <c r="AG6" s="68">
        <f>_xlfn.XLOOKUP(AE6, 'All hitters'!A:A, 'All hitters'!B:B, "")</f>
        <v>11</v>
      </c>
      <c r="AH6" s="68">
        <f>_xlfn.XLOOKUP(AE6, 'All hitters'!A:A, 'All hitters'!C:C, "")</f>
        <v>11</v>
      </c>
      <c r="AI6" s="68">
        <f>_xlfn.XLOOKUP(AE6, 'All hitters'!A:A, 'All hitters'!D:D, "")</f>
        <v>40</v>
      </c>
      <c r="AJ6" s="68">
        <f>_xlfn.XLOOKUP(AE6, 'All hitters'!A:A, 'All hitters'!E:E, "")</f>
        <v>34</v>
      </c>
      <c r="AK6" s="68">
        <f>_xlfn.XLOOKUP(AE6, 'All hitters'!A:A, 'All hitters'!F:F, "")</f>
        <v>3</v>
      </c>
      <c r="AL6" s="68">
        <f>_xlfn.XLOOKUP(AE6, 'All hitters'!A:A, 'All hitters'!G:G, "")</f>
        <v>6</v>
      </c>
      <c r="AM6" s="68">
        <f>_xlfn.XLOOKUP(AE6, 'All hitters'!A:A, 'All hitters'!H:H, "")</f>
        <v>0</v>
      </c>
      <c r="AN6" s="68">
        <f>_xlfn.XLOOKUP(AE6, 'All hitters'!A:A, 'All hitters'!I:I, "")</f>
        <v>0</v>
      </c>
      <c r="AO6" s="68">
        <f>_xlfn.XLOOKUP(AE6, 'All hitters'!A:A, 'All hitters'!J:J, "")</f>
        <v>2</v>
      </c>
      <c r="AP6" s="68">
        <f>_xlfn.XLOOKUP(AE6, 'All hitters'!A:A, 'All hitters'!K:K, "")</f>
        <v>4</v>
      </c>
      <c r="AQ6" s="68">
        <f>_xlfn.XLOOKUP(AE6, 'All hitters'!A:A, 'All hitters'!L:L, "")</f>
        <v>5</v>
      </c>
      <c r="AR6" s="68">
        <f>_xlfn.XLOOKUP(AE6, 'All hitters'!A:A, 'All hitters'!M:M, "")</f>
        <v>1</v>
      </c>
      <c r="AS6" s="68">
        <f>_xlfn.XLOOKUP(AE6, 'All hitters'!A:A, 'All hitters'!N:N, "")</f>
        <v>0</v>
      </c>
      <c r="AT6" s="68">
        <f>_xlfn.XLOOKUP(AE6, 'All hitters'!A:A, 'All hitters'!O:O, "")</f>
        <v>6</v>
      </c>
      <c r="AU6" s="68">
        <f>_xlfn.XLOOKUP(AE6, 'All hitters'!A:A, 'All hitters'!P:P, "")</f>
        <v>0</v>
      </c>
      <c r="AV6" s="68">
        <f>_xlfn.XLOOKUP(AE6, 'All hitters'!A:A, 'All hitters'!Q:Q, "")</f>
        <v>0</v>
      </c>
      <c r="AW6" s="68">
        <f>_xlfn.XLOOKUP(AE6, 'All hitters'!A:A, 'All hitters'!R:R, "")</f>
        <v>0</v>
      </c>
      <c r="AX6" s="68">
        <f>_xlfn.XLOOKUP(AE6, 'All hitters'!A:A, 'All hitters'!S:S, "")</f>
        <v>1</v>
      </c>
      <c r="AY6" s="68">
        <f>_xlfn.XLOOKUP(AE6, 'All hitters'!A:A, 'All hitters'!T:T, "")</f>
        <v>3</v>
      </c>
      <c r="AZ6" s="68">
        <f>_xlfn.XLOOKUP(AE6, 'All hitters'!A:A, 'All hitters'!U:U, "")</f>
        <v>0</v>
      </c>
      <c r="BA6" s="68">
        <f>_xlfn.XLOOKUP(AE6, 'All hitters'!A:A, 'All hitters'!V:V, "")</f>
        <v>3</v>
      </c>
      <c r="BB6" s="69">
        <f>_xlfn.XLOOKUP(AE6, 'All hitters'!A:A, 'All hitters'!W:W, "")</f>
        <v>0.17599999999999999</v>
      </c>
      <c r="BC6" s="69">
        <f>_xlfn.XLOOKUP(AE6, 'All hitters'!A:A, 'All hitters'!X:X, "")</f>
        <v>0.27500000000000002</v>
      </c>
      <c r="BD6" s="69">
        <f>_xlfn.XLOOKUP(AE6, 'All hitters'!A:A, 'All hitters'!Y:Y, "")</f>
        <v>0.35299999999999998</v>
      </c>
      <c r="BE6" s="68">
        <f>_xlfn.XLOOKUP(AE6, 'All hitters'!A:A, 'All hitters'!Z:Z, "")</f>
        <v>27.3</v>
      </c>
      <c r="BF6" s="11"/>
      <c r="BG6" s="7" t="s">
        <v>7</v>
      </c>
      <c r="BH6" s="41" t="s">
        <v>310</v>
      </c>
      <c r="BI6" s="41"/>
      <c r="BJ6" s="68">
        <f>_xlfn.XLOOKUP(BH6, 'All hitters'!A:A, 'All hitters'!B:B, "")</f>
        <v>10</v>
      </c>
      <c r="BK6" s="68">
        <f>_xlfn.XLOOKUP(BH6, 'All hitters'!A:A, 'All hitters'!C:C, "")</f>
        <v>8</v>
      </c>
      <c r="BL6" s="68">
        <f>_xlfn.XLOOKUP(BH6, 'All hitters'!A:A, 'All hitters'!D:D, "")</f>
        <v>35</v>
      </c>
      <c r="BM6" s="68">
        <f>_xlfn.XLOOKUP(BH6, 'All hitters'!A:A, 'All hitters'!E:E, "")</f>
        <v>29</v>
      </c>
      <c r="BN6" s="68">
        <f>_xlfn.XLOOKUP(BH6, 'All hitters'!A:A, 'All hitters'!F:F, "")</f>
        <v>3</v>
      </c>
      <c r="BO6" s="68">
        <f>_xlfn.XLOOKUP(BH6, 'All hitters'!A:A, 'All hitters'!G:G, "")</f>
        <v>6</v>
      </c>
      <c r="BP6" s="68">
        <f>_xlfn.XLOOKUP(BH6, 'All hitters'!A:A, 'All hitters'!H:H, "")</f>
        <v>1</v>
      </c>
      <c r="BQ6" s="68">
        <f>_xlfn.XLOOKUP(BH6, 'All hitters'!A:A, 'All hitters'!I:I, "")</f>
        <v>0</v>
      </c>
      <c r="BR6" s="68">
        <f>_xlfn.XLOOKUP(BH6, 'All hitters'!A:A, 'All hitters'!J:J, "")</f>
        <v>0</v>
      </c>
      <c r="BS6" s="68">
        <f>_xlfn.XLOOKUP(BH6, 'All hitters'!A:A, 'All hitters'!K:K, "")</f>
        <v>2</v>
      </c>
      <c r="BT6" s="68">
        <f>_xlfn.XLOOKUP(BH6, 'All hitters'!A:A, 'All hitters'!L:L, "")</f>
        <v>4</v>
      </c>
      <c r="BU6" s="68">
        <f>_xlfn.XLOOKUP(BH6, 'All hitters'!A:A, 'All hitters'!M:M, "")</f>
        <v>0</v>
      </c>
      <c r="BV6" s="68">
        <f>_xlfn.XLOOKUP(BH6, 'All hitters'!A:A, 'All hitters'!N:N, "")</f>
        <v>0</v>
      </c>
      <c r="BW6" s="68">
        <f>_xlfn.XLOOKUP(BH6, 'All hitters'!A:A, 'All hitters'!O:O, "")</f>
        <v>5</v>
      </c>
      <c r="BX6" s="68">
        <f>_xlfn.XLOOKUP(BH6, 'All hitters'!A:A, 'All hitters'!P:P, "")</f>
        <v>0</v>
      </c>
      <c r="BY6" s="68">
        <f>_xlfn.XLOOKUP(BH6, 'All hitters'!A:A, 'All hitters'!Q:Q, "")</f>
        <v>2</v>
      </c>
      <c r="BZ6" s="68">
        <f>_xlfn.XLOOKUP(BH6, 'All hitters'!A:A, 'All hitters'!R:R, "")</f>
        <v>1</v>
      </c>
      <c r="CA6" s="68">
        <f>_xlfn.XLOOKUP(BH6, 'All hitters'!A:A, 'All hitters'!S:S, "")</f>
        <v>0</v>
      </c>
      <c r="CB6" s="68">
        <f>_xlfn.XLOOKUP(BH6, 'All hitters'!A:A, 'All hitters'!T:T, "")</f>
        <v>0</v>
      </c>
      <c r="CC6" s="68">
        <f>_xlfn.XLOOKUP(BH6, 'All hitters'!A:A, 'All hitters'!U:U, "")</f>
        <v>1</v>
      </c>
      <c r="CD6" s="68">
        <f>_xlfn.XLOOKUP(BH6, 'All hitters'!A:A, 'All hitters'!V:V, "")</f>
        <v>4</v>
      </c>
      <c r="CE6" s="69">
        <f>_xlfn.XLOOKUP(BH6, 'All hitters'!A:A, 'All hitters'!W:W, "")</f>
        <v>0.20699999999999999</v>
      </c>
      <c r="CF6" s="69">
        <f>_xlfn.XLOOKUP(BH6, 'All hitters'!A:A, 'All hitters'!X:X, "")</f>
        <v>0.30299999999999999</v>
      </c>
      <c r="CG6" s="69">
        <f>_xlfn.XLOOKUP(BH6, 'All hitters'!A:A, 'All hitters'!Y:Y, "")</f>
        <v>0.24099999999999999</v>
      </c>
      <c r="CH6" s="68">
        <f>_xlfn.XLOOKUP(BH6, 'All hitters'!A:A, 'All hitters'!Z:Z, "")</f>
        <v>40</v>
      </c>
      <c r="CJ6" s="11"/>
      <c r="CK6" s="7" t="s">
        <v>7</v>
      </c>
      <c r="CL6" s="41" t="s">
        <v>234</v>
      </c>
      <c r="CM6" s="41"/>
      <c r="CN6" s="68">
        <f>_xlfn.XLOOKUP(CL6, 'All hitters'!A:A, 'All hitters'!B:B, "")</f>
        <v>11</v>
      </c>
      <c r="CO6" s="68">
        <f>_xlfn.XLOOKUP(CL6, 'All hitters'!A:A, 'All hitters'!C:C, "")</f>
        <v>11</v>
      </c>
      <c r="CP6" s="68">
        <f>_xlfn.XLOOKUP(CL6, 'All hitters'!A:A, 'All hitters'!D:D, "")</f>
        <v>46</v>
      </c>
      <c r="CQ6" s="68">
        <f>_xlfn.XLOOKUP(CL6, 'All hitters'!A:A, 'All hitters'!E:E, "")</f>
        <v>40</v>
      </c>
      <c r="CR6" s="68">
        <f>_xlfn.XLOOKUP(CL6, 'All hitters'!A:A, 'All hitters'!F:F, "")</f>
        <v>2</v>
      </c>
      <c r="CS6" s="68">
        <f>_xlfn.XLOOKUP(CL6, 'All hitters'!A:A, 'All hitters'!G:G, "")</f>
        <v>8</v>
      </c>
      <c r="CT6" s="68">
        <f>_xlfn.XLOOKUP(CL6, 'All hitters'!A:A, 'All hitters'!H:H, "")</f>
        <v>1</v>
      </c>
      <c r="CU6" s="68">
        <f>_xlfn.XLOOKUP(CL6, 'All hitters'!A:A, 'All hitters'!I:I, "")</f>
        <v>0</v>
      </c>
      <c r="CV6" s="68">
        <f>_xlfn.XLOOKUP(CL6, 'All hitters'!A:A, 'All hitters'!J:J, "")</f>
        <v>0</v>
      </c>
      <c r="CW6" s="68">
        <f>_xlfn.XLOOKUP(CL6, 'All hitters'!A:A, 'All hitters'!K:K, "")</f>
        <v>1</v>
      </c>
      <c r="CX6" s="68">
        <f>_xlfn.XLOOKUP(CL6, 'All hitters'!A:A, 'All hitters'!L:L, "")</f>
        <v>6</v>
      </c>
      <c r="CY6" s="68">
        <f>_xlfn.XLOOKUP(CL6, 'All hitters'!A:A, 'All hitters'!M:M, "")</f>
        <v>0</v>
      </c>
      <c r="CZ6" s="68">
        <f>_xlfn.XLOOKUP(CL6, 'All hitters'!A:A, 'All hitters'!N:N, "")</f>
        <v>0</v>
      </c>
      <c r="DA6" s="68">
        <f>_xlfn.XLOOKUP(CL6, 'All hitters'!A:A, 'All hitters'!O:O, "")</f>
        <v>14</v>
      </c>
      <c r="DB6" s="68">
        <f>_xlfn.XLOOKUP(CL6, 'All hitters'!A:A, 'All hitters'!P:P, "")</f>
        <v>0</v>
      </c>
      <c r="DC6" s="68">
        <f>_xlfn.XLOOKUP(CL6, 'All hitters'!A:A, 'All hitters'!Q:Q, "")</f>
        <v>1</v>
      </c>
      <c r="DD6" s="68">
        <f>_xlfn.XLOOKUP(CL6, 'All hitters'!A:A, 'All hitters'!R:R, "")</f>
        <v>0</v>
      </c>
      <c r="DE6" s="68">
        <f>_xlfn.XLOOKUP(CL6, 'All hitters'!A:A, 'All hitters'!S:S, "")</f>
        <v>0</v>
      </c>
      <c r="DF6" s="68">
        <f>_xlfn.XLOOKUP(CL6, 'All hitters'!A:A, 'All hitters'!T:T, "")</f>
        <v>1</v>
      </c>
      <c r="DG6" s="68">
        <f>_xlfn.XLOOKUP(CL6, 'All hitters'!A:A, 'All hitters'!U:U, "")</f>
        <v>0</v>
      </c>
      <c r="DH6" s="68">
        <f>_xlfn.XLOOKUP(CL6, 'All hitters'!A:A, 'All hitters'!V:V, "")</f>
        <v>7</v>
      </c>
      <c r="DI6" s="69">
        <f>_xlfn.XLOOKUP(CL6, 'All hitters'!A:A, 'All hitters'!W:W, "")</f>
        <v>0.2</v>
      </c>
      <c r="DJ6" s="69">
        <f>_xlfn.XLOOKUP(CL6, 'All hitters'!A:A, 'All hitters'!X:X, "")</f>
        <v>0.30399999999999999</v>
      </c>
      <c r="DK6" s="69">
        <f>_xlfn.XLOOKUP(CL6, 'All hitters'!A:A, 'All hitters'!Y:Y, "")</f>
        <v>0.22500000000000001</v>
      </c>
      <c r="DL6" s="68">
        <f>_xlfn.XLOOKUP(CL6, 'All hitters'!A:A, 'All hitters'!Z:Z, "")</f>
        <v>63.6</v>
      </c>
    </row>
    <row r="7" spans="1:116" x14ac:dyDescent="0.3">
      <c r="A7" s="5" t="s">
        <v>8</v>
      </c>
      <c r="B7" s="41" t="s">
        <v>174</v>
      </c>
      <c r="C7" s="13"/>
      <c r="D7" s="68">
        <f>_xlfn.XLOOKUP(B7, 'All hitters'!A:A, 'All hitters'!B:B, "")</f>
        <v>11</v>
      </c>
      <c r="E7" s="68">
        <f>_xlfn.XLOOKUP(B7, 'All hitters'!A:A, 'All hitters'!C:C, "")</f>
        <v>11</v>
      </c>
      <c r="F7" s="68">
        <f>_xlfn.XLOOKUP(B7, 'All hitters'!A:A, 'All hitters'!D:D, "")</f>
        <v>42</v>
      </c>
      <c r="G7" s="68">
        <f>_xlfn.XLOOKUP(B7, 'All hitters'!A:A, 'All hitters'!E:E, "")</f>
        <v>37</v>
      </c>
      <c r="H7" s="68">
        <f>_xlfn.XLOOKUP(B7, 'All hitters'!A:A, 'All hitters'!F:F, "")</f>
        <v>8</v>
      </c>
      <c r="I7" s="68">
        <f>_xlfn.XLOOKUP(B7, 'All hitters'!A:A, 'All hitters'!G:G, "")</f>
        <v>13</v>
      </c>
      <c r="J7" s="68">
        <f>_xlfn.XLOOKUP(B7, 'All hitters'!A:A, 'All hitters'!H:H, "")</f>
        <v>3</v>
      </c>
      <c r="K7" s="68">
        <f>_xlfn.XLOOKUP(B7, 'All hitters'!A:A, 'All hitters'!I:I, "")</f>
        <v>0</v>
      </c>
      <c r="L7" s="68">
        <f>_xlfn.XLOOKUP(B7, 'All hitters'!A:A, 'All hitters'!J:J, "")</f>
        <v>5</v>
      </c>
      <c r="M7" s="68">
        <f>_xlfn.XLOOKUP(B7, 'All hitters'!A:A, 'All hitters'!K:K, "")</f>
        <v>12</v>
      </c>
      <c r="N7" s="68">
        <f>_xlfn.XLOOKUP(B7, 'All hitters'!A:A, 'All hitters'!L:L, "")</f>
        <v>4</v>
      </c>
      <c r="O7" s="68">
        <f>_xlfn.XLOOKUP(B7, 'All hitters'!A:A, 'All hitters'!M:M, "")</f>
        <v>1</v>
      </c>
      <c r="P7" s="68">
        <f>_xlfn.XLOOKUP(B7, 'All hitters'!A:A, 'All hitters'!N:N, "")</f>
        <v>1</v>
      </c>
      <c r="Q7" s="68">
        <f>_xlfn.XLOOKUP(B7, 'All hitters'!A:A, 'All hitters'!O:O, "")</f>
        <v>8</v>
      </c>
      <c r="R7" s="68">
        <f>_xlfn.XLOOKUP(B7, 'All hitters'!A:A, 'All hitters'!P:P, "")</f>
        <v>0</v>
      </c>
      <c r="S7" s="68">
        <f>_xlfn.XLOOKUP(B7, 'All hitters'!A:A, 'All hitters'!Q:Q, "")</f>
        <v>0</v>
      </c>
      <c r="T7" s="68">
        <f>_xlfn.XLOOKUP(B7, 'All hitters'!A:A, 'All hitters'!R:R, "")</f>
        <v>0</v>
      </c>
      <c r="U7" s="68">
        <f>_xlfn.XLOOKUP(B7, 'All hitters'!A:A, 'All hitters'!S:S, "")</f>
        <v>0</v>
      </c>
      <c r="V7" s="68">
        <f>_xlfn.XLOOKUP(B7, 'All hitters'!A:A, 'All hitters'!T:T, "")</f>
        <v>0</v>
      </c>
      <c r="W7" s="68">
        <f>_xlfn.XLOOKUP(B7, 'All hitters'!A:A, 'All hitters'!U:U, "")</f>
        <v>0</v>
      </c>
      <c r="X7" s="68">
        <f>_xlfn.XLOOKUP(B7, 'All hitters'!A:A, 'All hitters'!V:V, "")</f>
        <v>8</v>
      </c>
      <c r="Y7" s="69">
        <f>_xlfn.XLOOKUP(B7, 'All hitters'!A:A, 'All hitters'!W:W, "")</f>
        <v>0.35099999999999998</v>
      </c>
      <c r="Z7" s="69">
        <f>_xlfn.XLOOKUP(B7, 'All hitters'!A:A, 'All hitters'!X:X, "")</f>
        <v>0.42899999999999999</v>
      </c>
      <c r="AA7" s="69">
        <f>_xlfn.XLOOKUP(B7, 'All hitters'!A:A, 'All hitters'!Y:Y, "")</f>
        <v>0.83799999999999997</v>
      </c>
      <c r="AB7" s="68">
        <f>_xlfn.XLOOKUP(B7, 'All hitters'!A:A, 'All hitters'!Z:Z, "")</f>
        <v>72.7</v>
      </c>
      <c r="AC7" s="11"/>
      <c r="AD7" s="7" t="s">
        <v>8</v>
      </c>
      <c r="AE7" s="41" t="s">
        <v>9</v>
      </c>
      <c r="AF7" s="41"/>
      <c r="AG7" s="68">
        <f>_xlfn.XLOOKUP(AE7, 'All hitters'!A:A, 'All hitters'!B:B, "")</f>
        <v>13</v>
      </c>
      <c r="AH7" s="68">
        <f>_xlfn.XLOOKUP(AE7, 'All hitters'!A:A, 'All hitters'!C:C, "")</f>
        <v>13</v>
      </c>
      <c r="AI7" s="68">
        <f>_xlfn.XLOOKUP(AE7, 'All hitters'!A:A, 'All hitters'!D:D, "")</f>
        <v>55</v>
      </c>
      <c r="AJ7" s="68">
        <f>_xlfn.XLOOKUP(AE7, 'All hitters'!A:A, 'All hitters'!E:E, "")</f>
        <v>49</v>
      </c>
      <c r="AK7" s="68">
        <f>_xlfn.XLOOKUP(AE7, 'All hitters'!A:A, 'All hitters'!F:F, "")</f>
        <v>5</v>
      </c>
      <c r="AL7" s="68">
        <f>_xlfn.XLOOKUP(AE7, 'All hitters'!A:A, 'All hitters'!G:G, "")</f>
        <v>16</v>
      </c>
      <c r="AM7" s="68">
        <f>_xlfn.XLOOKUP(AE7, 'All hitters'!A:A, 'All hitters'!H:H, "")</f>
        <v>3</v>
      </c>
      <c r="AN7" s="68">
        <f>_xlfn.XLOOKUP(AE7, 'All hitters'!A:A, 'All hitters'!I:I, "")</f>
        <v>0</v>
      </c>
      <c r="AO7" s="68">
        <f>_xlfn.XLOOKUP(AE7, 'All hitters'!A:A, 'All hitters'!J:J, "")</f>
        <v>1</v>
      </c>
      <c r="AP7" s="68">
        <f>_xlfn.XLOOKUP(AE7, 'All hitters'!A:A, 'All hitters'!K:K, "")</f>
        <v>2</v>
      </c>
      <c r="AQ7" s="68">
        <f>_xlfn.XLOOKUP(AE7, 'All hitters'!A:A, 'All hitters'!L:L, "")</f>
        <v>6</v>
      </c>
      <c r="AR7" s="68">
        <f>_xlfn.XLOOKUP(AE7, 'All hitters'!A:A, 'All hitters'!M:M, "")</f>
        <v>0</v>
      </c>
      <c r="AS7" s="68">
        <f>_xlfn.XLOOKUP(AE7, 'All hitters'!A:A, 'All hitters'!N:N, "")</f>
        <v>0</v>
      </c>
      <c r="AT7" s="68">
        <f>_xlfn.XLOOKUP(AE7, 'All hitters'!A:A, 'All hitters'!O:O, "")</f>
        <v>6</v>
      </c>
      <c r="AU7" s="68">
        <f>_xlfn.XLOOKUP(AE7, 'All hitters'!A:A, 'All hitters'!P:P, "")</f>
        <v>0</v>
      </c>
      <c r="AV7" s="68">
        <f>_xlfn.XLOOKUP(AE7, 'All hitters'!A:A, 'All hitters'!Q:Q, "")</f>
        <v>1</v>
      </c>
      <c r="AW7" s="68">
        <f>_xlfn.XLOOKUP(AE7, 'All hitters'!A:A, 'All hitters'!R:R, "")</f>
        <v>0</v>
      </c>
      <c r="AX7" s="68">
        <f>_xlfn.XLOOKUP(AE7, 'All hitters'!A:A, 'All hitters'!S:S, "")</f>
        <v>0</v>
      </c>
      <c r="AY7" s="68">
        <f>_xlfn.XLOOKUP(AE7, 'All hitters'!A:A, 'All hitters'!T:T, "")</f>
        <v>1</v>
      </c>
      <c r="AZ7" s="68">
        <f>_xlfn.XLOOKUP(AE7, 'All hitters'!A:A, 'All hitters'!U:U, "")</f>
        <v>0</v>
      </c>
      <c r="BA7" s="68">
        <f>_xlfn.XLOOKUP(AE7, 'All hitters'!A:A, 'All hitters'!V:V, "")</f>
        <v>13</v>
      </c>
      <c r="BB7" s="69">
        <f>_xlfn.XLOOKUP(AE7, 'All hitters'!A:A, 'All hitters'!W:W, "")</f>
        <v>0.32700000000000001</v>
      </c>
      <c r="BC7" s="69">
        <f>_xlfn.XLOOKUP(AE7, 'All hitters'!A:A, 'All hitters'!X:X, "")</f>
        <v>0.4</v>
      </c>
      <c r="BD7" s="69">
        <f>_xlfn.XLOOKUP(AE7, 'All hitters'!A:A, 'All hitters'!Y:Y, "")</f>
        <v>0.44900000000000001</v>
      </c>
      <c r="BE7" s="68">
        <f>_xlfn.XLOOKUP(AE7, 'All hitters'!A:A, 'All hitters'!Z:Z, "")</f>
        <v>100</v>
      </c>
      <c r="BF7" s="11"/>
      <c r="BG7" s="7" t="s">
        <v>8</v>
      </c>
      <c r="BH7" s="41" t="s">
        <v>104</v>
      </c>
      <c r="BI7" s="41"/>
      <c r="BJ7" s="68">
        <f>_xlfn.XLOOKUP(BH7, 'All hitters'!A:A, 'All hitters'!B:B, "")</f>
        <v>8</v>
      </c>
      <c r="BK7" s="68">
        <f>_xlfn.XLOOKUP(BH7, 'All hitters'!A:A, 'All hitters'!C:C, "")</f>
        <v>4</v>
      </c>
      <c r="BL7" s="68">
        <f>_xlfn.XLOOKUP(BH7, 'All hitters'!A:A, 'All hitters'!D:D, "")</f>
        <v>22</v>
      </c>
      <c r="BM7" s="68">
        <f>_xlfn.XLOOKUP(BH7, 'All hitters'!A:A, 'All hitters'!E:E, "")</f>
        <v>17</v>
      </c>
      <c r="BN7" s="68">
        <f>_xlfn.XLOOKUP(BH7, 'All hitters'!A:A, 'All hitters'!F:F, "")</f>
        <v>3</v>
      </c>
      <c r="BO7" s="68">
        <f>_xlfn.XLOOKUP(BH7, 'All hitters'!A:A, 'All hitters'!G:G, "")</f>
        <v>4</v>
      </c>
      <c r="BP7" s="68">
        <f>_xlfn.XLOOKUP(BH7, 'All hitters'!A:A, 'All hitters'!H:H, "")</f>
        <v>1</v>
      </c>
      <c r="BQ7" s="68">
        <f>_xlfn.XLOOKUP(BH7, 'All hitters'!A:A, 'All hitters'!I:I, "")</f>
        <v>0</v>
      </c>
      <c r="BR7" s="68">
        <f>_xlfn.XLOOKUP(BH7, 'All hitters'!A:A, 'All hitters'!J:J, "")</f>
        <v>1</v>
      </c>
      <c r="BS7" s="68">
        <f>_xlfn.XLOOKUP(BH7, 'All hitters'!A:A, 'All hitters'!K:K, "")</f>
        <v>3</v>
      </c>
      <c r="BT7" s="68">
        <f>_xlfn.XLOOKUP(BH7, 'All hitters'!A:A, 'All hitters'!L:L, "")</f>
        <v>4</v>
      </c>
      <c r="BU7" s="68">
        <f>_xlfn.XLOOKUP(BH7, 'All hitters'!A:A, 'All hitters'!M:M, "")</f>
        <v>3</v>
      </c>
      <c r="BV7" s="68">
        <f>_xlfn.XLOOKUP(BH7, 'All hitters'!A:A, 'All hitters'!N:N, "")</f>
        <v>0</v>
      </c>
      <c r="BW7" s="68">
        <f>_xlfn.XLOOKUP(BH7, 'All hitters'!A:A, 'All hitters'!O:O, "")</f>
        <v>2</v>
      </c>
      <c r="BX7" s="68">
        <f>_xlfn.XLOOKUP(BH7, 'All hitters'!A:A, 'All hitters'!P:P, "")</f>
        <v>0</v>
      </c>
      <c r="BY7" s="68">
        <f>_xlfn.XLOOKUP(BH7, 'All hitters'!A:A, 'All hitters'!Q:Q, "")</f>
        <v>0</v>
      </c>
      <c r="BZ7" s="68">
        <f>_xlfn.XLOOKUP(BH7, 'All hitters'!A:A, 'All hitters'!R:R, "")</f>
        <v>0</v>
      </c>
      <c r="CA7" s="68">
        <f>_xlfn.XLOOKUP(BH7, 'All hitters'!A:A, 'All hitters'!S:S, "")</f>
        <v>1</v>
      </c>
      <c r="CB7" s="68">
        <f>_xlfn.XLOOKUP(BH7, 'All hitters'!A:A, 'All hitters'!T:T, "")</f>
        <v>0</v>
      </c>
      <c r="CC7" s="68">
        <f>_xlfn.XLOOKUP(BH7, 'All hitters'!A:A, 'All hitters'!U:U, "")</f>
        <v>0</v>
      </c>
      <c r="CD7" s="68">
        <f>_xlfn.XLOOKUP(BH7, 'All hitters'!A:A, 'All hitters'!V:V, "")</f>
        <v>1</v>
      </c>
      <c r="CE7" s="69">
        <f>_xlfn.XLOOKUP(BH7, 'All hitters'!A:A, 'All hitters'!W:W, "")</f>
        <v>0.23499999999999999</v>
      </c>
      <c r="CF7" s="69">
        <f>_xlfn.XLOOKUP(BH7, 'All hitters'!A:A, 'All hitters'!X:X, "")</f>
        <v>0.36399999999999999</v>
      </c>
      <c r="CG7" s="69">
        <f>_xlfn.XLOOKUP(BH7, 'All hitters'!A:A, 'All hitters'!Y:Y, "")</f>
        <v>0.47099999999999997</v>
      </c>
      <c r="CH7" s="68">
        <f>_xlfn.XLOOKUP(BH7, 'All hitters'!A:A, 'All hitters'!Z:Z, "")</f>
        <v>12.5</v>
      </c>
      <c r="CJ7" s="11"/>
      <c r="CK7" s="7" t="s">
        <v>8</v>
      </c>
      <c r="CL7" s="41" t="s">
        <v>68</v>
      </c>
      <c r="CM7" s="41"/>
      <c r="CN7" s="68">
        <f>_xlfn.XLOOKUP(CL7, 'All hitters'!A:A, 'All hitters'!B:B, "")</f>
        <v>13</v>
      </c>
      <c r="CO7" s="68">
        <f>_xlfn.XLOOKUP(CL7, 'All hitters'!A:A, 'All hitters'!C:C, "")</f>
        <v>13</v>
      </c>
      <c r="CP7" s="68">
        <f>_xlfn.XLOOKUP(CL7, 'All hitters'!A:A, 'All hitters'!D:D, "")</f>
        <v>61</v>
      </c>
      <c r="CQ7" s="68">
        <f>_xlfn.XLOOKUP(CL7, 'All hitters'!A:A, 'All hitters'!E:E, "")</f>
        <v>51</v>
      </c>
      <c r="CR7" s="68">
        <f>_xlfn.XLOOKUP(CL7, 'All hitters'!A:A, 'All hitters'!F:F, "")</f>
        <v>13</v>
      </c>
      <c r="CS7" s="68">
        <f>_xlfn.XLOOKUP(CL7, 'All hitters'!A:A, 'All hitters'!G:G, "")</f>
        <v>17</v>
      </c>
      <c r="CT7" s="68">
        <f>_xlfn.XLOOKUP(CL7, 'All hitters'!A:A, 'All hitters'!H:H, "")</f>
        <v>5</v>
      </c>
      <c r="CU7" s="68">
        <f>_xlfn.XLOOKUP(CL7, 'All hitters'!A:A, 'All hitters'!I:I, "")</f>
        <v>0</v>
      </c>
      <c r="CV7" s="68">
        <f>_xlfn.XLOOKUP(CL7, 'All hitters'!A:A, 'All hitters'!J:J, "")</f>
        <v>3</v>
      </c>
      <c r="CW7" s="68">
        <f>_xlfn.XLOOKUP(CL7, 'All hitters'!A:A, 'All hitters'!K:K, "")</f>
        <v>12</v>
      </c>
      <c r="CX7" s="68">
        <f>_xlfn.XLOOKUP(CL7, 'All hitters'!A:A, 'All hitters'!L:L, "")</f>
        <v>10</v>
      </c>
      <c r="CY7" s="68">
        <f>_xlfn.XLOOKUP(CL7, 'All hitters'!A:A, 'All hitters'!M:M, "")</f>
        <v>2</v>
      </c>
      <c r="CZ7" s="68">
        <f>_xlfn.XLOOKUP(CL7, 'All hitters'!A:A, 'All hitters'!N:N, "")</f>
        <v>0</v>
      </c>
      <c r="DA7" s="68">
        <f>_xlfn.XLOOKUP(CL7, 'All hitters'!A:A, 'All hitters'!O:O, "")</f>
        <v>7</v>
      </c>
      <c r="DB7" s="68">
        <f>_xlfn.XLOOKUP(CL7, 'All hitters'!A:A, 'All hitters'!P:P, "")</f>
        <v>0</v>
      </c>
      <c r="DC7" s="68">
        <f>_xlfn.XLOOKUP(CL7, 'All hitters'!A:A, 'All hitters'!Q:Q, "")</f>
        <v>0</v>
      </c>
      <c r="DD7" s="68">
        <f>_xlfn.XLOOKUP(CL7, 'All hitters'!A:A, 'All hitters'!R:R, "")</f>
        <v>0</v>
      </c>
      <c r="DE7" s="68">
        <f>_xlfn.XLOOKUP(CL7, 'All hitters'!A:A, 'All hitters'!S:S, "")</f>
        <v>0</v>
      </c>
      <c r="DF7" s="68">
        <f>_xlfn.XLOOKUP(CL7, 'All hitters'!A:A, 'All hitters'!T:T, "")</f>
        <v>1</v>
      </c>
      <c r="DG7" s="68">
        <f>_xlfn.XLOOKUP(CL7, 'All hitters'!A:A, 'All hitters'!U:U, "")</f>
        <v>0</v>
      </c>
      <c r="DH7" s="68">
        <f>_xlfn.XLOOKUP(CL7, 'All hitters'!A:A, 'All hitters'!V:V, "")</f>
        <v>11</v>
      </c>
      <c r="DI7" s="69">
        <f>_xlfn.XLOOKUP(CL7, 'All hitters'!A:A, 'All hitters'!W:W, "")</f>
        <v>0.33300000000000002</v>
      </c>
      <c r="DJ7" s="69">
        <f>_xlfn.XLOOKUP(CL7, 'All hitters'!A:A, 'All hitters'!X:X, "")</f>
        <v>0.443</v>
      </c>
      <c r="DK7" s="69">
        <f>_xlfn.XLOOKUP(CL7, 'All hitters'!A:A, 'All hitters'!Y:Y, "")</f>
        <v>0.60799999999999998</v>
      </c>
      <c r="DL7" s="68">
        <f>_xlfn.XLOOKUP(CL7, 'All hitters'!A:A, 'All hitters'!Z:Z, "")</f>
        <v>84.6</v>
      </c>
    </row>
    <row r="8" spans="1:116" x14ac:dyDescent="0.3">
      <c r="A8" s="5" t="s">
        <v>10</v>
      </c>
      <c r="B8" s="41" t="s">
        <v>145</v>
      </c>
      <c r="C8" s="13"/>
      <c r="D8" s="68">
        <f>_xlfn.XLOOKUP(B8, 'All hitters'!A:A, 'All hitters'!B:B, "")</f>
        <v>13</v>
      </c>
      <c r="E8" s="68">
        <f>_xlfn.XLOOKUP(B8, 'All hitters'!A:A, 'All hitters'!C:C, "")</f>
        <v>13</v>
      </c>
      <c r="F8" s="68">
        <f>_xlfn.XLOOKUP(B8, 'All hitters'!A:A, 'All hitters'!D:D, "")</f>
        <v>59</v>
      </c>
      <c r="G8" s="68">
        <f>_xlfn.XLOOKUP(B8, 'All hitters'!A:A, 'All hitters'!E:E, "")</f>
        <v>50</v>
      </c>
      <c r="H8" s="68">
        <f>_xlfn.XLOOKUP(B8, 'All hitters'!A:A, 'All hitters'!F:F, "")</f>
        <v>3</v>
      </c>
      <c r="I8" s="68">
        <f>_xlfn.XLOOKUP(B8, 'All hitters'!A:A, 'All hitters'!G:G, "")</f>
        <v>10</v>
      </c>
      <c r="J8" s="68">
        <f>_xlfn.XLOOKUP(B8, 'All hitters'!A:A, 'All hitters'!H:H, "")</f>
        <v>0</v>
      </c>
      <c r="K8" s="68">
        <f>_xlfn.XLOOKUP(B8, 'All hitters'!A:A, 'All hitters'!I:I, "")</f>
        <v>0</v>
      </c>
      <c r="L8" s="68">
        <f>_xlfn.XLOOKUP(B8, 'All hitters'!A:A, 'All hitters'!J:J, "")</f>
        <v>0</v>
      </c>
      <c r="M8" s="68">
        <f>_xlfn.XLOOKUP(B8, 'All hitters'!A:A, 'All hitters'!K:K, "")</f>
        <v>6</v>
      </c>
      <c r="N8" s="68">
        <f>_xlfn.XLOOKUP(B8, 'All hitters'!A:A, 'All hitters'!L:L, "")</f>
        <v>7</v>
      </c>
      <c r="O8" s="68">
        <f>_xlfn.XLOOKUP(B8, 'All hitters'!A:A, 'All hitters'!M:M, "")</f>
        <v>0</v>
      </c>
      <c r="P8" s="68">
        <f>_xlfn.XLOOKUP(B8, 'All hitters'!A:A, 'All hitters'!N:N, "")</f>
        <v>0</v>
      </c>
      <c r="Q8" s="68">
        <f>_xlfn.XLOOKUP(B8, 'All hitters'!A:A, 'All hitters'!O:O, "")</f>
        <v>3</v>
      </c>
      <c r="R8" s="68">
        <f>_xlfn.XLOOKUP(B8, 'All hitters'!A:A, 'All hitters'!P:P, "")</f>
        <v>0</v>
      </c>
      <c r="S8" s="68">
        <f>_xlfn.XLOOKUP(B8, 'All hitters'!A:A, 'All hitters'!Q:Q, "")</f>
        <v>2</v>
      </c>
      <c r="T8" s="68">
        <f>_xlfn.XLOOKUP(B8, 'All hitters'!A:A, 'All hitters'!R:R, "")</f>
        <v>1</v>
      </c>
      <c r="U8" s="68">
        <f>_xlfn.XLOOKUP(B8, 'All hitters'!A:A, 'All hitters'!S:S, "")</f>
        <v>1</v>
      </c>
      <c r="V8" s="68">
        <f>_xlfn.XLOOKUP(B8, 'All hitters'!A:A, 'All hitters'!T:T, "")</f>
        <v>2</v>
      </c>
      <c r="W8" s="68">
        <f>_xlfn.XLOOKUP(B8, 'All hitters'!A:A, 'All hitters'!U:U, "")</f>
        <v>0</v>
      </c>
      <c r="X8" s="68">
        <f>_xlfn.XLOOKUP(B8, 'All hitters'!A:A, 'All hitters'!V:V, "")</f>
        <v>8</v>
      </c>
      <c r="Y8" s="69">
        <f>_xlfn.XLOOKUP(B8, 'All hitters'!A:A, 'All hitters'!W:W, "")</f>
        <v>0.2</v>
      </c>
      <c r="Z8" s="69">
        <f>_xlfn.XLOOKUP(B8, 'All hitters'!A:A, 'All hitters'!X:X, "")</f>
        <v>0.29299999999999998</v>
      </c>
      <c r="AA8" s="69">
        <f>_xlfn.XLOOKUP(B8, 'All hitters'!A:A, 'All hitters'!Y:Y, "")</f>
        <v>0.2</v>
      </c>
      <c r="AB8" s="68">
        <f>_xlfn.XLOOKUP(B8, 'All hitters'!A:A, 'All hitters'!Z:Z, "")</f>
        <v>61.5</v>
      </c>
      <c r="AC8" s="11"/>
      <c r="AD8" s="7" t="s">
        <v>10</v>
      </c>
      <c r="AE8" s="41" t="s">
        <v>687</v>
      </c>
      <c r="AF8" s="41"/>
      <c r="AG8" s="68">
        <f>_xlfn.XLOOKUP(AE8, 'All hitters'!A:A, 'All hitters'!B:B, "")</f>
        <v>13</v>
      </c>
      <c r="AH8" s="68">
        <f>_xlfn.XLOOKUP(AE8, 'All hitters'!A:A, 'All hitters'!C:C, "")</f>
        <v>13</v>
      </c>
      <c r="AI8" s="68">
        <f>_xlfn.XLOOKUP(AE8, 'All hitters'!A:A, 'All hitters'!D:D, "")</f>
        <v>59</v>
      </c>
      <c r="AJ8" s="68">
        <f>_xlfn.XLOOKUP(AE8, 'All hitters'!A:A, 'All hitters'!E:E, "")</f>
        <v>48</v>
      </c>
      <c r="AK8" s="68">
        <f>_xlfn.XLOOKUP(AE8, 'All hitters'!A:A, 'All hitters'!F:F, "")</f>
        <v>11</v>
      </c>
      <c r="AL8" s="68">
        <f>_xlfn.XLOOKUP(AE8, 'All hitters'!A:A, 'All hitters'!G:G, "")</f>
        <v>16</v>
      </c>
      <c r="AM8" s="68">
        <f>_xlfn.XLOOKUP(AE8, 'All hitters'!A:A, 'All hitters'!H:H, "")</f>
        <v>1</v>
      </c>
      <c r="AN8" s="68">
        <f>_xlfn.XLOOKUP(AE8, 'All hitters'!A:A, 'All hitters'!I:I, "")</f>
        <v>0</v>
      </c>
      <c r="AO8" s="68">
        <f>_xlfn.XLOOKUP(AE8, 'All hitters'!A:A, 'All hitters'!J:J, "")</f>
        <v>1</v>
      </c>
      <c r="AP8" s="68">
        <f>_xlfn.XLOOKUP(AE8, 'All hitters'!A:A, 'All hitters'!K:K, "")</f>
        <v>5</v>
      </c>
      <c r="AQ8" s="68">
        <f>_xlfn.XLOOKUP(AE8, 'All hitters'!A:A, 'All hitters'!L:L, "")</f>
        <v>11</v>
      </c>
      <c r="AR8" s="68">
        <f>_xlfn.XLOOKUP(AE8, 'All hitters'!A:A, 'All hitters'!M:M, "")</f>
        <v>0</v>
      </c>
      <c r="AS8" s="68">
        <f>_xlfn.XLOOKUP(AE8, 'All hitters'!A:A, 'All hitters'!N:N, "")</f>
        <v>0</v>
      </c>
      <c r="AT8" s="68">
        <f>_xlfn.XLOOKUP(AE8, 'All hitters'!A:A, 'All hitters'!O:O, "")</f>
        <v>3</v>
      </c>
      <c r="AU8" s="68">
        <f>_xlfn.XLOOKUP(AE8, 'All hitters'!A:A, 'All hitters'!P:P, "")</f>
        <v>1</v>
      </c>
      <c r="AV8" s="68">
        <f>_xlfn.XLOOKUP(AE8, 'All hitters'!A:A, 'All hitters'!Q:Q, "")</f>
        <v>1</v>
      </c>
      <c r="AW8" s="68">
        <f>_xlfn.XLOOKUP(AE8, 'All hitters'!A:A, 'All hitters'!R:R, "")</f>
        <v>0</v>
      </c>
      <c r="AX8" s="68">
        <f>_xlfn.XLOOKUP(AE8, 'All hitters'!A:A, 'All hitters'!S:S, "")</f>
        <v>0</v>
      </c>
      <c r="AY8" s="68">
        <f>_xlfn.XLOOKUP(AE8, 'All hitters'!A:A, 'All hitters'!T:T, "")</f>
        <v>3</v>
      </c>
      <c r="AZ8" s="68">
        <f>_xlfn.XLOOKUP(AE8, 'All hitters'!A:A, 'All hitters'!U:U, "")</f>
        <v>0</v>
      </c>
      <c r="BA8" s="68">
        <f>_xlfn.XLOOKUP(AE8, 'All hitters'!A:A, 'All hitters'!V:V, "")</f>
        <v>10</v>
      </c>
      <c r="BB8" s="69">
        <f>_xlfn.XLOOKUP(AE8, 'All hitters'!A:A, 'All hitters'!W:W, "")</f>
        <v>0.33300000000000002</v>
      </c>
      <c r="BC8" s="69">
        <f>_xlfn.XLOOKUP(AE8, 'All hitters'!A:A, 'All hitters'!X:X, "")</f>
        <v>0.45800000000000002</v>
      </c>
      <c r="BD8" s="69">
        <f>_xlfn.XLOOKUP(AE8, 'All hitters'!A:A, 'All hitters'!Y:Y, "")</f>
        <v>0.41699999999999998</v>
      </c>
      <c r="BE8" s="68">
        <f>_xlfn.XLOOKUP(AE8, 'All hitters'!A:A, 'All hitters'!Z:Z, "")</f>
        <v>76.900000000000006</v>
      </c>
      <c r="BF8" s="11"/>
      <c r="BG8" s="7" t="s">
        <v>10</v>
      </c>
      <c r="BH8" s="41" t="s">
        <v>169</v>
      </c>
      <c r="BI8" s="41"/>
      <c r="BJ8" s="68">
        <f>_xlfn.XLOOKUP(BH8, 'All hitters'!A:A, 'All hitters'!B:B, "")</f>
        <v>13</v>
      </c>
      <c r="BK8" s="68">
        <f>_xlfn.XLOOKUP(BH8, 'All hitters'!A:A, 'All hitters'!C:C, "")</f>
        <v>13</v>
      </c>
      <c r="BL8" s="68">
        <f>_xlfn.XLOOKUP(BH8, 'All hitters'!A:A, 'All hitters'!D:D, "")</f>
        <v>62</v>
      </c>
      <c r="BM8" s="68">
        <f>_xlfn.XLOOKUP(BH8, 'All hitters'!A:A, 'All hitters'!E:E, "")</f>
        <v>56</v>
      </c>
      <c r="BN8" s="68">
        <f>_xlfn.XLOOKUP(BH8, 'All hitters'!A:A, 'All hitters'!F:F, "")</f>
        <v>13</v>
      </c>
      <c r="BO8" s="68">
        <f>_xlfn.XLOOKUP(BH8, 'All hitters'!A:A, 'All hitters'!G:G, "")</f>
        <v>20</v>
      </c>
      <c r="BP8" s="68">
        <f>_xlfn.XLOOKUP(BH8, 'All hitters'!A:A, 'All hitters'!H:H, "")</f>
        <v>2</v>
      </c>
      <c r="BQ8" s="68">
        <f>_xlfn.XLOOKUP(BH8, 'All hitters'!A:A, 'All hitters'!I:I, "")</f>
        <v>1</v>
      </c>
      <c r="BR8" s="68">
        <f>_xlfn.XLOOKUP(BH8, 'All hitters'!A:A, 'All hitters'!J:J, "")</f>
        <v>0</v>
      </c>
      <c r="BS8" s="68">
        <f>_xlfn.XLOOKUP(BH8, 'All hitters'!A:A, 'All hitters'!K:K, "")</f>
        <v>1</v>
      </c>
      <c r="BT8" s="68">
        <f>_xlfn.XLOOKUP(BH8, 'All hitters'!A:A, 'All hitters'!L:L, "")</f>
        <v>4</v>
      </c>
      <c r="BU8" s="68">
        <f>_xlfn.XLOOKUP(BH8, 'All hitters'!A:A, 'All hitters'!M:M, "")</f>
        <v>0</v>
      </c>
      <c r="BV8" s="68">
        <f>_xlfn.XLOOKUP(BH8, 'All hitters'!A:A, 'All hitters'!N:N, "")</f>
        <v>1</v>
      </c>
      <c r="BW8" s="68">
        <f>_xlfn.XLOOKUP(BH8, 'All hitters'!A:A, 'All hitters'!O:O, "")</f>
        <v>3</v>
      </c>
      <c r="BX8" s="68">
        <f>_xlfn.XLOOKUP(BH8, 'All hitters'!A:A, 'All hitters'!P:P, "")</f>
        <v>5</v>
      </c>
      <c r="BY8" s="68">
        <f>_xlfn.XLOOKUP(BH8, 'All hitters'!A:A, 'All hitters'!Q:Q, "")</f>
        <v>1</v>
      </c>
      <c r="BZ8" s="68">
        <f>_xlfn.XLOOKUP(BH8, 'All hitters'!A:A, 'All hitters'!R:R, "")</f>
        <v>1</v>
      </c>
      <c r="CA8" s="68">
        <f>_xlfn.XLOOKUP(BH8, 'All hitters'!A:A, 'All hitters'!S:S, "")</f>
        <v>0</v>
      </c>
      <c r="CB8" s="68">
        <f>_xlfn.XLOOKUP(BH8, 'All hitters'!A:A, 'All hitters'!T:T, "")</f>
        <v>1</v>
      </c>
      <c r="CC8" s="68">
        <f>_xlfn.XLOOKUP(BH8, 'All hitters'!A:A, 'All hitters'!U:U, "")</f>
        <v>0</v>
      </c>
      <c r="CD8" s="68">
        <f>_xlfn.XLOOKUP(BH8, 'All hitters'!A:A, 'All hitters'!V:V, "")</f>
        <v>13</v>
      </c>
      <c r="CE8" s="69">
        <f>_xlfn.XLOOKUP(BH8, 'All hitters'!A:A, 'All hitters'!W:W, "")</f>
        <v>0.35699999999999998</v>
      </c>
      <c r="CF8" s="69">
        <f>_xlfn.XLOOKUP(BH8, 'All hitters'!A:A, 'All hitters'!X:X, "")</f>
        <v>0.41</v>
      </c>
      <c r="CG8" s="69">
        <f>_xlfn.XLOOKUP(BH8, 'All hitters'!A:A, 'All hitters'!Y:Y, "")</f>
        <v>0.42899999999999999</v>
      </c>
      <c r="CH8" s="68">
        <f>_xlfn.XLOOKUP(BH8, 'All hitters'!A:A, 'All hitters'!Z:Z, "")</f>
        <v>100</v>
      </c>
      <c r="CJ8" s="11"/>
      <c r="CK8" s="7" t="s">
        <v>10</v>
      </c>
      <c r="CL8" s="41" t="s">
        <v>604</v>
      </c>
      <c r="CM8" s="41"/>
      <c r="CN8" s="68">
        <f>_xlfn.XLOOKUP(CL8, 'All hitters'!A:A, 'All hitters'!B:B, "")</f>
        <v>13</v>
      </c>
      <c r="CO8" s="68">
        <f>_xlfn.XLOOKUP(CL8, 'All hitters'!A:A, 'All hitters'!C:C, "")</f>
        <v>12</v>
      </c>
      <c r="CP8" s="68">
        <f>_xlfn.XLOOKUP(CL8, 'All hitters'!A:A, 'All hitters'!D:D, "")</f>
        <v>52</v>
      </c>
      <c r="CQ8" s="68">
        <f>_xlfn.XLOOKUP(CL8, 'All hitters'!A:A, 'All hitters'!E:E, "")</f>
        <v>45</v>
      </c>
      <c r="CR8" s="68">
        <f>_xlfn.XLOOKUP(CL8, 'All hitters'!A:A, 'All hitters'!F:F, "")</f>
        <v>4</v>
      </c>
      <c r="CS8" s="68">
        <f>_xlfn.XLOOKUP(CL8, 'All hitters'!A:A, 'All hitters'!G:G, "")</f>
        <v>9</v>
      </c>
      <c r="CT8" s="68">
        <f>_xlfn.XLOOKUP(CL8, 'All hitters'!A:A, 'All hitters'!H:H, "")</f>
        <v>0</v>
      </c>
      <c r="CU8" s="68">
        <f>_xlfn.XLOOKUP(CL8, 'All hitters'!A:A, 'All hitters'!I:I, "")</f>
        <v>0</v>
      </c>
      <c r="CV8" s="68">
        <f>_xlfn.XLOOKUP(CL8, 'All hitters'!A:A, 'All hitters'!J:J, "")</f>
        <v>1</v>
      </c>
      <c r="CW8" s="68">
        <f>_xlfn.XLOOKUP(CL8, 'All hitters'!A:A, 'All hitters'!K:K, "")</f>
        <v>5</v>
      </c>
      <c r="CX8" s="68">
        <f>_xlfn.XLOOKUP(CL8, 'All hitters'!A:A, 'All hitters'!L:L, "")</f>
        <v>7</v>
      </c>
      <c r="CY8" s="68">
        <f>_xlfn.XLOOKUP(CL8, 'All hitters'!A:A, 'All hitters'!M:M, "")</f>
        <v>0</v>
      </c>
      <c r="CZ8" s="68">
        <f>_xlfn.XLOOKUP(CL8, 'All hitters'!A:A, 'All hitters'!N:N, "")</f>
        <v>0</v>
      </c>
      <c r="DA8" s="68">
        <f>_xlfn.XLOOKUP(CL8, 'All hitters'!A:A, 'All hitters'!O:O, "")</f>
        <v>10</v>
      </c>
      <c r="DB8" s="68">
        <f>_xlfn.XLOOKUP(CL8, 'All hitters'!A:A, 'All hitters'!P:P, "")</f>
        <v>2</v>
      </c>
      <c r="DC8" s="68">
        <f>_xlfn.XLOOKUP(CL8, 'All hitters'!A:A, 'All hitters'!Q:Q, "")</f>
        <v>0</v>
      </c>
      <c r="DD8" s="68">
        <f>_xlfn.XLOOKUP(CL8, 'All hitters'!A:A, 'All hitters'!R:R, "")</f>
        <v>0</v>
      </c>
      <c r="DE8" s="68">
        <f>_xlfn.XLOOKUP(CL8, 'All hitters'!A:A, 'All hitters'!S:S, "")</f>
        <v>0</v>
      </c>
      <c r="DF8" s="68">
        <f>_xlfn.XLOOKUP(CL8, 'All hitters'!A:A, 'All hitters'!T:T, "")</f>
        <v>0</v>
      </c>
      <c r="DG8" s="68">
        <f>_xlfn.XLOOKUP(CL8, 'All hitters'!A:A, 'All hitters'!U:U, "")</f>
        <v>0</v>
      </c>
      <c r="DH8" s="68">
        <f>_xlfn.XLOOKUP(CL8, 'All hitters'!A:A, 'All hitters'!V:V, "")</f>
        <v>5</v>
      </c>
      <c r="DI8" s="69">
        <f>_xlfn.XLOOKUP(CL8, 'All hitters'!A:A, 'All hitters'!W:W, "")</f>
        <v>0.2</v>
      </c>
      <c r="DJ8" s="69">
        <f>_xlfn.XLOOKUP(CL8, 'All hitters'!A:A, 'All hitters'!X:X, "")</f>
        <v>0.308</v>
      </c>
      <c r="DK8" s="69">
        <f>_xlfn.XLOOKUP(CL8, 'All hitters'!A:A, 'All hitters'!Y:Y, "")</f>
        <v>0.26700000000000002</v>
      </c>
      <c r="DL8" s="68">
        <f>_xlfn.XLOOKUP(CL8, 'All hitters'!A:A, 'All hitters'!Z:Z, "")</f>
        <v>38.5</v>
      </c>
    </row>
    <row r="9" spans="1:116" x14ac:dyDescent="0.3">
      <c r="A9" s="5" t="s">
        <v>11</v>
      </c>
      <c r="B9" s="41" t="s">
        <v>556</v>
      </c>
      <c r="C9" s="13"/>
      <c r="D9" s="68">
        <f>_xlfn.XLOOKUP(B9, 'All hitters'!A:A, 'All hitters'!B:B, "")</f>
        <v>13</v>
      </c>
      <c r="E9" s="68">
        <f>_xlfn.XLOOKUP(B9, 'All hitters'!A:A, 'All hitters'!C:C, "")</f>
        <v>13</v>
      </c>
      <c r="F9" s="68">
        <f>_xlfn.XLOOKUP(B9, 'All hitters'!A:A, 'All hitters'!D:D, "")</f>
        <v>59</v>
      </c>
      <c r="G9" s="68">
        <f>_xlfn.XLOOKUP(B9, 'All hitters'!A:A, 'All hitters'!E:E, "")</f>
        <v>47</v>
      </c>
      <c r="H9" s="68">
        <f>_xlfn.XLOOKUP(B9, 'All hitters'!A:A, 'All hitters'!F:F, "")</f>
        <v>8</v>
      </c>
      <c r="I9" s="68">
        <f>_xlfn.XLOOKUP(B9, 'All hitters'!A:A, 'All hitters'!G:G, "")</f>
        <v>15</v>
      </c>
      <c r="J9" s="68">
        <f>_xlfn.XLOOKUP(B9, 'All hitters'!A:A, 'All hitters'!H:H, "")</f>
        <v>2</v>
      </c>
      <c r="K9" s="68">
        <f>_xlfn.XLOOKUP(B9, 'All hitters'!A:A, 'All hitters'!I:I, "")</f>
        <v>0</v>
      </c>
      <c r="L9" s="68">
        <f>_xlfn.XLOOKUP(B9, 'All hitters'!A:A, 'All hitters'!J:J, "")</f>
        <v>2</v>
      </c>
      <c r="M9" s="68">
        <f>_xlfn.XLOOKUP(B9, 'All hitters'!A:A, 'All hitters'!K:K, "")</f>
        <v>10</v>
      </c>
      <c r="N9" s="68">
        <f>_xlfn.XLOOKUP(B9, 'All hitters'!A:A, 'All hitters'!L:L, "")</f>
        <v>10</v>
      </c>
      <c r="O9" s="68">
        <f>_xlfn.XLOOKUP(B9, 'All hitters'!A:A, 'All hitters'!M:M, "")</f>
        <v>3</v>
      </c>
      <c r="P9" s="68">
        <f>_xlfn.XLOOKUP(B9, 'All hitters'!A:A, 'All hitters'!N:N, "")</f>
        <v>0</v>
      </c>
      <c r="Q9" s="68">
        <f>_xlfn.XLOOKUP(B9, 'All hitters'!A:A, 'All hitters'!O:O, "")</f>
        <v>3</v>
      </c>
      <c r="R9" s="68">
        <f>_xlfn.XLOOKUP(B9, 'All hitters'!A:A, 'All hitters'!P:P, "")</f>
        <v>3</v>
      </c>
      <c r="S9" s="68">
        <f>_xlfn.XLOOKUP(B9, 'All hitters'!A:A, 'All hitters'!Q:Q, "")</f>
        <v>1</v>
      </c>
      <c r="T9" s="68">
        <f>_xlfn.XLOOKUP(B9, 'All hitters'!A:A, 'All hitters'!R:R, "")</f>
        <v>0</v>
      </c>
      <c r="U9" s="68">
        <f>_xlfn.XLOOKUP(B9, 'All hitters'!A:A, 'All hitters'!S:S, "")</f>
        <v>2</v>
      </c>
      <c r="V9" s="68">
        <f>_xlfn.XLOOKUP(B9, 'All hitters'!A:A, 'All hitters'!T:T, "")</f>
        <v>2</v>
      </c>
      <c r="W9" s="68">
        <f>_xlfn.XLOOKUP(B9, 'All hitters'!A:A, 'All hitters'!U:U, "")</f>
        <v>0</v>
      </c>
      <c r="X9" s="68">
        <f>_xlfn.XLOOKUP(B9, 'All hitters'!A:A, 'All hitters'!V:V, "")</f>
        <v>8</v>
      </c>
      <c r="Y9" s="69">
        <f>_xlfn.XLOOKUP(B9, 'All hitters'!A:A, 'All hitters'!W:W, "")</f>
        <v>0.31900000000000001</v>
      </c>
      <c r="Z9" s="69">
        <f>_xlfn.XLOOKUP(B9, 'All hitters'!A:A, 'All hitters'!X:X, "")</f>
        <v>0.42399999999999999</v>
      </c>
      <c r="AA9" s="69">
        <f>_xlfn.XLOOKUP(B9, 'All hitters'!A:A, 'All hitters'!Y:Y, "")</f>
        <v>0.48899999999999999</v>
      </c>
      <c r="AB9" s="68">
        <f>_xlfn.XLOOKUP(B9, 'All hitters'!A:A, 'All hitters'!Z:Z, "")</f>
        <v>61.5</v>
      </c>
      <c r="AC9" s="11"/>
      <c r="AD9" s="7" t="s">
        <v>11</v>
      </c>
      <c r="AE9" s="41" t="s">
        <v>180</v>
      </c>
      <c r="AF9" s="41"/>
      <c r="AG9" s="68">
        <f>_xlfn.XLOOKUP(AE9, 'All hitters'!A:A, 'All hitters'!B:B, "")</f>
        <v>13</v>
      </c>
      <c r="AH9" s="68">
        <f>_xlfn.XLOOKUP(AE9, 'All hitters'!A:A, 'All hitters'!C:C, "")</f>
        <v>13</v>
      </c>
      <c r="AI9" s="68">
        <f>_xlfn.XLOOKUP(AE9, 'All hitters'!A:A, 'All hitters'!D:D, "")</f>
        <v>55</v>
      </c>
      <c r="AJ9" s="68">
        <f>_xlfn.XLOOKUP(AE9, 'All hitters'!A:A, 'All hitters'!E:E, "")</f>
        <v>48</v>
      </c>
      <c r="AK9" s="68">
        <f>_xlfn.XLOOKUP(AE9, 'All hitters'!A:A, 'All hitters'!F:F, "")</f>
        <v>7</v>
      </c>
      <c r="AL9" s="68">
        <f>_xlfn.XLOOKUP(AE9, 'All hitters'!A:A, 'All hitters'!G:G, "")</f>
        <v>11</v>
      </c>
      <c r="AM9" s="68">
        <f>_xlfn.XLOOKUP(AE9, 'All hitters'!A:A, 'All hitters'!H:H, "")</f>
        <v>2</v>
      </c>
      <c r="AN9" s="68">
        <f>_xlfn.XLOOKUP(AE9, 'All hitters'!A:A, 'All hitters'!I:I, "")</f>
        <v>1</v>
      </c>
      <c r="AO9" s="68">
        <f>_xlfn.XLOOKUP(AE9, 'All hitters'!A:A, 'All hitters'!J:J, "")</f>
        <v>0</v>
      </c>
      <c r="AP9" s="68">
        <f>_xlfn.XLOOKUP(AE9, 'All hitters'!A:A, 'All hitters'!K:K, "")</f>
        <v>5</v>
      </c>
      <c r="AQ9" s="68">
        <f>_xlfn.XLOOKUP(AE9, 'All hitters'!A:A, 'All hitters'!L:L, "")</f>
        <v>6</v>
      </c>
      <c r="AR9" s="68">
        <f>_xlfn.XLOOKUP(AE9, 'All hitters'!A:A, 'All hitters'!M:M, "")</f>
        <v>3</v>
      </c>
      <c r="AS9" s="68">
        <f>_xlfn.XLOOKUP(AE9, 'All hitters'!A:A, 'All hitters'!N:N, "")</f>
        <v>1</v>
      </c>
      <c r="AT9" s="68">
        <f>_xlfn.XLOOKUP(AE9, 'All hitters'!A:A, 'All hitters'!O:O, "")</f>
        <v>1</v>
      </c>
      <c r="AU9" s="68">
        <f>_xlfn.XLOOKUP(AE9, 'All hitters'!A:A, 'All hitters'!P:P, "")</f>
        <v>2</v>
      </c>
      <c r="AV9" s="68">
        <f>_xlfn.XLOOKUP(AE9, 'All hitters'!A:A, 'All hitters'!Q:Q, "")</f>
        <v>0</v>
      </c>
      <c r="AW9" s="68">
        <f>_xlfn.XLOOKUP(AE9, 'All hitters'!A:A, 'All hitters'!R:R, "")</f>
        <v>0</v>
      </c>
      <c r="AX9" s="68">
        <f>_xlfn.XLOOKUP(AE9, 'All hitters'!A:A, 'All hitters'!S:S, "")</f>
        <v>0</v>
      </c>
      <c r="AY9" s="68">
        <f>_xlfn.XLOOKUP(AE9, 'All hitters'!A:A, 'All hitters'!T:T, "")</f>
        <v>0</v>
      </c>
      <c r="AZ9" s="68">
        <f>_xlfn.XLOOKUP(AE9, 'All hitters'!A:A, 'All hitters'!U:U, "")</f>
        <v>0</v>
      </c>
      <c r="BA9" s="68">
        <f>_xlfn.XLOOKUP(AE9, 'All hitters'!A:A, 'All hitters'!V:V, "")</f>
        <v>8</v>
      </c>
      <c r="BB9" s="69">
        <f>_xlfn.XLOOKUP(AE9, 'All hitters'!A:A, 'All hitters'!W:W, "")</f>
        <v>0.22900000000000001</v>
      </c>
      <c r="BC9" s="69">
        <f>_xlfn.XLOOKUP(AE9, 'All hitters'!A:A, 'All hitters'!X:X, "")</f>
        <v>0.32700000000000001</v>
      </c>
      <c r="BD9" s="69">
        <f>_xlfn.XLOOKUP(AE9, 'All hitters'!A:A, 'All hitters'!Y:Y, "")</f>
        <v>0.312</v>
      </c>
      <c r="BE9" s="68">
        <f>_xlfn.XLOOKUP(AE9, 'All hitters'!A:A, 'All hitters'!Z:Z, "")</f>
        <v>61.5</v>
      </c>
      <c r="BF9" s="11"/>
      <c r="BG9" s="7" t="s">
        <v>11</v>
      </c>
      <c r="BH9" s="41" t="s">
        <v>105</v>
      </c>
      <c r="BI9" s="41"/>
      <c r="BJ9" s="68">
        <f>_xlfn.XLOOKUP(BH9, 'All hitters'!A:A, 'All hitters'!B:B, "")</f>
        <v>12</v>
      </c>
      <c r="BK9" s="68">
        <f>_xlfn.XLOOKUP(BH9, 'All hitters'!A:A, 'All hitters'!C:C, "")</f>
        <v>11</v>
      </c>
      <c r="BL9" s="68">
        <f>_xlfn.XLOOKUP(BH9, 'All hitters'!A:A, 'All hitters'!D:D, "")</f>
        <v>47</v>
      </c>
      <c r="BM9" s="68">
        <f>_xlfn.XLOOKUP(BH9, 'All hitters'!A:A, 'All hitters'!E:E, "")</f>
        <v>44</v>
      </c>
      <c r="BN9" s="68">
        <f>_xlfn.XLOOKUP(BH9, 'All hitters'!A:A, 'All hitters'!F:F, "")</f>
        <v>4</v>
      </c>
      <c r="BO9" s="68">
        <f>_xlfn.XLOOKUP(BH9, 'All hitters'!A:A, 'All hitters'!G:G, "")</f>
        <v>9</v>
      </c>
      <c r="BP9" s="68">
        <f>_xlfn.XLOOKUP(BH9, 'All hitters'!A:A, 'All hitters'!H:H, "")</f>
        <v>2</v>
      </c>
      <c r="BQ9" s="68">
        <f>_xlfn.XLOOKUP(BH9, 'All hitters'!A:A, 'All hitters'!I:I, "")</f>
        <v>0</v>
      </c>
      <c r="BR9" s="68">
        <f>_xlfn.XLOOKUP(BH9, 'All hitters'!A:A, 'All hitters'!J:J, "")</f>
        <v>1</v>
      </c>
      <c r="BS9" s="68">
        <f>_xlfn.XLOOKUP(BH9, 'All hitters'!A:A, 'All hitters'!K:K, "")</f>
        <v>8</v>
      </c>
      <c r="BT9" s="68">
        <f>_xlfn.XLOOKUP(BH9, 'All hitters'!A:A, 'All hitters'!L:L, "")</f>
        <v>3</v>
      </c>
      <c r="BU9" s="68">
        <f>_xlfn.XLOOKUP(BH9, 'All hitters'!A:A, 'All hitters'!M:M, "")</f>
        <v>1</v>
      </c>
      <c r="BV9" s="68">
        <f>_xlfn.XLOOKUP(BH9, 'All hitters'!A:A, 'All hitters'!N:N, "")</f>
        <v>0</v>
      </c>
      <c r="BW9" s="68">
        <f>_xlfn.XLOOKUP(BH9, 'All hitters'!A:A, 'All hitters'!O:O, "")</f>
        <v>10</v>
      </c>
      <c r="BX9" s="68">
        <f>_xlfn.XLOOKUP(BH9, 'All hitters'!A:A, 'All hitters'!P:P, "")</f>
        <v>0</v>
      </c>
      <c r="BY9" s="68">
        <f>_xlfn.XLOOKUP(BH9, 'All hitters'!A:A, 'All hitters'!Q:Q, "")</f>
        <v>0</v>
      </c>
      <c r="BZ9" s="68">
        <f>_xlfn.XLOOKUP(BH9, 'All hitters'!A:A, 'All hitters'!R:R, "")</f>
        <v>0</v>
      </c>
      <c r="CA9" s="68">
        <f>_xlfn.XLOOKUP(BH9, 'All hitters'!A:A, 'All hitters'!S:S, "")</f>
        <v>0</v>
      </c>
      <c r="CB9" s="68">
        <f>_xlfn.XLOOKUP(BH9, 'All hitters'!A:A, 'All hitters'!T:T, "")</f>
        <v>0</v>
      </c>
      <c r="CC9" s="68">
        <f>_xlfn.XLOOKUP(BH9, 'All hitters'!A:A, 'All hitters'!U:U, "")</f>
        <v>0</v>
      </c>
      <c r="CD9" s="68">
        <f>_xlfn.XLOOKUP(BH9, 'All hitters'!A:A, 'All hitters'!V:V, "")</f>
        <v>7</v>
      </c>
      <c r="CE9" s="69">
        <f>_xlfn.XLOOKUP(BH9, 'All hitters'!A:A, 'All hitters'!W:W, "")</f>
        <v>0.20499999999999999</v>
      </c>
      <c r="CF9" s="69">
        <f>_xlfn.XLOOKUP(BH9, 'All hitters'!A:A, 'All hitters'!X:X, "")</f>
        <v>0.255</v>
      </c>
      <c r="CG9" s="69">
        <f>_xlfn.XLOOKUP(BH9, 'All hitters'!A:A, 'All hitters'!Y:Y, "")</f>
        <v>0.318</v>
      </c>
      <c r="CH9" s="68">
        <f>_xlfn.XLOOKUP(BH9, 'All hitters'!A:A, 'All hitters'!Z:Z, "")</f>
        <v>58.3</v>
      </c>
      <c r="CJ9" s="11"/>
      <c r="CK9" s="7" t="s">
        <v>11</v>
      </c>
      <c r="CL9" s="41" t="s">
        <v>248</v>
      </c>
      <c r="CM9" s="41"/>
      <c r="CN9" s="68">
        <f>_xlfn.XLOOKUP(CL9, 'All hitters'!A:A, 'All hitters'!B:B, "")</f>
        <v>13</v>
      </c>
      <c r="CO9" s="68">
        <f>_xlfn.XLOOKUP(CL9, 'All hitters'!A:A, 'All hitters'!C:C, "")</f>
        <v>13</v>
      </c>
      <c r="CP9" s="68">
        <f>_xlfn.XLOOKUP(CL9, 'All hitters'!A:A, 'All hitters'!D:D, "")</f>
        <v>55</v>
      </c>
      <c r="CQ9" s="68">
        <f>_xlfn.XLOOKUP(CL9, 'All hitters'!A:A, 'All hitters'!E:E, "")</f>
        <v>51</v>
      </c>
      <c r="CR9" s="68">
        <f>_xlfn.XLOOKUP(CL9, 'All hitters'!A:A, 'All hitters'!F:F, "")</f>
        <v>10</v>
      </c>
      <c r="CS9" s="68">
        <f>_xlfn.XLOOKUP(CL9, 'All hitters'!A:A, 'All hitters'!G:G, "")</f>
        <v>13</v>
      </c>
      <c r="CT9" s="68">
        <f>_xlfn.XLOOKUP(CL9, 'All hitters'!A:A, 'All hitters'!H:H, "")</f>
        <v>3</v>
      </c>
      <c r="CU9" s="68">
        <f>_xlfn.XLOOKUP(CL9, 'All hitters'!A:A, 'All hitters'!I:I, "")</f>
        <v>1</v>
      </c>
      <c r="CV9" s="68">
        <f>_xlfn.XLOOKUP(CL9, 'All hitters'!A:A, 'All hitters'!J:J, "")</f>
        <v>2</v>
      </c>
      <c r="CW9" s="68">
        <f>_xlfn.XLOOKUP(CL9, 'All hitters'!A:A, 'All hitters'!K:K, "")</f>
        <v>5</v>
      </c>
      <c r="CX9" s="68">
        <f>_xlfn.XLOOKUP(CL9, 'All hitters'!A:A, 'All hitters'!L:L, "")</f>
        <v>3</v>
      </c>
      <c r="CY9" s="68">
        <f>_xlfn.XLOOKUP(CL9, 'All hitters'!A:A, 'All hitters'!M:M, "")</f>
        <v>0</v>
      </c>
      <c r="CZ9" s="68">
        <f>_xlfn.XLOOKUP(CL9, 'All hitters'!A:A, 'All hitters'!N:N, "")</f>
        <v>1</v>
      </c>
      <c r="DA9" s="68">
        <f>_xlfn.XLOOKUP(CL9, 'All hitters'!A:A, 'All hitters'!O:O, "")</f>
        <v>12</v>
      </c>
      <c r="DB9" s="68">
        <f>_xlfn.XLOOKUP(CL9, 'All hitters'!A:A, 'All hitters'!P:P, "")</f>
        <v>0</v>
      </c>
      <c r="DC9" s="68">
        <f>_xlfn.XLOOKUP(CL9, 'All hitters'!A:A, 'All hitters'!Q:Q, "")</f>
        <v>1</v>
      </c>
      <c r="DD9" s="68">
        <f>_xlfn.XLOOKUP(CL9, 'All hitters'!A:A, 'All hitters'!R:R, "")</f>
        <v>0</v>
      </c>
      <c r="DE9" s="68">
        <f>_xlfn.XLOOKUP(CL9, 'All hitters'!A:A, 'All hitters'!S:S, "")</f>
        <v>0</v>
      </c>
      <c r="DF9" s="68">
        <f>_xlfn.XLOOKUP(CL9, 'All hitters'!A:A, 'All hitters'!T:T, "")</f>
        <v>0</v>
      </c>
      <c r="DG9" s="68">
        <f>_xlfn.XLOOKUP(CL9, 'All hitters'!A:A, 'All hitters'!U:U, "")</f>
        <v>0</v>
      </c>
      <c r="DH9" s="68">
        <f>_xlfn.XLOOKUP(CL9, 'All hitters'!A:A, 'All hitters'!V:V, "")</f>
        <v>9</v>
      </c>
      <c r="DI9" s="69">
        <f>_xlfn.XLOOKUP(CL9, 'All hitters'!A:A, 'All hitters'!W:W, "")</f>
        <v>0.255</v>
      </c>
      <c r="DJ9" s="69">
        <f>_xlfn.XLOOKUP(CL9, 'All hitters'!A:A, 'All hitters'!X:X, "")</f>
        <v>0.309</v>
      </c>
      <c r="DK9" s="69">
        <f>_xlfn.XLOOKUP(CL9, 'All hitters'!A:A, 'All hitters'!Y:Y, "")</f>
        <v>0.47099999999999997</v>
      </c>
      <c r="DL9" s="68">
        <f>_xlfn.XLOOKUP(CL9, 'All hitters'!A:A, 'All hitters'!Z:Z, "")</f>
        <v>69.2</v>
      </c>
    </row>
    <row r="10" spans="1:116" x14ac:dyDescent="0.3">
      <c r="A10" s="5" t="s">
        <v>12</v>
      </c>
      <c r="B10" s="41" t="s">
        <v>72</v>
      </c>
      <c r="C10" s="13"/>
      <c r="D10" s="68">
        <f>_xlfn.XLOOKUP(B10, 'All hitters'!A:A, 'All hitters'!B:B, "")</f>
        <v>13</v>
      </c>
      <c r="E10" s="68">
        <f>_xlfn.XLOOKUP(B10, 'All hitters'!A:A, 'All hitters'!C:C, "")</f>
        <v>13</v>
      </c>
      <c r="F10" s="68">
        <f>_xlfn.XLOOKUP(B10, 'All hitters'!A:A, 'All hitters'!D:D, "")</f>
        <v>55</v>
      </c>
      <c r="G10" s="68">
        <f>_xlfn.XLOOKUP(B10, 'All hitters'!A:A, 'All hitters'!E:E, "")</f>
        <v>47</v>
      </c>
      <c r="H10" s="68">
        <f>_xlfn.XLOOKUP(B10, 'All hitters'!A:A, 'All hitters'!F:F, "")</f>
        <v>5</v>
      </c>
      <c r="I10" s="68">
        <f>_xlfn.XLOOKUP(B10, 'All hitters'!A:A, 'All hitters'!G:G, "")</f>
        <v>14</v>
      </c>
      <c r="J10" s="68">
        <f>_xlfn.XLOOKUP(B10, 'All hitters'!A:A, 'All hitters'!H:H, "")</f>
        <v>3</v>
      </c>
      <c r="K10" s="68">
        <f>_xlfn.XLOOKUP(B10, 'All hitters'!A:A, 'All hitters'!I:I, "")</f>
        <v>0</v>
      </c>
      <c r="L10" s="68">
        <f>_xlfn.XLOOKUP(B10, 'All hitters'!A:A, 'All hitters'!J:J, "")</f>
        <v>0</v>
      </c>
      <c r="M10" s="68">
        <f>_xlfn.XLOOKUP(B10, 'All hitters'!A:A, 'All hitters'!K:K, "")</f>
        <v>4</v>
      </c>
      <c r="N10" s="68">
        <f>_xlfn.XLOOKUP(B10, 'All hitters'!A:A, 'All hitters'!L:L, "")</f>
        <v>6</v>
      </c>
      <c r="O10" s="68">
        <f>_xlfn.XLOOKUP(B10, 'All hitters'!A:A, 'All hitters'!M:M, "")</f>
        <v>0</v>
      </c>
      <c r="P10" s="68">
        <f>_xlfn.XLOOKUP(B10, 'All hitters'!A:A, 'All hitters'!N:N, "")</f>
        <v>0</v>
      </c>
      <c r="Q10" s="68">
        <f>_xlfn.XLOOKUP(B10, 'All hitters'!A:A, 'All hitters'!O:O, "")</f>
        <v>4</v>
      </c>
      <c r="R10" s="68">
        <f>_xlfn.XLOOKUP(B10, 'All hitters'!A:A, 'All hitters'!P:P, "")</f>
        <v>1</v>
      </c>
      <c r="S10" s="68">
        <f>_xlfn.XLOOKUP(B10, 'All hitters'!A:A, 'All hitters'!Q:Q, "")</f>
        <v>0</v>
      </c>
      <c r="T10" s="68">
        <f>_xlfn.XLOOKUP(B10, 'All hitters'!A:A, 'All hitters'!R:R, "")</f>
        <v>0</v>
      </c>
      <c r="U10" s="68">
        <f>_xlfn.XLOOKUP(B10, 'All hitters'!A:A, 'All hitters'!S:S, "")</f>
        <v>2</v>
      </c>
      <c r="V10" s="68">
        <f>_xlfn.XLOOKUP(B10, 'All hitters'!A:A, 'All hitters'!T:T, "")</f>
        <v>3</v>
      </c>
      <c r="W10" s="68">
        <f>_xlfn.XLOOKUP(B10, 'All hitters'!A:A, 'All hitters'!U:U, "")</f>
        <v>0</v>
      </c>
      <c r="X10" s="68">
        <f>_xlfn.XLOOKUP(B10, 'All hitters'!A:A, 'All hitters'!V:V, "")</f>
        <v>9</v>
      </c>
      <c r="Y10" s="69">
        <f>_xlfn.XLOOKUP(B10, 'All hitters'!A:A, 'All hitters'!W:W, "")</f>
        <v>0.29799999999999999</v>
      </c>
      <c r="Z10" s="69">
        <f>_xlfn.XLOOKUP(B10, 'All hitters'!A:A, 'All hitters'!X:X, "")</f>
        <v>0.36399999999999999</v>
      </c>
      <c r="AA10" s="69">
        <f>_xlfn.XLOOKUP(B10, 'All hitters'!A:A, 'All hitters'!Y:Y, "")</f>
        <v>0.36199999999999999</v>
      </c>
      <c r="AB10" s="68">
        <f>_xlfn.XLOOKUP(B10, 'All hitters'!A:A, 'All hitters'!Z:Z, "")</f>
        <v>69.2</v>
      </c>
      <c r="AC10" s="11"/>
      <c r="AD10" s="7" t="s">
        <v>12</v>
      </c>
      <c r="AE10" s="41" t="s">
        <v>67</v>
      </c>
      <c r="AF10" s="41"/>
      <c r="AG10" s="68">
        <f>_xlfn.XLOOKUP(AE10, 'All hitters'!A:A, 'All hitters'!B:B, "")</f>
        <v>13</v>
      </c>
      <c r="AH10" s="68">
        <f>_xlfn.XLOOKUP(AE10, 'All hitters'!A:A, 'All hitters'!C:C, "")</f>
        <v>13</v>
      </c>
      <c r="AI10" s="68">
        <f>_xlfn.XLOOKUP(AE10, 'All hitters'!A:A, 'All hitters'!D:D, "")</f>
        <v>56</v>
      </c>
      <c r="AJ10" s="68">
        <f>_xlfn.XLOOKUP(AE10, 'All hitters'!A:A, 'All hitters'!E:E, "")</f>
        <v>51</v>
      </c>
      <c r="AK10" s="68">
        <f>_xlfn.XLOOKUP(AE10, 'All hitters'!A:A, 'All hitters'!F:F, "")</f>
        <v>12</v>
      </c>
      <c r="AL10" s="68">
        <f>_xlfn.XLOOKUP(AE10, 'All hitters'!A:A, 'All hitters'!G:G, "")</f>
        <v>23</v>
      </c>
      <c r="AM10" s="68">
        <f>_xlfn.XLOOKUP(AE10, 'All hitters'!A:A, 'All hitters'!H:H, "")</f>
        <v>2</v>
      </c>
      <c r="AN10" s="68">
        <f>_xlfn.XLOOKUP(AE10, 'All hitters'!A:A, 'All hitters'!I:I, "")</f>
        <v>1</v>
      </c>
      <c r="AO10" s="68">
        <f>_xlfn.XLOOKUP(AE10, 'All hitters'!A:A, 'All hitters'!J:J, "")</f>
        <v>4</v>
      </c>
      <c r="AP10" s="68">
        <f>_xlfn.XLOOKUP(AE10, 'All hitters'!A:A, 'All hitters'!K:K, "")</f>
        <v>11</v>
      </c>
      <c r="AQ10" s="68">
        <f>_xlfn.XLOOKUP(AE10, 'All hitters'!A:A, 'All hitters'!L:L, "")</f>
        <v>5</v>
      </c>
      <c r="AR10" s="68">
        <f>_xlfn.XLOOKUP(AE10, 'All hitters'!A:A, 'All hitters'!M:M, "")</f>
        <v>0</v>
      </c>
      <c r="AS10" s="68">
        <f>_xlfn.XLOOKUP(AE10, 'All hitters'!A:A, 'All hitters'!N:N, "")</f>
        <v>0</v>
      </c>
      <c r="AT10" s="68">
        <f>_xlfn.XLOOKUP(AE10, 'All hitters'!A:A, 'All hitters'!O:O, "")</f>
        <v>1</v>
      </c>
      <c r="AU10" s="68">
        <f>_xlfn.XLOOKUP(AE10, 'All hitters'!A:A, 'All hitters'!P:P, "")</f>
        <v>2</v>
      </c>
      <c r="AV10" s="68">
        <f>_xlfn.XLOOKUP(AE10, 'All hitters'!A:A, 'All hitters'!Q:Q, "")</f>
        <v>0</v>
      </c>
      <c r="AW10" s="68">
        <f>_xlfn.XLOOKUP(AE10, 'All hitters'!A:A, 'All hitters'!R:R, "")</f>
        <v>0</v>
      </c>
      <c r="AX10" s="68">
        <f>_xlfn.XLOOKUP(AE10, 'All hitters'!A:A, 'All hitters'!S:S, "")</f>
        <v>0</v>
      </c>
      <c r="AY10" s="68">
        <f>_xlfn.XLOOKUP(AE10, 'All hitters'!A:A, 'All hitters'!T:T, "")</f>
        <v>1</v>
      </c>
      <c r="AZ10" s="68">
        <f>_xlfn.XLOOKUP(AE10, 'All hitters'!A:A, 'All hitters'!U:U, "")</f>
        <v>0</v>
      </c>
      <c r="BA10" s="68">
        <f>_xlfn.XLOOKUP(AE10, 'All hitters'!A:A, 'All hitters'!V:V, "")</f>
        <v>12</v>
      </c>
      <c r="BB10" s="69">
        <f>_xlfn.XLOOKUP(AE10, 'All hitters'!A:A, 'All hitters'!W:W, "")</f>
        <v>0.45100000000000001</v>
      </c>
      <c r="BC10" s="69">
        <f>_xlfn.XLOOKUP(AE10, 'All hitters'!A:A, 'All hitters'!X:X, "")</f>
        <v>0.5</v>
      </c>
      <c r="BD10" s="69">
        <f>_xlfn.XLOOKUP(AE10, 'All hitters'!A:A, 'All hitters'!Y:Y, "")</f>
        <v>0.76500000000000001</v>
      </c>
      <c r="BE10" s="68">
        <f>_xlfn.XLOOKUP(AE10, 'All hitters'!A:A, 'All hitters'!Z:Z, "")</f>
        <v>92.3</v>
      </c>
      <c r="BF10" s="11"/>
      <c r="BG10" s="7" t="s">
        <v>12</v>
      </c>
      <c r="BH10" s="41" t="s">
        <v>173</v>
      </c>
      <c r="BI10" s="41"/>
      <c r="BJ10" s="68">
        <f>_xlfn.XLOOKUP(BH10, 'All hitters'!A:A, 'All hitters'!B:B, "")</f>
        <v>12</v>
      </c>
      <c r="BK10" s="68">
        <f>_xlfn.XLOOKUP(BH10, 'All hitters'!A:A, 'All hitters'!C:C, "")</f>
        <v>12</v>
      </c>
      <c r="BL10" s="68">
        <f>_xlfn.XLOOKUP(BH10, 'All hitters'!A:A, 'All hitters'!D:D, "")</f>
        <v>50</v>
      </c>
      <c r="BM10" s="68">
        <f>_xlfn.XLOOKUP(BH10, 'All hitters'!A:A, 'All hitters'!E:E, "")</f>
        <v>48</v>
      </c>
      <c r="BN10" s="68">
        <f>_xlfn.XLOOKUP(BH10, 'All hitters'!A:A, 'All hitters'!F:F, "")</f>
        <v>9</v>
      </c>
      <c r="BO10" s="68">
        <f>_xlfn.XLOOKUP(BH10, 'All hitters'!A:A, 'All hitters'!G:G, "")</f>
        <v>15</v>
      </c>
      <c r="BP10" s="68">
        <f>_xlfn.XLOOKUP(BH10, 'All hitters'!A:A, 'All hitters'!H:H, "")</f>
        <v>2</v>
      </c>
      <c r="BQ10" s="68">
        <f>_xlfn.XLOOKUP(BH10, 'All hitters'!A:A, 'All hitters'!I:I, "")</f>
        <v>0</v>
      </c>
      <c r="BR10" s="68">
        <f>_xlfn.XLOOKUP(BH10, 'All hitters'!A:A, 'All hitters'!J:J, "")</f>
        <v>0</v>
      </c>
      <c r="BS10" s="68">
        <f>_xlfn.XLOOKUP(BH10, 'All hitters'!A:A, 'All hitters'!K:K, "")</f>
        <v>9</v>
      </c>
      <c r="BT10" s="68">
        <f>_xlfn.XLOOKUP(BH10, 'All hitters'!A:A, 'All hitters'!L:L, "")</f>
        <v>2</v>
      </c>
      <c r="BU10" s="68">
        <f>_xlfn.XLOOKUP(BH10, 'All hitters'!A:A, 'All hitters'!M:M, "")</f>
        <v>0</v>
      </c>
      <c r="BV10" s="68">
        <f>_xlfn.XLOOKUP(BH10, 'All hitters'!A:A, 'All hitters'!N:N, "")</f>
        <v>0</v>
      </c>
      <c r="BW10" s="68">
        <f>_xlfn.XLOOKUP(BH10, 'All hitters'!A:A, 'All hitters'!O:O, "")</f>
        <v>2</v>
      </c>
      <c r="BX10" s="68">
        <f>_xlfn.XLOOKUP(BH10, 'All hitters'!A:A, 'All hitters'!P:P, "")</f>
        <v>0</v>
      </c>
      <c r="BY10" s="68">
        <f>_xlfn.XLOOKUP(BH10, 'All hitters'!A:A, 'All hitters'!Q:Q, "")</f>
        <v>0</v>
      </c>
      <c r="BZ10" s="68">
        <f>_xlfn.XLOOKUP(BH10, 'All hitters'!A:A, 'All hitters'!R:R, "")</f>
        <v>0</v>
      </c>
      <c r="CA10" s="68">
        <f>_xlfn.XLOOKUP(BH10, 'All hitters'!A:A, 'All hitters'!S:S, "")</f>
        <v>0</v>
      </c>
      <c r="CB10" s="68">
        <f>_xlfn.XLOOKUP(BH10, 'All hitters'!A:A, 'All hitters'!T:T, "")</f>
        <v>3</v>
      </c>
      <c r="CC10" s="68">
        <f>_xlfn.XLOOKUP(BH10, 'All hitters'!A:A, 'All hitters'!U:U, "")</f>
        <v>0</v>
      </c>
      <c r="CD10" s="68">
        <f>_xlfn.XLOOKUP(BH10, 'All hitters'!A:A, 'All hitters'!V:V, "")</f>
        <v>9</v>
      </c>
      <c r="CE10" s="69">
        <f>_xlfn.XLOOKUP(BH10, 'All hitters'!A:A, 'All hitters'!W:W, "")</f>
        <v>0.312</v>
      </c>
      <c r="CF10" s="69">
        <f>_xlfn.XLOOKUP(BH10, 'All hitters'!A:A, 'All hitters'!X:X, "")</f>
        <v>0.34</v>
      </c>
      <c r="CG10" s="69">
        <f>_xlfn.XLOOKUP(BH10, 'All hitters'!A:A, 'All hitters'!Y:Y, "")</f>
        <v>0.35399999999999998</v>
      </c>
      <c r="CH10" s="68">
        <f>_xlfn.XLOOKUP(BH10, 'All hitters'!A:A, 'All hitters'!Z:Z, "")</f>
        <v>75</v>
      </c>
      <c r="CJ10" s="11"/>
      <c r="CK10" s="7" t="s">
        <v>12</v>
      </c>
      <c r="CL10" s="41" t="s">
        <v>122</v>
      </c>
      <c r="CM10" s="41"/>
      <c r="CN10" s="68">
        <f>_xlfn.XLOOKUP(CL10, 'All hitters'!A:A, 'All hitters'!B:B, "")</f>
        <v>9</v>
      </c>
      <c r="CO10" s="68">
        <f>_xlfn.XLOOKUP(CL10, 'All hitters'!A:A, 'All hitters'!C:C, "")</f>
        <v>9</v>
      </c>
      <c r="CP10" s="68">
        <f>_xlfn.XLOOKUP(CL10, 'All hitters'!A:A, 'All hitters'!D:D, "")</f>
        <v>37</v>
      </c>
      <c r="CQ10" s="68">
        <f>_xlfn.XLOOKUP(CL10, 'All hitters'!A:A, 'All hitters'!E:E, "")</f>
        <v>35</v>
      </c>
      <c r="CR10" s="68">
        <f>_xlfn.XLOOKUP(CL10, 'All hitters'!A:A, 'All hitters'!F:F, "")</f>
        <v>3</v>
      </c>
      <c r="CS10" s="68">
        <f>_xlfn.XLOOKUP(CL10, 'All hitters'!A:A, 'All hitters'!G:G, "")</f>
        <v>7</v>
      </c>
      <c r="CT10" s="68">
        <f>_xlfn.XLOOKUP(CL10, 'All hitters'!A:A, 'All hitters'!H:H, "")</f>
        <v>4</v>
      </c>
      <c r="CU10" s="68">
        <f>_xlfn.XLOOKUP(CL10, 'All hitters'!A:A, 'All hitters'!I:I, "")</f>
        <v>1</v>
      </c>
      <c r="CV10" s="68">
        <f>_xlfn.XLOOKUP(CL10, 'All hitters'!A:A, 'All hitters'!J:J, "")</f>
        <v>1</v>
      </c>
      <c r="CW10" s="68">
        <f>_xlfn.XLOOKUP(CL10, 'All hitters'!A:A, 'All hitters'!K:K, "")</f>
        <v>6</v>
      </c>
      <c r="CX10" s="68">
        <f>_xlfn.XLOOKUP(CL10, 'All hitters'!A:A, 'All hitters'!L:L, "")</f>
        <v>1</v>
      </c>
      <c r="CY10" s="68">
        <f>_xlfn.XLOOKUP(CL10, 'All hitters'!A:A, 'All hitters'!M:M, "")</f>
        <v>0</v>
      </c>
      <c r="CZ10" s="68">
        <f>_xlfn.XLOOKUP(CL10, 'All hitters'!A:A, 'All hitters'!N:N, "")</f>
        <v>0</v>
      </c>
      <c r="DA10" s="68">
        <f>_xlfn.XLOOKUP(CL10, 'All hitters'!A:A, 'All hitters'!O:O, "")</f>
        <v>4</v>
      </c>
      <c r="DB10" s="68">
        <f>_xlfn.XLOOKUP(CL10, 'All hitters'!A:A, 'All hitters'!P:P, "")</f>
        <v>1</v>
      </c>
      <c r="DC10" s="68">
        <f>_xlfn.XLOOKUP(CL10, 'All hitters'!A:A, 'All hitters'!Q:Q, "")</f>
        <v>0</v>
      </c>
      <c r="DD10" s="68">
        <f>_xlfn.XLOOKUP(CL10, 'All hitters'!A:A, 'All hitters'!R:R, "")</f>
        <v>0</v>
      </c>
      <c r="DE10" s="68">
        <f>_xlfn.XLOOKUP(CL10, 'All hitters'!A:A, 'All hitters'!S:S, "")</f>
        <v>1</v>
      </c>
      <c r="DF10" s="68">
        <f>_xlfn.XLOOKUP(CL10, 'All hitters'!A:A, 'All hitters'!T:T, "")</f>
        <v>2</v>
      </c>
      <c r="DG10" s="68">
        <f>_xlfn.XLOOKUP(CL10, 'All hitters'!A:A, 'All hitters'!U:U, "")</f>
        <v>0</v>
      </c>
      <c r="DH10" s="68">
        <f>_xlfn.XLOOKUP(CL10, 'All hitters'!A:A, 'All hitters'!V:V, "")</f>
        <v>4</v>
      </c>
      <c r="DI10" s="69">
        <f>_xlfn.XLOOKUP(CL10, 'All hitters'!A:A, 'All hitters'!W:W, "")</f>
        <v>0.2</v>
      </c>
      <c r="DJ10" s="69">
        <f>_xlfn.XLOOKUP(CL10, 'All hitters'!A:A, 'All hitters'!X:X, "")</f>
        <v>0.216</v>
      </c>
      <c r="DK10" s="69">
        <f>_xlfn.XLOOKUP(CL10, 'All hitters'!A:A, 'All hitters'!Y:Y, "")</f>
        <v>0.45700000000000002</v>
      </c>
      <c r="DL10" s="68">
        <f>_xlfn.XLOOKUP(CL10, 'All hitters'!A:A, 'All hitters'!Z:Z, "")</f>
        <v>44.4</v>
      </c>
    </row>
    <row r="11" spans="1:116" x14ac:dyDescent="0.3">
      <c r="A11" s="5" t="s">
        <v>13</v>
      </c>
      <c r="B11" s="41" t="s">
        <v>84</v>
      </c>
      <c r="C11" s="13"/>
      <c r="D11" s="68">
        <f>_xlfn.XLOOKUP(B11, 'All hitters'!A:A, 'All hitters'!B:B, "")</f>
        <v>13</v>
      </c>
      <c r="E11" s="68">
        <f>_xlfn.XLOOKUP(B11, 'All hitters'!A:A, 'All hitters'!C:C, "")</f>
        <v>12</v>
      </c>
      <c r="F11" s="68">
        <f>_xlfn.XLOOKUP(B11, 'All hitters'!A:A, 'All hitters'!D:D, "")</f>
        <v>54</v>
      </c>
      <c r="G11" s="68">
        <f>_xlfn.XLOOKUP(B11, 'All hitters'!A:A, 'All hitters'!E:E, "")</f>
        <v>46</v>
      </c>
      <c r="H11" s="68">
        <f>_xlfn.XLOOKUP(B11, 'All hitters'!A:A, 'All hitters'!F:F, "")</f>
        <v>11</v>
      </c>
      <c r="I11" s="68">
        <f>_xlfn.XLOOKUP(B11, 'All hitters'!A:A, 'All hitters'!G:G, "")</f>
        <v>9</v>
      </c>
      <c r="J11" s="68">
        <f>_xlfn.XLOOKUP(B11, 'All hitters'!A:A, 'All hitters'!H:H, "")</f>
        <v>1</v>
      </c>
      <c r="K11" s="68">
        <f>_xlfn.XLOOKUP(B11, 'All hitters'!A:A, 'All hitters'!I:I, "")</f>
        <v>1</v>
      </c>
      <c r="L11" s="68">
        <f>_xlfn.XLOOKUP(B11, 'All hitters'!A:A, 'All hitters'!J:J, "")</f>
        <v>2</v>
      </c>
      <c r="M11" s="68">
        <f>_xlfn.XLOOKUP(B11, 'All hitters'!A:A, 'All hitters'!K:K, "")</f>
        <v>7</v>
      </c>
      <c r="N11" s="68">
        <f>_xlfn.XLOOKUP(B11, 'All hitters'!A:A, 'All hitters'!L:L, "")</f>
        <v>3</v>
      </c>
      <c r="O11" s="68">
        <f>_xlfn.XLOOKUP(B11, 'All hitters'!A:A, 'All hitters'!M:M, "")</f>
        <v>0</v>
      </c>
      <c r="P11" s="68">
        <f>_xlfn.XLOOKUP(B11, 'All hitters'!A:A, 'All hitters'!N:N, "")</f>
        <v>2</v>
      </c>
      <c r="Q11" s="68">
        <f>_xlfn.XLOOKUP(B11, 'All hitters'!A:A, 'All hitters'!O:O, "")</f>
        <v>10</v>
      </c>
      <c r="R11" s="68">
        <f>_xlfn.XLOOKUP(B11, 'All hitters'!A:A, 'All hitters'!P:P, "")</f>
        <v>2</v>
      </c>
      <c r="S11" s="68">
        <f>_xlfn.XLOOKUP(B11, 'All hitters'!A:A, 'All hitters'!Q:Q, "")</f>
        <v>1</v>
      </c>
      <c r="T11" s="68">
        <f>_xlfn.XLOOKUP(B11, 'All hitters'!A:A, 'All hitters'!R:R, "")</f>
        <v>2</v>
      </c>
      <c r="U11" s="68">
        <f>_xlfn.XLOOKUP(B11, 'All hitters'!A:A, 'All hitters'!S:S, "")</f>
        <v>1</v>
      </c>
      <c r="V11" s="68">
        <f>_xlfn.XLOOKUP(B11, 'All hitters'!A:A, 'All hitters'!T:T, "")</f>
        <v>0</v>
      </c>
      <c r="W11" s="68">
        <f>_xlfn.XLOOKUP(B11, 'All hitters'!A:A, 'All hitters'!U:U, "")</f>
        <v>0</v>
      </c>
      <c r="X11" s="68">
        <f>_xlfn.XLOOKUP(B11, 'All hitters'!A:A, 'All hitters'!V:V, "")</f>
        <v>7</v>
      </c>
      <c r="Y11" s="69">
        <f>_xlfn.XLOOKUP(B11, 'All hitters'!A:A, 'All hitters'!W:W, "")</f>
        <v>0.19600000000000001</v>
      </c>
      <c r="Z11" s="69">
        <f>_xlfn.XLOOKUP(B11, 'All hitters'!A:A, 'All hitters'!X:X, "")</f>
        <v>0.26900000000000002</v>
      </c>
      <c r="AA11" s="69">
        <f>_xlfn.XLOOKUP(B11, 'All hitters'!A:A, 'All hitters'!Y:Y, "")</f>
        <v>0.39100000000000001</v>
      </c>
      <c r="AB11" s="68">
        <f>_xlfn.XLOOKUP(B11, 'All hitters'!A:A, 'All hitters'!Z:Z, "")</f>
        <v>53.8</v>
      </c>
      <c r="AC11" s="11"/>
      <c r="AD11" s="7" t="s">
        <v>13</v>
      </c>
      <c r="AE11" s="41" t="s">
        <v>73</v>
      </c>
      <c r="AF11" s="41"/>
      <c r="AG11" s="68">
        <f>_xlfn.XLOOKUP(AE11, 'All hitters'!A:A, 'All hitters'!B:B, "")</f>
        <v>11</v>
      </c>
      <c r="AH11" s="68">
        <f>_xlfn.XLOOKUP(AE11, 'All hitters'!A:A, 'All hitters'!C:C, "")</f>
        <v>11</v>
      </c>
      <c r="AI11" s="68">
        <f>_xlfn.XLOOKUP(AE11, 'All hitters'!A:A, 'All hitters'!D:D, "")</f>
        <v>46</v>
      </c>
      <c r="AJ11" s="68">
        <f>_xlfn.XLOOKUP(AE11, 'All hitters'!A:A, 'All hitters'!E:E, "")</f>
        <v>44</v>
      </c>
      <c r="AK11" s="68">
        <f>_xlfn.XLOOKUP(AE11, 'All hitters'!A:A, 'All hitters'!F:F, "")</f>
        <v>7</v>
      </c>
      <c r="AL11" s="68">
        <f>_xlfn.XLOOKUP(AE11, 'All hitters'!A:A, 'All hitters'!G:G, "")</f>
        <v>13</v>
      </c>
      <c r="AM11" s="68">
        <f>_xlfn.XLOOKUP(AE11, 'All hitters'!A:A, 'All hitters'!H:H, "")</f>
        <v>3</v>
      </c>
      <c r="AN11" s="68">
        <f>_xlfn.XLOOKUP(AE11, 'All hitters'!A:A, 'All hitters'!I:I, "")</f>
        <v>0</v>
      </c>
      <c r="AO11" s="68">
        <f>_xlfn.XLOOKUP(AE11, 'All hitters'!A:A, 'All hitters'!J:J, "")</f>
        <v>0</v>
      </c>
      <c r="AP11" s="68">
        <f>_xlfn.XLOOKUP(AE11, 'All hitters'!A:A, 'All hitters'!K:K, "")</f>
        <v>7</v>
      </c>
      <c r="AQ11" s="68">
        <f>_xlfn.XLOOKUP(AE11, 'All hitters'!A:A, 'All hitters'!L:L, "")</f>
        <v>1</v>
      </c>
      <c r="AR11" s="68">
        <f>_xlfn.XLOOKUP(AE11, 'All hitters'!A:A, 'All hitters'!M:M, "")</f>
        <v>0</v>
      </c>
      <c r="AS11" s="68">
        <f>_xlfn.XLOOKUP(AE11, 'All hitters'!A:A, 'All hitters'!N:N, "")</f>
        <v>0</v>
      </c>
      <c r="AT11" s="68">
        <f>_xlfn.XLOOKUP(AE11, 'All hitters'!A:A, 'All hitters'!O:O, "")</f>
        <v>4</v>
      </c>
      <c r="AU11" s="68">
        <f>_xlfn.XLOOKUP(AE11, 'All hitters'!A:A, 'All hitters'!P:P, "")</f>
        <v>0</v>
      </c>
      <c r="AV11" s="68">
        <f>_xlfn.XLOOKUP(AE11, 'All hitters'!A:A, 'All hitters'!Q:Q, "")</f>
        <v>0</v>
      </c>
      <c r="AW11" s="68">
        <f>_xlfn.XLOOKUP(AE11, 'All hitters'!A:A, 'All hitters'!R:R, "")</f>
        <v>0</v>
      </c>
      <c r="AX11" s="68">
        <f>_xlfn.XLOOKUP(AE11, 'All hitters'!A:A, 'All hitters'!S:S, "")</f>
        <v>1</v>
      </c>
      <c r="AY11" s="68">
        <f>_xlfn.XLOOKUP(AE11, 'All hitters'!A:A, 'All hitters'!T:T, "")</f>
        <v>0</v>
      </c>
      <c r="AZ11" s="68">
        <f>_xlfn.XLOOKUP(AE11, 'All hitters'!A:A, 'All hitters'!U:U, "")</f>
        <v>0</v>
      </c>
      <c r="BA11" s="68">
        <f>_xlfn.XLOOKUP(AE11, 'All hitters'!A:A, 'All hitters'!V:V, "")</f>
        <v>8</v>
      </c>
      <c r="BB11" s="69">
        <f>_xlfn.XLOOKUP(AE11, 'All hitters'!A:A, 'All hitters'!W:W, "")</f>
        <v>0.29499999999999998</v>
      </c>
      <c r="BC11" s="69">
        <f>_xlfn.XLOOKUP(AE11, 'All hitters'!A:A, 'All hitters'!X:X, "")</f>
        <v>0.30399999999999999</v>
      </c>
      <c r="BD11" s="69">
        <f>_xlfn.XLOOKUP(AE11, 'All hitters'!A:A, 'All hitters'!Y:Y, "")</f>
        <v>0.36399999999999999</v>
      </c>
      <c r="BE11" s="68">
        <f>_xlfn.XLOOKUP(AE11, 'All hitters'!A:A, 'All hitters'!Z:Z, "")</f>
        <v>72.7</v>
      </c>
      <c r="BF11" s="11"/>
      <c r="BG11" s="7" t="s">
        <v>13</v>
      </c>
      <c r="BH11" s="41" t="s">
        <v>205</v>
      </c>
      <c r="BI11" s="41"/>
      <c r="BJ11" s="68">
        <f>_xlfn.XLOOKUP(BH11, 'All hitters'!A:A, 'All hitters'!B:B, "")</f>
        <v>13</v>
      </c>
      <c r="BK11" s="68">
        <f>_xlfn.XLOOKUP(BH11, 'All hitters'!A:A, 'All hitters'!C:C, "")</f>
        <v>13</v>
      </c>
      <c r="BL11" s="68">
        <f>_xlfn.XLOOKUP(BH11, 'All hitters'!A:A, 'All hitters'!D:D, "")</f>
        <v>52</v>
      </c>
      <c r="BM11" s="68">
        <f>_xlfn.XLOOKUP(BH11, 'All hitters'!A:A, 'All hitters'!E:E, "")</f>
        <v>45</v>
      </c>
      <c r="BN11" s="68">
        <f>_xlfn.XLOOKUP(BH11, 'All hitters'!A:A, 'All hitters'!F:F, "")</f>
        <v>10</v>
      </c>
      <c r="BO11" s="68">
        <f>_xlfn.XLOOKUP(BH11, 'All hitters'!A:A, 'All hitters'!G:G, "")</f>
        <v>16</v>
      </c>
      <c r="BP11" s="68">
        <f>_xlfn.XLOOKUP(BH11, 'All hitters'!A:A, 'All hitters'!H:H, "")</f>
        <v>3</v>
      </c>
      <c r="BQ11" s="68">
        <f>_xlfn.XLOOKUP(BH11, 'All hitters'!A:A, 'All hitters'!I:I, "")</f>
        <v>1</v>
      </c>
      <c r="BR11" s="68">
        <f>_xlfn.XLOOKUP(BH11, 'All hitters'!A:A, 'All hitters'!J:J, "")</f>
        <v>3</v>
      </c>
      <c r="BS11" s="68">
        <f>_xlfn.XLOOKUP(BH11, 'All hitters'!A:A, 'All hitters'!K:K, "")</f>
        <v>12</v>
      </c>
      <c r="BT11" s="68">
        <f>_xlfn.XLOOKUP(BH11, 'All hitters'!A:A, 'All hitters'!L:L, "")</f>
        <v>4</v>
      </c>
      <c r="BU11" s="68">
        <f>_xlfn.XLOOKUP(BH11, 'All hitters'!A:A, 'All hitters'!M:M, "")</f>
        <v>1</v>
      </c>
      <c r="BV11" s="68">
        <f>_xlfn.XLOOKUP(BH11, 'All hitters'!A:A, 'All hitters'!N:N, "")</f>
        <v>2</v>
      </c>
      <c r="BW11" s="68">
        <f>_xlfn.XLOOKUP(BH11, 'All hitters'!A:A, 'All hitters'!O:O, "")</f>
        <v>5</v>
      </c>
      <c r="BX11" s="68">
        <f>_xlfn.XLOOKUP(BH11, 'All hitters'!A:A, 'All hitters'!P:P, "")</f>
        <v>0</v>
      </c>
      <c r="BY11" s="68">
        <f>_xlfn.XLOOKUP(BH11, 'All hitters'!A:A, 'All hitters'!Q:Q, "")</f>
        <v>0</v>
      </c>
      <c r="BZ11" s="68">
        <f>_xlfn.XLOOKUP(BH11, 'All hitters'!A:A, 'All hitters'!R:R, "")</f>
        <v>0</v>
      </c>
      <c r="CA11" s="68">
        <f>_xlfn.XLOOKUP(BH11, 'All hitters'!A:A, 'All hitters'!S:S, "")</f>
        <v>1</v>
      </c>
      <c r="CB11" s="68">
        <f>_xlfn.XLOOKUP(BH11, 'All hitters'!A:A, 'All hitters'!T:T, "")</f>
        <v>1</v>
      </c>
      <c r="CC11" s="68">
        <f>_xlfn.XLOOKUP(BH11, 'All hitters'!A:A, 'All hitters'!U:U, "")</f>
        <v>0</v>
      </c>
      <c r="CD11" s="68">
        <f>_xlfn.XLOOKUP(BH11, 'All hitters'!A:A, 'All hitters'!V:V, "")</f>
        <v>10</v>
      </c>
      <c r="CE11" s="69">
        <f>_xlfn.XLOOKUP(BH11, 'All hitters'!A:A, 'All hitters'!W:W, "")</f>
        <v>0.35599999999999998</v>
      </c>
      <c r="CF11" s="69">
        <f>_xlfn.XLOOKUP(BH11, 'All hitters'!A:A, 'All hitters'!X:X, "")</f>
        <v>0.42299999999999999</v>
      </c>
      <c r="CG11" s="69">
        <f>_xlfn.XLOOKUP(BH11, 'All hitters'!A:A, 'All hitters'!Y:Y, "")</f>
        <v>0.66700000000000004</v>
      </c>
      <c r="CH11" s="68">
        <f>_xlfn.XLOOKUP(BH11, 'All hitters'!A:A, 'All hitters'!Z:Z, "")</f>
        <v>76.900000000000006</v>
      </c>
      <c r="CJ11" s="11"/>
      <c r="CK11" s="7" t="s">
        <v>13</v>
      </c>
      <c r="CL11" s="41" t="s">
        <v>193</v>
      </c>
      <c r="CM11" s="41"/>
      <c r="CN11" s="68">
        <f>_xlfn.XLOOKUP(CL11, 'All hitters'!A:A, 'All hitters'!B:B, "")</f>
        <v>6</v>
      </c>
      <c r="CO11" s="68">
        <f>_xlfn.XLOOKUP(CL11, 'All hitters'!A:A, 'All hitters'!C:C, "")</f>
        <v>6</v>
      </c>
      <c r="CP11" s="68">
        <f>_xlfn.XLOOKUP(CL11, 'All hitters'!A:A, 'All hitters'!D:D, "")</f>
        <v>24</v>
      </c>
      <c r="CQ11" s="68">
        <f>_xlfn.XLOOKUP(CL11, 'All hitters'!A:A, 'All hitters'!E:E, "")</f>
        <v>24</v>
      </c>
      <c r="CR11" s="68">
        <f>_xlfn.XLOOKUP(CL11, 'All hitters'!A:A, 'All hitters'!F:F, "")</f>
        <v>2</v>
      </c>
      <c r="CS11" s="68">
        <f>_xlfn.XLOOKUP(CL11, 'All hitters'!A:A, 'All hitters'!G:G, "")</f>
        <v>6</v>
      </c>
      <c r="CT11" s="68">
        <f>_xlfn.XLOOKUP(CL11, 'All hitters'!A:A, 'All hitters'!H:H, "")</f>
        <v>3</v>
      </c>
      <c r="CU11" s="68">
        <f>_xlfn.XLOOKUP(CL11, 'All hitters'!A:A, 'All hitters'!I:I, "")</f>
        <v>0</v>
      </c>
      <c r="CV11" s="68">
        <f>_xlfn.XLOOKUP(CL11, 'All hitters'!A:A, 'All hitters'!J:J, "")</f>
        <v>1</v>
      </c>
      <c r="CW11" s="68">
        <f>_xlfn.XLOOKUP(CL11, 'All hitters'!A:A, 'All hitters'!K:K, "")</f>
        <v>2</v>
      </c>
      <c r="CX11" s="68">
        <f>_xlfn.XLOOKUP(CL11, 'All hitters'!A:A, 'All hitters'!L:L, "")</f>
        <v>0</v>
      </c>
      <c r="CY11" s="68">
        <f>_xlfn.XLOOKUP(CL11, 'All hitters'!A:A, 'All hitters'!M:M, "")</f>
        <v>0</v>
      </c>
      <c r="CZ11" s="68">
        <f>_xlfn.XLOOKUP(CL11, 'All hitters'!A:A, 'All hitters'!N:N, "")</f>
        <v>0</v>
      </c>
      <c r="DA11" s="68">
        <f>_xlfn.XLOOKUP(CL11, 'All hitters'!A:A, 'All hitters'!O:O, "")</f>
        <v>4</v>
      </c>
      <c r="DB11" s="68">
        <f>_xlfn.XLOOKUP(CL11, 'All hitters'!A:A, 'All hitters'!P:P, "")</f>
        <v>0</v>
      </c>
      <c r="DC11" s="68">
        <f>_xlfn.XLOOKUP(CL11, 'All hitters'!A:A, 'All hitters'!Q:Q, "")</f>
        <v>0</v>
      </c>
      <c r="DD11" s="68">
        <f>_xlfn.XLOOKUP(CL11, 'All hitters'!A:A, 'All hitters'!R:R, "")</f>
        <v>0</v>
      </c>
      <c r="DE11" s="68">
        <f>_xlfn.XLOOKUP(CL11, 'All hitters'!A:A, 'All hitters'!S:S, "")</f>
        <v>0</v>
      </c>
      <c r="DF11" s="68">
        <f>_xlfn.XLOOKUP(CL11, 'All hitters'!A:A, 'All hitters'!T:T, "")</f>
        <v>0</v>
      </c>
      <c r="DG11" s="68">
        <f>_xlfn.XLOOKUP(CL11, 'All hitters'!A:A, 'All hitters'!U:U, "")</f>
        <v>0</v>
      </c>
      <c r="DH11" s="68">
        <f>_xlfn.XLOOKUP(CL11, 'All hitters'!A:A, 'All hitters'!V:V, "")</f>
        <v>4</v>
      </c>
      <c r="DI11" s="69">
        <f>_xlfn.XLOOKUP(CL11, 'All hitters'!A:A, 'All hitters'!W:W, "")</f>
        <v>0.25</v>
      </c>
      <c r="DJ11" s="69">
        <f>_xlfn.XLOOKUP(CL11, 'All hitters'!A:A, 'All hitters'!X:X, "")</f>
        <v>0.25</v>
      </c>
      <c r="DK11" s="69">
        <f>_xlfn.XLOOKUP(CL11, 'All hitters'!A:A, 'All hitters'!Y:Y, "")</f>
        <v>0.5</v>
      </c>
      <c r="DL11" s="68">
        <f>_xlfn.XLOOKUP(CL11, 'All hitters'!A:A, 'All hitters'!Z:Z, "")</f>
        <v>66.7</v>
      </c>
    </row>
    <row r="12" spans="1:116" x14ac:dyDescent="0.3">
      <c r="A12" s="5" t="s">
        <v>13</v>
      </c>
      <c r="B12" s="41" t="s">
        <v>261</v>
      </c>
      <c r="C12" s="13"/>
      <c r="D12" s="68">
        <f>_xlfn.XLOOKUP(B12, 'All hitters'!A:A, 'All hitters'!B:B, "")</f>
        <v>11</v>
      </c>
      <c r="E12" s="68">
        <f>_xlfn.XLOOKUP(B12, 'All hitters'!A:A, 'All hitters'!C:C, "")</f>
        <v>11</v>
      </c>
      <c r="F12" s="68">
        <f>_xlfn.XLOOKUP(B12, 'All hitters'!A:A, 'All hitters'!D:D, "")</f>
        <v>44</v>
      </c>
      <c r="G12" s="68">
        <f>_xlfn.XLOOKUP(B12, 'All hitters'!A:A, 'All hitters'!E:E, "")</f>
        <v>36</v>
      </c>
      <c r="H12" s="68">
        <f>_xlfn.XLOOKUP(B12, 'All hitters'!A:A, 'All hitters'!F:F, "")</f>
        <v>5</v>
      </c>
      <c r="I12" s="68">
        <f>_xlfn.XLOOKUP(B12, 'All hitters'!A:A, 'All hitters'!G:G, "")</f>
        <v>7</v>
      </c>
      <c r="J12" s="68">
        <f>_xlfn.XLOOKUP(B12, 'All hitters'!A:A, 'All hitters'!H:H, "")</f>
        <v>2</v>
      </c>
      <c r="K12" s="68">
        <f>_xlfn.XLOOKUP(B12, 'All hitters'!A:A, 'All hitters'!I:I, "")</f>
        <v>1</v>
      </c>
      <c r="L12" s="68">
        <f>_xlfn.XLOOKUP(B12, 'All hitters'!A:A, 'All hitters'!J:J, "")</f>
        <v>2</v>
      </c>
      <c r="M12" s="68">
        <f>_xlfn.XLOOKUP(B12, 'All hitters'!A:A, 'All hitters'!K:K, "")</f>
        <v>6</v>
      </c>
      <c r="N12" s="68">
        <f>_xlfn.XLOOKUP(B12, 'All hitters'!A:A, 'All hitters'!L:L, "")</f>
        <v>5</v>
      </c>
      <c r="O12" s="68">
        <f>_xlfn.XLOOKUP(B12, 'All hitters'!A:A, 'All hitters'!M:M, "")</f>
        <v>0</v>
      </c>
      <c r="P12" s="68">
        <f>_xlfn.XLOOKUP(B12, 'All hitters'!A:A, 'All hitters'!N:N, "")</f>
        <v>2</v>
      </c>
      <c r="Q12" s="68">
        <f>_xlfn.XLOOKUP(B12, 'All hitters'!A:A, 'All hitters'!O:O, "")</f>
        <v>6</v>
      </c>
      <c r="R12" s="68">
        <f>_xlfn.XLOOKUP(B12, 'All hitters'!A:A, 'All hitters'!P:P, "")</f>
        <v>0</v>
      </c>
      <c r="S12" s="68">
        <f>_xlfn.XLOOKUP(B12, 'All hitters'!A:A, 'All hitters'!Q:Q, "")</f>
        <v>0</v>
      </c>
      <c r="T12" s="68">
        <f>_xlfn.XLOOKUP(B12, 'All hitters'!A:A, 'All hitters'!R:R, "")</f>
        <v>0</v>
      </c>
      <c r="U12" s="68">
        <f>_xlfn.XLOOKUP(B12, 'All hitters'!A:A, 'All hitters'!S:S, "")</f>
        <v>1</v>
      </c>
      <c r="V12" s="68">
        <f>_xlfn.XLOOKUP(B12, 'All hitters'!A:A, 'All hitters'!T:T, "")</f>
        <v>0</v>
      </c>
      <c r="W12" s="68">
        <f>_xlfn.XLOOKUP(B12, 'All hitters'!A:A, 'All hitters'!U:U, "")</f>
        <v>0</v>
      </c>
      <c r="X12" s="68">
        <f>_xlfn.XLOOKUP(B12, 'All hitters'!A:A, 'All hitters'!V:V, "")</f>
        <v>5</v>
      </c>
      <c r="Y12" s="69">
        <f>_xlfn.XLOOKUP(B12, 'All hitters'!A:A, 'All hitters'!W:W, "")</f>
        <v>0.19400000000000001</v>
      </c>
      <c r="Z12" s="69">
        <f>_xlfn.XLOOKUP(B12, 'All hitters'!A:A, 'All hitters'!X:X, "")</f>
        <v>0.318</v>
      </c>
      <c r="AA12" s="69">
        <f>_xlfn.XLOOKUP(B12, 'All hitters'!A:A, 'All hitters'!Y:Y, "")</f>
        <v>0.47199999999999998</v>
      </c>
      <c r="AB12" s="68">
        <f>_xlfn.XLOOKUP(B12, 'All hitters'!A:A, 'All hitters'!Z:Z, "")</f>
        <v>45.5</v>
      </c>
      <c r="AC12" s="11"/>
      <c r="AD12" s="7" t="s">
        <v>13</v>
      </c>
      <c r="AE12" s="41" t="s">
        <v>195</v>
      </c>
      <c r="AF12" s="41"/>
      <c r="AG12" s="68">
        <f>_xlfn.XLOOKUP(AE12, 'All hitters'!A:A, 'All hitters'!B:B, "")</f>
        <v>13</v>
      </c>
      <c r="AH12" s="68">
        <f>_xlfn.XLOOKUP(AE12, 'All hitters'!A:A, 'All hitters'!C:C, "")</f>
        <v>13</v>
      </c>
      <c r="AI12" s="68">
        <f>_xlfn.XLOOKUP(AE12, 'All hitters'!A:A, 'All hitters'!D:D, "")</f>
        <v>57</v>
      </c>
      <c r="AJ12" s="68">
        <f>_xlfn.XLOOKUP(AE12, 'All hitters'!A:A, 'All hitters'!E:E, "")</f>
        <v>47</v>
      </c>
      <c r="AK12" s="68">
        <f>_xlfn.XLOOKUP(AE12, 'All hitters'!A:A, 'All hitters'!F:F, "")</f>
        <v>9</v>
      </c>
      <c r="AL12" s="68">
        <f>_xlfn.XLOOKUP(AE12, 'All hitters'!A:A, 'All hitters'!G:G, "")</f>
        <v>21</v>
      </c>
      <c r="AM12" s="68">
        <f>_xlfn.XLOOKUP(AE12, 'All hitters'!A:A, 'All hitters'!H:H, "")</f>
        <v>5</v>
      </c>
      <c r="AN12" s="68">
        <f>_xlfn.XLOOKUP(AE12, 'All hitters'!A:A, 'All hitters'!I:I, "")</f>
        <v>0</v>
      </c>
      <c r="AO12" s="68">
        <f>_xlfn.XLOOKUP(AE12, 'All hitters'!A:A, 'All hitters'!J:J, "")</f>
        <v>3</v>
      </c>
      <c r="AP12" s="68">
        <f>_xlfn.XLOOKUP(AE12, 'All hitters'!A:A, 'All hitters'!K:K, "")</f>
        <v>9</v>
      </c>
      <c r="AQ12" s="68">
        <f>_xlfn.XLOOKUP(AE12, 'All hitters'!A:A, 'All hitters'!L:L, "")</f>
        <v>10</v>
      </c>
      <c r="AR12" s="68">
        <f>_xlfn.XLOOKUP(AE12, 'All hitters'!A:A, 'All hitters'!M:M, "")</f>
        <v>0</v>
      </c>
      <c r="AS12" s="68">
        <f>_xlfn.XLOOKUP(AE12, 'All hitters'!A:A, 'All hitters'!N:N, "")</f>
        <v>0</v>
      </c>
      <c r="AT12" s="68">
        <f>_xlfn.XLOOKUP(AE12, 'All hitters'!A:A, 'All hitters'!O:O, "")</f>
        <v>13</v>
      </c>
      <c r="AU12" s="68">
        <f>_xlfn.XLOOKUP(AE12, 'All hitters'!A:A, 'All hitters'!P:P, "")</f>
        <v>3</v>
      </c>
      <c r="AV12" s="68">
        <f>_xlfn.XLOOKUP(AE12, 'All hitters'!A:A, 'All hitters'!Q:Q, "")</f>
        <v>1</v>
      </c>
      <c r="AW12" s="68">
        <f>_xlfn.XLOOKUP(AE12, 'All hitters'!A:A, 'All hitters'!R:R, "")</f>
        <v>0</v>
      </c>
      <c r="AX12" s="68">
        <f>_xlfn.XLOOKUP(AE12, 'All hitters'!A:A, 'All hitters'!S:S, "")</f>
        <v>0</v>
      </c>
      <c r="AY12" s="68">
        <f>_xlfn.XLOOKUP(AE12, 'All hitters'!A:A, 'All hitters'!T:T, "")</f>
        <v>1</v>
      </c>
      <c r="AZ12" s="68">
        <f>_xlfn.XLOOKUP(AE12, 'All hitters'!A:A, 'All hitters'!U:U, "")</f>
        <v>0</v>
      </c>
      <c r="BA12" s="68">
        <f>_xlfn.XLOOKUP(AE12, 'All hitters'!A:A, 'All hitters'!V:V, "")</f>
        <v>11</v>
      </c>
      <c r="BB12" s="69">
        <f>_xlfn.XLOOKUP(AE12, 'All hitters'!A:A, 'All hitters'!W:W, "")</f>
        <v>0.44700000000000001</v>
      </c>
      <c r="BC12" s="69">
        <f>_xlfn.XLOOKUP(AE12, 'All hitters'!A:A, 'All hitters'!X:X, "")</f>
        <v>0.54400000000000004</v>
      </c>
      <c r="BD12" s="69">
        <f>_xlfn.XLOOKUP(AE12, 'All hitters'!A:A, 'All hitters'!Y:Y, "")</f>
        <v>0.745</v>
      </c>
      <c r="BE12" s="68">
        <f>_xlfn.XLOOKUP(AE12, 'All hitters'!A:A, 'All hitters'!Z:Z, "")</f>
        <v>84.6</v>
      </c>
      <c r="BF12" s="11"/>
      <c r="BG12" s="7" t="s">
        <v>13</v>
      </c>
      <c r="BH12" s="41" t="s">
        <v>63</v>
      </c>
      <c r="BI12" s="41"/>
      <c r="BJ12" s="68">
        <f>_xlfn.XLOOKUP(BH12, 'All hitters'!A:A, 'All hitters'!B:B, "")</f>
        <v>12</v>
      </c>
      <c r="BK12" s="68">
        <f>_xlfn.XLOOKUP(BH12, 'All hitters'!A:A, 'All hitters'!C:C, "")</f>
        <v>12</v>
      </c>
      <c r="BL12" s="68">
        <f>_xlfn.XLOOKUP(BH12, 'All hitters'!A:A, 'All hitters'!D:D, "")</f>
        <v>52</v>
      </c>
      <c r="BM12" s="68">
        <f>_xlfn.XLOOKUP(BH12, 'All hitters'!A:A, 'All hitters'!E:E, "")</f>
        <v>47</v>
      </c>
      <c r="BN12" s="68">
        <f>_xlfn.XLOOKUP(BH12, 'All hitters'!A:A, 'All hitters'!F:F, "")</f>
        <v>6</v>
      </c>
      <c r="BO12" s="68">
        <f>_xlfn.XLOOKUP(BH12, 'All hitters'!A:A, 'All hitters'!G:G, "")</f>
        <v>13</v>
      </c>
      <c r="BP12" s="68">
        <f>_xlfn.XLOOKUP(BH12, 'All hitters'!A:A, 'All hitters'!H:H, "")</f>
        <v>2</v>
      </c>
      <c r="BQ12" s="68">
        <f>_xlfn.XLOOKUP(BH12, 'All hitters'!A:A, 'All hitters'!I:I, "")</f>
        <v>0</v>
      </c>
      <c r="BR12" s="68">
        <f>_xlfn.XLOOKUP(BH12, 'All hitters'!A:A, 'All hitters'!J:J, "")</f>
        <v>2</v>
      </c>
      <c r="BS12" s="68">
        <f>_xlfn.XLOOKUP(BH12, 'All hitters'!A:A, 'All hitters'!K:K, "")</f>
        <v>9</v>
      </c>
      <c r="BT12" s="68">
        <f>_xlfn.XLOOKUP(BH12, 'All hitters'!A:A, 'All hitters'!L:L, "")</f>
        <v>3</v>
      </c>
      <c r="BU12" s="68">
        <f>_xlfn.XLOOKUP(BH12, 'All hitters'!A:A, 'All hitters'!M:M, "")</f>
        <v>1</v>
      </c>
      <c r="BV12" s="68">
        <f>_xlfn.XLOOKUP(BH12, 'All hitters'!A:A, 'All hitters'!N:N, "")</f>
        <v>2</v>
      </c>
      <c r="BW12" s="68">
        <f>_xlfn.XLOOKUP(BH12, 'All hitters'!A:A, 'All hitters'!O:O, "")</f>
        <v>14</v>
      </c>
      <c r="BX12" s="68">
        <f>_xlfn.XLOOKUP(BH12, 'All hitters'!A:A, 'All hitters'!P:P, "")</f>
        <v>1</v>
      </c>
      <c r="BY12" s="68">
        <f>_xlfn.XLOOKUP(BH12, 'All hitters'!A:A, 'All hitters'!Q:Q, "")</f>
        <v>0</v>
      </c>
      <c r="BZ12" s="68">
        <f>_xlfn.XLOOKUP(BH12, 'All hitters'!A:A, 'All hitters'!R:R, "")</f>
        <v>0</v>
      </c>
      <c r="CA12" s="68">
        <f>_xlfn.XLOOKUP(BH12, 'All hitters'!A:A, 'All hitters'!S:S, "")</f>
        <v>0</v>
      </c>
      <c r="CB12" s="68">
        <f>_xlfn.XLOOKUP(BH12, 'All hitters'!A:A, 'All hitters'!T:T, "")</f>
        <v>3</v>
      </c>
      <c r="CC12" s="68">
        <f>_xlfn.XLOOKUP(BH12, 'All hitters'!A:A, 'All hitters'!U:U, "")</f>
        <v>0</v>
      </c>
      <c r="CD12" s="68">
        <f>_xlfn.XLOOKUP(BH12, 'All hitters'!A:A, 'All hitters'!V:V, "")</f>
        <v>10</v>
      </c>
      <c r="CE12" s="69">
        <f>_xlfn.XLOOKUP(BH12, 'All hitters'!A:A, 'All hitters'!W:W, "")</f>
        <v>0.27700000000000002</v>
      </c>
      <c r="CF12" s="69">
        <f>_xlfn.XLOOKUP(BH12, 'All hitters'!A:A, 'All hitters'!X:X, "")</f>
        <v>0.34599999999999997</v>
      </c>
      <c r="CG12" s="69">
        <f>_xlfn.XLOOKUP(BH12, 'All hitters'!A:A, 'All hitters'!Y:Y, "")</f>
        <v>0.44700000000000001</v>
      </c>
      <c r="CH12" s="68">
        <f>_xlfn.XLOOKUP(BH12, 'All hitters'!A:A, 'All hitters'!Z:Z, "")</f>
        <v>83.3</v>
      </c>
      <c r="CJ12" s="11"/>
      <c r="CK12" s="7" t="s">
        <v>13</v>
      </c>
      <c r="CL12" s="41" t="s">
        <v>132</v>
      </c>
      <c r="CM12" s="41"/>
      <c r="CN12" s="68">
        <f>_xlfn.XLOOKUP(CL12, 'All hitters'!A:A, 'All hitters'!B:B, "")</f>
        <v>12</v>
      </c>
      <c r="CO12" s="68">
        <f>_xlfn.XLOOKUP(CL12, 'All hitters'!A:A, 'All hitters'!C:C, "")</f>
        <v>12</v>
      </c>
      <c r="CP12" s="68">
        <f>_xlfn.XLOOKUP(CL12, 'All hitters'!A:A, 'All hitters'!D:D, "")</f>
        <v>51</v>
      </c>
      <c r="CQ12" s="68">
        <f>_xlfn.XLOOKUP(CL12, 'All hitters'!A:A, 'All hitters'!E:E, "")</f>
        <v>38</v>
      </c>
      <c r="CR12" s="68">
        <f>_xlfn.XLOOKUP(CL12, 'All hitters'!A:A, 'All hitters'!F:F, "")</f>
        <v>8</v>
      </c>
      <c r="CS12" s="68">
        <f>_xlfn.XLOOKUP(CL12, 'All hitters'!A:A, 'All hitters'!G:G, "")</f>
        <v>7</v>
      </c>
      <c r="CT12" s="68">
        <f>_xlfn.XLOOKUP(CL12, 'All hitters'!A:A, 'All hitters'!H:H, "")</f>
        <v>0</v>
      </c>
      <c r="CU12" s="68">
        <f>_xlfn.XLOOKUP(CL12, 'All hitters'!A:A, 'All hitters'!I:I, "")</f>
        <v>0</v>
      </c>
      <c r="CV12" s="68">
        <f>_xlfn.XLOOKUP(CL12, 'All hitters'!A:A, 'All hitters'!J:J, "")</f>
        <v>1</v>
      </c>
      <c r="CW12" s="68">
        <f>_xlfn.XLOOKUP(CL12, 'All hitters'!A:A, 'All hitters'!K:K, "")</f>
        <v>7</v>
      </c>
      <c r="CX12" s="68">
        <f>_xlfn.XLOOKUP(CL12, 'All hitters'!A:A, 'All hitters'!L:L, "")</f>
        <v>12</v>
      </c>
      <c r="CY12" s="68">
        <f>_xlfn.XLOOKUP(CL12, 'All hitters'!A:A, 'All hitters'!M:M, "")</f>
        <v>1</v>
      </c>
      <c r="CZ12" s="68">
        <f>_xlfn.XLOOKUP(CL12, 'All hitters'!A:A, 'All hitters'!N:N, "")</f>
        <v>0</v>
      </c>
      <c r="DA12" s="68">
        <f>_xlfn.XLOOKUP(CL12, 'All hitters'!A:A, 'All hitters'!O:O, "")</f>
        <v>8</v>
      </c>
      <c r="DB12" s="68">
        <f>_xlfn.XLOOKUP(CL12, 'All hitters'!A:A, 'All hitters'!P:P, "")</f>
        <v>0</v>
      </c>
      <c r="DC12" s="68">
        <f>_xlfn.XLOOKUP(CL12, 'All hitters'!A:A, 'All hitters'!Q:Q, "")</f>
        <v>1</v>
      </c>
      <c r="DD12" s="68">
        <f>_xlfn.XLOOKUP(CL12, 'All hitters'!A:A, 'All hitters'!R:R, "")</f>
        <v>0</v>
      </c>
      <c r="DE12" s="68">
        <f>_xlfn.XLOOKUP(CL12, 'All hitters'!A:A, 'All hitters'!S:S, "")</f>
        <v>1</v>
      </c>
      <c r="DF12" s="68">
        <f>_xlfn.XLOOKUP(CL12, 'All hitters'!A:A, 'All hitters'!T:T, "")</f>
        <v>1</v>
      </c>
      <c r="DG12" s="68">
        <f>_xlfn.XLOOKUP(CL12, 'All hitters'!A:A, 'All hitters'!U:U, "")</f>
        <v>0</v>
      </c>
      <c r="DH12" s="68">
        <f>_xlfn.XLOOKUP(CL12, 'All hitters'!A:A, 'All hitters'!V:V, "")</f>
        <v>6</v>
      </c>
      <c r="DI12" s="69">
        <f>_xlfn.XLOOKUP(CL12, 'All hitters'!A:A, 'All hitters'!W:W, "")</f>
        <v>0.184</v>
      </c>
      <c r="DJ12" s="69">
        <f>_xlfn.XLOOKUP(CL12, 'All hitters'!A:A, 'All hitters'!X:X, "")</f>
        <v>0.373</v>
      </c>
      <c r="DK12" s="69">
        <f>_xlfn.XLOOKUP(CL12, 'All hitters'!A:A, 'All hitters'!Y:Y, "")</f>
        <v>0.26300000000000001</v>
      </c>
      <c r="DL12" s="68">
        <f>_xlfn.XLOOKUP(CL12, 'All hitters'!A:A, 'All hitters'!Z:Z, "")</f>
        <v>50</v>
      </c>
    </row>
    <row r="13" spans="1:116" x14ac:dyDescent="0.3">
      <c r="A13" s="5" t="s">
        <v>13</v>
      </c>
      <c r="B13" s="41" t="s">
        <v>216</v>
      </c>
      <c r="C13" s="13"/>
      <c r="D13" s="68">
        <f>_xlfn.XLOOKUP(B13, 'All hitters'!A:A, 'All hitters'!B:B, "")</f>
        <v>13</v>
      </c>
      <c r="E13" s="68">
        <f>_xlfn.XLOOKUP(B13, 'All hitters'!A:A, 'All hitters'!C:C, "")</f>
        <v>12</v>
      </c>
      <c r="F13" s="68">
        <f>_xlfn.XLOOKUP(B13, 'All hitters'!A:A, 'All hitters'!D:D, "")</f>
        <v>54</v>
      </c>
      <c r="G13" s="68">
        <f>_xlfn.XLOOKUP(B13, 'All hitters'!A:A, 'All hitters'!E:E, "")</f>
        <v>49</v>
      </c>
      <c r="H13" s="68">
        <f>_xlfn.XLOOKUP(B13, 'All hitters'!A:A, 'All hitters'!F:F, "")</f>
        <v>4</v>
      </c>
      <c r="I13" s="68">
        <f>_xlfn.XLOOKUP(B13, 'All hitters'!A:A, 'All hitters'!G:G, "")</f>
        <v>16</v>
      </c>
      <c r="J13" s="68">
        <f>_xlfn.XLOOKUP(B13, 'All hitters'!A:A, 'All hitters'!H:H, "")</f>
        <v>3</v>
      </c>
      <c r="K13" s="68">
        <f>_xlfn.XLOOKUP(B13, 'All hitters'!A:A, 'All hitters'!I:I, "")</f>
        <v>0</v>
      </c>
      <c r="L13" s="68">
        <f>_xlfn.XLOOKUP(B13, 'All hitters'!A:A, 'All hitters'!J:J, "")</f>
        <v>1</v>
      </c>
      <c r="M13" s="68">
        <f>_xlfn.XLOOKUP(B13, 'All hitters'!A:A, 'All hitters'!K:K, "")</f>
        <v>4</v>
      </c>
      <c r="N13" s="68">
        <f>_xlfn.XLOOKUP(B13, 'All hitters'!A:A, 'All hitters'!L:L, "")</f>
        <v>5</v>
      </c>
      <c r="O13" s="68">
        <f>_xlfn.XLOOKUP(B13, 'All hitters'!A:A, 'All hitters'!M:M, "")</f>
        <v>0</v>
      </c>
      <c r="P13" s="68">
        <f>_xlfn.XLOOKUP(B13, 'All hitters'!A:A, 'All hitters'!N:N, "")</f>
        <v>0</v>
      </c>
      <c r="Q13" s="68">
        <f>_xlfn.XLOOKUP(B13, 'All hitters'!A:A, 'All hitters'!O:O, "")</f>
        <v>7</v>
      </c>
      <c r="R13" s="68">
        <f>_xlfn.XLOOKUP(B13, 'All hitters'!A:A, 'All hitters'!P:P, "")</f>
        <v>0</v>
      </c>
      <c r="S13" s="68">
        <f>_xlfn.XLOOKUP(B13, 'All hitters'!A:A, 'All hitters'!Q:Q, "")</f>
        <v>1</v>
      </c>
      <c r="T13" s="68">
        <f>_xlfn.XLOOKUP(B13, 'All hitters'!A:A, 'All hitters'!R:R, "")</f>
        <v>0</v>
      </c>
      <c r="U13" s="68">
        <f>_xlfn.XLOOKUP(B13, 'All hitters'!A:A, 'All hitters'!S:S, "")</f>
        <v>0</v>
      </c>
      <c r="V13" s="68">
        <f>_xlfn.XLOOKUP(B13, 'All hitters'!A:A, 'All hitters'!T:T, "")</f>
        <v>0</v>
      </c>
      <c r="W13" s="68">
        <f>_xlfn.XLOOKUP(B13, 'All hitters'!A:A, 'All hitters'!U:U, "")</f>
        <v>0</v>
      </c>
      <c r="X13" s="68">
        <f>_xlfn.XLOOKUP(B13, 'All hitters'!A:A, 'All hitters'!V:V, "")</f>
        <v>10</v>
      </c>
      <c r="Y13" s="69">
        <f>_xlfn.XLOOKUP(B13, 'All hitters'!A:A, 'All hitters'!W:W, "")</f>
        <v>0.32700000000000001</v>
      </c>
      <c r="Z13" s="69">
        <f>_xlfn.XLOOKUP(B13, 'All hitters'!A:A, 'All hitters'!X:X, "")</f>
        <v>0.38900000000000001</v>
      </c>
      <c r="AA13" s="69">
        <f>_xlfn.XLOOKUP(B13, 'All hitters'!A:A, 'All hitters'!Y:Y, "")</f>
        <v>0.44900000000000001</v>
      </c>
      <c r="AB13" s="68">
        <f>_xlfn.XLOOKUP(B13, 'All hitters'!A:A, 'All hitters'!Z:Z, "")</f>
        <v>76.900000000000006</v>
      </c>
      <c r="AC13" s="11"/>
      <c r="AD13" s="7" t="s">
        <v>13</v>
      </c>
      <c r="AE13" s="41" t="s">
        <v>181</v>
      </c>
      <c r="AF13" s="41"/>
      <c r="AG13" s="68">
        <f>_xlfn.XLOOKUP(AE13, 'All hitters'!A:A, 'All hitters'!B:B, "")</f>
        <v>13</v>
      </c>
      <c r="AH13" s="68">
        <f>_xlfn.XLOOKUP(AE13, 'All hitters'!A:A, 'All hitters'!C:C, "")</f>
        <v>12</v>
      </c>
      <c r="AI13" s="68">
        <f>_xlfn.XLOOKUP(AE13, 'All hitters'!A:A, 'All hitters'!D:D, "")</f>
        <v>54</v>
      </c>
      <c r="AJ13" s="68">
        <f>_xlfn.XLOOKUP(AE13, 'All hitters'!A:A, 'All hitters'!E:E, "")</f>
        <v>43</v>
      </c>
      <c r="AK13" s="68">
        <f>_xlfn.XLOOKUP(AE13, 'All hitters'!A:A, 'All hitters'!F:F, "")</f>
        <v>5</v>
      </c>
      <c r="AL13" s="68">
        <f>_xlfn.XLOOKUP(AE13, 'All hitters'!A:A, 'All hitters'!G:G, "")</f>
        <v>8</v>
      </c>
      <c r="AM13" s="68">
        <f>_xlfn.XLOOKUP(AE13, 'All hitters'!A:A, 'All hitters'!H:H, "")</f>
        <v>3</v>
      </c>
      <c r="AN13" s="68">
        <f>_xlfn.XLOOKUP(AE13, 'All hitters'!A:A, 'All hitters'!I:I, "")</f>
        <v>0</v>
      </c>
      <c r="AO13" s="68">
        <f>_xlfn.XLOOKUP(AE13, 'All hitters'!A:A, 'All hitters'!J:J, "")</f>
        <v>1</v>
      </c>
      <c r="AP13" s="68">
        <f>_xlfn.XLOOKUP(AE13, 'All hitters'!A:A, 'All hitters'!K:K, "")</f>
        <v>8</v>
      </c>
      <c r="AQ13" s="68">
        <f>_xlfn.XLOOKUP(AE13, 'All hitters'!A:A, 'All hitters'!L:L, "")</f>
        <v>11</v>
      </c>
      <c r="AR13" s="68">
        <f>_xlfn.XLOOKUP(AE13, 'All hitters'!A:A, 'All hitters'!M:M, "")</f>
        <v>0</v>
      </c>
      <c r="AS13" s="68">
        <f>_xlfn.XLOOKUP(AE13, 'All hitters'!A:A, 'All hitters'!N:N, "")</f>
        <v>0</v>
      </c>
      <c r="AT13" s="68">
        <f>_xlfn.XLOOKUP(AE13, 'All hitters'!A:A, 'All hitters'!O:O, "")</f>
        <v>12</v>
      </c>
      <c r="AU13" s="68">
        <f>_xlfn.XLOOKUP(AE13, 'All hitters'!A:A, 'All hitters'!P:P, "")</f>
        <v>2</v>
      </c>
      <c r="AV13" s="68">
        <f>_xlfn.XLOOKUP(AE13, 'All hitters'!A:A, 'All hitters'!Q:Q, "")</f>
        <v>2</v>
      </c>
      <c r="AW13" s="68">
        <f>_xlfn.XLOOKUP(AE13, 'All hitters'!A:A, 'All hitters'!R:R, "")</f>
        <v>0</v>
      </c>
      <c r="AX13" s="68">
        <f>_xlfn.XLOOKUP(AE13, 'All hitters'!A:A, 'All hitters'!S:S, "")</f>
        <v>0</v>
      </c>
      <c r="AY13" s="68">
        <f>_xlfn.XLOOKUP(AE13, 'All hitters'!A:A, 'All hitters'!T:T, "")</f>
        <v>2</v>
      </c>
      <c r="AZ13" s="68">
        <f>_xlfn.XLOOKUP(AE13, 'All hitters'!A:A, 'All hitters'!U:U, "")</f>
        <v>0</v>
      </c>
      <c r="BA13" s="68">
        <f>_xlfn.XLOOKUP(AE13, 'All hitters'!A:A, 'All hitters'!V:V, "")</f>
        <v>7</v>
      </c>
      <c r="BB13" s="69">
        <f>_xlfn.XLOOKUP(AE13, 'All hitters'!A:A, 'All hitters'!W:W, "")</f>
        <v>0.186</v>
      </c>
      <c r="BC13" s="69">
        <f>_xlfn.XLOOKUP(AE13, 'All hitters'!A:A, 'All hitters'!X:X, "")</f>
        <v>0.35199999999999998</v>
      </c>
      <c r="BD13" s="69">
        <f>_xlfn.XLOOKUP(AE13, 'All hitters'!A:A, 'All hitters'!Y:Y, "")</f>
        <v>0.32600000000000001</v>
      </c>
      <c r="BE13" s="68">
        <f>_xlfn.XLOOKUP(AE13, 'All hitters'!A:A, 'All hitters'!Z:Z, "")</f>
        <v>53.8</v>
      </c>
      <c r="BF13" s="11"/>
      <c r="BG13" s="7" t="s">
        <v>13</v>
      </c>
      <c r="BH13" s="41" t="s">
        <v>293</v>
      </c>
      <c r="BI13" s="41"/>
      <c r="BJ13" s="68">
        <f>_xlfn.XLOOKUP(BH13, 'All hitters'!A:A, 'All hitters'!B:B, "")</f>
        <v>11</v>
      </c>
      <c r="BK13" s="68">
        <f>_xlfn.XLOOKUP(BH13, 'All hitters'!A:A, 'All hitters'!C:C, "")</f>
        <v>9</v>
      </c>
      <c r="BL13" s="68">
        <f>_xlfn.XLOOKUP(BH13, 'All hitters'!A:A, 'All hitters'!D:D, "")</f>
        <v>40</v>
      </c>
      <c r="BM13" s="68">
        <f>_xlfn.XLOOKUP(BH13, 'All hitters'!A:A, 'All hitters'!E:E, "")</f>
        <v>34</v>
      </c>
      <c r="BN13" s="68">
        <f>_xlfn.XLOOKUP(BH13, 'All hitters'!A:A, 'All hitters'!F:F, "")</f>
        <v>6</v>
      </c>
      <c r="BO13" s="68">
        <f>_xlfn.XLOOKUP(BH13, 'All hitters'!A:A, 'All hitters'!G:G, "")</f>
        <v>9</v>
      </c>
      <c r="BP13" s="68">
        <f>_xlfn.XLOOKUP(BH13, 'All hitters'!A:A, 'All hitters'!H:H, "")</f>
        <v>1</v>
      </c>
      <c r="BQ13" s="68">
        <f>_xlfn.XLOOKUP(BH13, 'All hitters'!A:A, 'All hitters'!I:I, "")</f>
        <v>0</v>
      </c>
      <c r="BR13" s="68">
        <f>_xlfn.XLOOKUP(BH13, 'All hitters'!A:A, 'All hitters'!J:J, "")</f>
        <v>0</v>
      </c>
      <c r="BS13" s="68">
        <f>_xlfn.XLOOKUP(BH13, 'All hitters'!A:A, 'All hitters'!K:K, "")</f>
        <v>5</v>
      </c>
      <c r="BT13" s="68">
        <f>_xlfn.XLOOKUP(BH13, 'All hitters'!A:A, 'All hitters'!L:L, "")</f>
        <v>6</v>
      </c>
      <c r="BU13" s="68">
        <f>_xlfn.XLOOKUP(BH13, 'All hitters'!A:A, 'All hitters'!M:M, "")</f>
        <v>1</v>
      </c>
      <c r="BV13" s="68">
        <f>_xlfn.XLOOKUP(BH13, 'All hitters'!A:A, 'All hitters'!N:N, "")</f>
        <v>0</v>
      </c>
      <c r="BW13" s="68">
        <f>_xlfn.XLOOKUP(BH13, 'All hitters'!A:A, 'All hitters'!O:O, "")</f>
        <v>7</v>
      </c>
      <c r="BX13" s="68">
        <f>_xlfn.XLOOKUP(BH13, 'All hitters'!A:A, 'All hitters'!P:P, "")</f>
        <v>4</v>
      </c>
      <c r="BY13" s="68">
        <f>_xlfn.XLOOKUP(BH13, 'All hitters'!A:A, 'All hitters'!Q:Q, "")</f>
        <v>2</v>
      </c>
      <c r="BZ13" s="68">
        <f>_xlfn.XLOOKUP(BH13, 'All hitters'!A:A, 'All hitters'!R:R, "")</f>
        <v>0</v>
      </c>
      <c r="CA13" s="68">
        <f>_xlfn.XLOOKUP(BH13, 'All hitters'!A:A, 'All hitters'!S:S, "")</f>
        <v>0</v>
      </c>
      <c r="CB13" s="68">
        <f>_xlfn.XLOOKUP(BH13, 'All hitters'!A:A, 'All hitters'!T:T, "")</f>
        <v>0</v>
      </c>
      <c r="CC13" s="68">
        <f>_xlfn.XLOOKUP(BH13, 'All hitters'!A:A, 'All hitters'!U:U, "")</f>
        <v>0</v>
      </c>
      <c r="CD13" s="68">
        <f>_xlfn.XLOOKUP(BH13, 'All hitters'!A:A, 'All hitters'!V:V, "")</f>
        <v>7</v>
      </c>
      <c r="CE13" s="69">
        <f>_xlfn.XLOOKUP(BH13, 'All hitters'!A:A, 'All hitters'!W:W, "")</f>
        <v>0.26500000000000001</v>
      </c>
      <c r="CF13" s="69">
        <f>_xlfn.XLOOKUP(BH13, 'All hitters'!A:A, 'All hitters'!X:X, "")</f>
        <v>0.375</v>
      </c>
      <c r="CG13" s="69">
        <f>_xlfn.XLOOKUP(BH13, 'All hitters'!A:A, 'All hitters'!Y:Y, "")</f>
        <v>0.29399999999999998</v>
      </c>
      <c r="CH13" s="68">
        <f>_xlfn.XLOOKUP(BH13, 'All hitters'!A:A, 'All hitters'!Z:Z, "")</f>
        <v>63.6</v>
      </c>
      <c r="CJ13" s="11"/>
      <c r="CK13" s="7" t="s">
        <v>13</v>
      </c>
      <c r="CL13" s="41" t="s">
        <v>179</v>
      </c>
      <c r="CM13" s="41"/>
      <c r="CN13" s="68">
        <f>_xlfn.XLOOKUP(CL13, 'All hitters'!A:A, 'All hitters'!B:B, "")</f>
        <v>12</v>
      </c>
      <c r="CO13" s="68">
        <f>_xlfn.XLOOKUP(CL13, 'All hitters'!A:A, 'All hitters'!C:C, "")</f>
        <v>12</v>
      </c>
      <c r="CP13" s="68">
        <f>_xlfn.XLOOKUP(CL13, 'All hitters'!A:A, 'All hitters'!D:D, "")</f>
        <v>52</v>
      </c>
      <c r="CQ13" s="68">
        <f>_xlfn.XLOOKUP(CL13, 'All hitters'!A:A, 'All hitters'!E:E, "")</f>
        <v>47</v>
      </c>
      <c r="CR13" s="68">
        <f>_xlfn.XLOOKUP(CL13, 'All hitters'!A:A, 'All hitters'!F:F, "")</f>
        <v>12</v>
      </c>
      <c r="CS13" s="68">
        <f>_xlfn.XLOOKUP(CL13, 'All hitters'!A:A, 'All hitters'!G:G, "")</f>
        <v>18</v>
      </c>
      <c r="CT13" s="68">
        <f>_xlfn.XLOOKUP(CL13, 'All hitters'!A:A, 'All hitters'!H:H, "")</f>
        <v>4</v>
      </c>
      <c r="CU13" s="68">
        <f>_xlfn.XLOOKUP(CL13, 'All hitters'!A:A, 'All hitters'!I:I, "")</f>
        <v>1</v>
      </c>
      <c r="CV13" s="68">
        <f>_xlfn.XLOOKUP(CL13, 'All hitters'!A:A, 'All hitters'!J:J, "")</f>
        <v>2</v>
      </c>
      <c r="CW13" s="68">
        <f>_xlfn.XLOOKUP(CL13, 'All hitters'!A:A, 'All hitters'!K:K, "")</f>
        <v>12</v>
      </c>
      <c r="CX13" s="68">
        <f>_xlfn.XLOOKUP(CL13, 'All hitters'!A:A, 'All hitters'!L:L, "")</f>
        <v>3</v>
      </c>
      <c r="CY13" s="68">
        <f>_xlfn.XLOOKUP(CL13, 'All hitters'!A:A, 'All hitters'!M:M, "")</f>
        <v>0</v>
      </c>
      <c r="CZ13" s="68">
        <f>_xlfn.XLOOKUP(CL13, 'All hitters'!A:A, 'All hitters'!N:N, "")</f>
        <v>1</v>
      </c>
      <c r="DA13" s="68">
        <f>_xlfn.XLOOKUP(CL13, 'All hitters'!A:A, 'All hitters'!O:O, "")</f>
        <v>5</v>
      </c>
      <c r="DB13" s="68">
        <f>_xlfn.XLOOKUP(CL13, 'All hitters'!A:A, 'All hitters'!P:P, "")</f>
        <v>2</v>
      </c>
      <c r="DC13" s="68">
        <f>_xlfn.XLOOKUP(CL13, 'All hitters'!A:A, 'All hitters'!Q:Q, "")</f>
        <v>1</v>
      </c>
      <c r="DD13" s="68">
        <f>_xlfn.XLOOKUP(CL13, 'All hitters'!A:A, 'All hitters'!R:R, "")</f>
        <v>0</v>
      </c>
      <c r="DE13" s="68">
        <f>_xlfn.XLOOKUP(CL13, 'All hitters'!A:A, 'All hitters'!S:S, "")</f>
        <v>1</v>
      </c>
      <c r="DF13" s="68">
        <f>_xlfn.XLOOKUP(CL13, 'All hitters'!A:A, 'All hitters'!T:T, "")</f>
        <v>0</v>
      </c>
      <c r="DG13" s="68">
        <f>_xlfn.XLOOKUP(CL13, 'All hitters'!A:A, 'All hitters'!U:U, "")</f>
        <v>0</v>
      </c>
      <c r="DH13" s="68">
        <f>_xlfn.XLOOKUP(CL13, 'All hitters'!A:A, 'All hitters'!V:V, "")</f>
        <v>10</v>
      </c>
      <c r="DI13" s="69">
        <f>_xlfn.XLOOKUP(CL13, 'All hitters'!A:A, 'All hitters'!W:W, "")</f>
        <v>0.38300000000000001</v>
      </c>
      <c r="DJ13" s="69">
        <f>_xlfn.XLOOKUP(CL13, 'All hitters'!A:A, 'All hitters'!X:X, "")</f>
        <v>0.42299999999999999</v>
      </c>
      <c r="DK13" s="69">
        <f>_xlfn.XLOOKUP(CL13, 'All hitters'!A:A, 'All hitters'!Y:Y, "")</f>
        <v>0.63800000000000001</v>
      </c>
      <c r="DL13" s="68">
        <f>_xlfn.XLOOKUP(CL13, 'All hitters'!A:A, 'All hitters'!Z:Z, "")</f>
        <v>83.3</v>
      </c>
    </row>
    <row r="14" spans="1:116" x14ac:dyDescent="0.3">
      <c r="A14" s="5" t="s">
        <v>14</v>
      </c>
      <c r="B14" s="41" t="s">
        <v>184</v>
      </c>
      <c r="C14" s="13"/>
      <c r="D14" s="68">
        <f>_xlfn.XLOOKUP(B14, 'All hitters'!A:A, 'All hitters'!B:B, "")</f>
        <v>11</v>
      </c>
      <c r="E14" s="68">
        <f>_xlfn.XLOOKUP(B14, 'All hitters'!A:A, 'All hitters'!C:C, "")</f>
        <v>11</v>
      </c>
      <c r="F14" s="68">
        <f>_xlfn.XLOOKUP(B14, 'All hitters'!A:A, 'All hitters'!D:D, "")</f>
        <v>52</v>
      </c>
      <c r="G14" s="68">
        <f>_xlfn.XLOOKUP(B14, 'All hitters'!A:A, 'All hitters'!E:E, "")</f>
        <v>50</v>
      </c>
      <c r="H14" s="68">
        <f>_xlfn.XLOOKUP(B14, 'All hitters'!A:A, 'All hitters'!F:F, "")</f>
        <v>13</v>
      </c>
      <c r="I14" s="68">
        <f>_xlfn.XLOOKUP(B14, 'All hitters'!A:A, 'All hitters'!G:G, "")</f>
        <v>19</v>
      </c>
      <c r="J14" s="68">
        <f>_xlfn.XLOOKUP(B14, 'All hitters'!A:A, 'All hitters'!H:H, "")</f>
        <v>3</v>
      </c>
      <c r="K14" s="68">
        <f>_xlfn.XLOOKUP(B14, 'All hitters'!A:A, 'All hitters'!I:I, "")</f>
        <v>1</v>
      </c>
      <c r="L14" s="68">
        <f>_xlfn.XLOOKUP(B14, 'All hitters'!A:A, 'All hitters'!J:J, "")</f>
        <v>0</v>
      </c>
      <c r="M14" s="68">
        <f>_xlfn.XLOOKUP(B14, 'All hitters'!A:A, 'All hitters'!K:K, "")</f>
        <v>5</v>
      </c>
      <c r="N14" s="68">
        <f>_xlfn.XLOOKUP(B14, 'All hitters'!A:A, 'All hitters'!L:L, "")</f>
        <v>2</v>
      </c>
      <c r="O14" s="68">
        <f>_xlfn.XLOOKUP(B14, 'All hitters'!A:A, 'All hitters'!M:M, "")</f>
        <v>0</v>
      </c>
      <c r="P14" s="68">
        <f>_xlfn.XLOOKUP(B14, 'All hitters'!A:A, 'All hitters'!N:N, "")</f>
        <v>0</v>
      </c>
      <c r="Q14" s="68">
        <f>_xlfn.XLOOKUP(B14, 'All hitters'!A:A, 'All hitters'!O:O, "")</f>
        <v>5</v>
      </c>
      <c r="R14" s="68">
        <f>_xlfn.XLOOKUP(B14, 'All hitters'!A:A, 'All hitters'!P:P, "")</f>
        <v>6</v>
      </c>
      <c r="S14" s="68">
        <f>_xlfn.XLOOKUP(B14, 'All hitters'!A:A, 'All hitters'!Q:Q, "")</f>
        <v>0</v>
      </c>
      <c r="T14" s="68">
        <f>_xlfn.XLOOKUP(B14, 'All hitters'!A:A, 'All hitters'!R:R, "")</f>
        <v>0</v>
      </c>
      <c r="U14" s="68">
        <f>_xlfn.XLOOKUP(B14, 'All hitters'!A:A, 'All hitters'!S:S, "")</f>
        <v>0</v>
      </c>
      <c r="V14" s="68">
        <f>_xlfn.XLOOKUP(B14, 'All hitters'!A:A, 'All hitters'!T:T, "")</f>
        <v>0</v>
      </c>
      <c r="W14" s="68">
        <f>_xlfn.XLOOKUP(B14, 'All hitters'!A:A, 'All hitters'!U:U, "")</f>
        <v>0</v>
      </c>
      <c r="X14" s="68">
        <f>_xlfn.XLOOKUP(B14, 'All hitters'!A:A, 'All hitters'!V:V, "")</f>
        <v>8</v>
      </c>
      <c r="Y14" s="69">
        <f>_xlfn.XLOOKUP(B14, 'All hitters'!A:A, 'All hitters'!W:W, "")</f>
        <v>0.38</v>
      </c>
      <c r="Z14" s="69">
        <f>_xlfn.XLOOKUP(B14, 'All hitters'!A:A, 'All hitters'!X:X, "")</f>
        <v>0.40400000000000003</v>
      </c>
      <c r="AA14" s="69">
        <f>_xlfn.XLOOKUP(B14, 'All hitters'!A:A, 'All hitters'!Y:Y, "")</f>
        <v>0.48</v>
      </c>
      <c r="AB14" s="68">
        <f>_xlfn.XLOOKUP(B14, 'All hitters'!A:A, 'All hitters'!Z:Z, "")</f>
        <v>72.7</v>
      </c>
      <c r="AC14" s="11"/>
      <c r="AD14" s="7" t="s">
        <v>14</v>
      </c>
      <c r="AE14" s="41" t="s">
        <v>325</v>
      </c>
      <c r="AF14" s="41"/>
      <c r="AG14" s="68">
        <f>_xlfn.XLOOKUP(AE14, 'All hitters'!A:A, 'All hitters'!B:B, "")</f>
        <v>11</v>
      </c>
      <c r="AH14" s="68">
        <f>_xlfn.XLOOKUP(AE14, 'All hitters'!A:A, 'All hitters'!C:C, "")</f>
        <v>11</v>
      </c>
      <c r="AI14" s="68">
        <f>_xlfn.XLOOKUP(AE14, 'All hitters'!A:A, 'All hitters'!D:D, "")</f>
        <v>49</v>
      </c>
      <c r="AJ14" s="68">
        <f>_xlfn.XLOOKUP(AE14, 'All hitters'!A:A, 'All hitters'!E:E, "")</f>
        <v>40</v>
      </c>
      <c r="AK14" s="68">
        <f>_xlfn.XLOOKUP(AE14, 'All hitters'!A:A, 'All hitters'!F:F, "")</f>
        <v>4</v>
      </c>
      <c r="AL14" s="68">
        <f>_xlfn.XLOOKUP(AE14, 'All hitters'!A:A, 'All hitters'!G:G, "")</f>
        <v>10</v>
      </c>
      <c r="AM14" s="68">
        <f>_xlfn.XLOOKUP(AE14, 'All hitters'!A:A, 'All hitters'!H:H, "")</f>
        <v>2</v>
      </c>
      <c r="AN14" s="68">
        <f>_xlfn.XLOOKUP(AE14, 'All hitters'!A:A, 'All hitters'!I:I, "")</f>
        <v>0</v>
      </c>
      <c r="AO14" s="68">
        <f>_xlfn.XLOOKUP(AE14, 'All hitters'!A:A, 'All hitters'!J:J, "")</f>
        <v>1</v>
      </c>
      <c r="AP14" s="68">
        <f>_xlfn.XLOOKUP(AE14, 'All hitters'!A:A, 'All hitters'!K:K, "")</f>
        <v>3</v>
      </c>
      <c r="AQ14" s="68">
        <f>_xlfn.XLOOKUP(AE14, 'All hitters'!A:A, 'All hitters'!L:L, "")</f>
        <v>7</v>
      </c>
      <c r="AR14" s="68">
        <f>_xlfn.XLOOKUP(AE14, 'All hitters'!A:A, 'All hitters'!M:M, "")</f>
        <v>0</v>
      </c>
      <c r="AS14" s="68">
        <f>_xlfn.XLOOKUP(AE14, 'All hitters'!A:A, 'All hitters'!N:N, "")</f>
        <v>0</v>
      </c>
      <c r="AT14" s="68">
        <f>_xlfn.XLOOKUP(AE14, 'All hitters'!A:A, 'All hitters'!O:O, "")</f>
        <v>7</v>
      </c>
      <c r="AU14" s="68">
        <f>_xlfn.XLOOKUP(AE14, 'All hitters'!A:A, 'All hitters'!P:P, "")</f>
        <v>2</v>
      </c>
      <c r="AV14" s="68">
        <f>_xlfn.XLOOKUP(AE14, 'All hitters'!A:A, 'All hitters'!Q:Q, "")</f>
        <v>3</v>
      </c>
      <c r="AW14" s="68">
        <f>_xlfn.XLOOKUP(AE14, 'All hitters'!A:A, 'All hitters'!R:R, "")</f>
        <v>1</v>
      </c>
      <c r="AX14" s="68">
        <f>_xlfn.XLOOKUP(AE14, 'All hitters'!A:A, 'All hitters'!S:S, "")</f>
        <v>1</v>
      </c>
      <c r="AY14" s="68">
        <f>_xlfn.XLOOKUP(AE14, 'All hitters'!A:A, 'All hitters'!T:T, "")</f>
        <v>2</v>
      </c>
      <c r="AZ14" s="68">
        <f>_xlfn.XLOOKUP(AE14, 'All hitters'!A:A, 'All hitters'!U:U, "")</f>
        <v>0</v>
      </c>
      <c r="BA14" s="68">
        <f>_xlfn.XLOOKUP(AE14, 'All hitters'!A:A, 'All hitters'!V:V, "")</f>
        <v>8</v>
      </c>
      <c r="BB14" s="69">
        <f>_xlfn.XLOOKUP(AE14, 'All hitters'!A:A, 'All hitters'!W:W, "")</f>
        <v>0.25</v>
      </c>
      <c r="BC14" s="69">
        <f>_xlfn.XLOOKUP(AE14, 'All hitters'!A:A, 'All hitters'!X:X, "")</f>
        <v>0.35399999999999998</v>
      </c>
      <c r="BD14" s="69">
        <f>_xlfn.XLOOKUP(AE14, 'All hitters'!A:A, 'All hitters'!Y:Y, "")</f>
        <v>0.375</v>
      </c>
      <c r="BE14" s="68">
        <f>_xlfn.XLOOKUP(AE14, 'All hitters'!A:A, 'All hitters'!Z:Z, "")</f>
        <v>72.7</v>
      </c>
      <c r="BF14" s="11"/>
      <c r="BG14" s="7" t="s">
        <v>14</v>
      </c>
      <c r="BH14" s="41" t="s">
        <v>225</v>
      </c>
      <c r="BI14" s="41"/>
      <c r="BJ14" s="68">
        <f>_xlfn.XLOOKUP(BH14, 'All hitters'!A:A, 'All hitters'!B:B, "")</f>
        <v>13</v>
      </c>
      <c r="BK14" s="68">
        <f>_xlfn.XLOOKUP(BH14, 'All hitters'!A:A, 'All hitters'!C:C, "")</f>
        <v>13</v>
      </c>
      <c r="BL14" s="68">
        <f>_xlfn.XLOOKUP(BH14, 'All hitters'!A:A, 'All hitters'!D:D, "")</f>
        <v>59</v>
      </c>
      <c r="BM14" s="68">
        <f>_xlfn.XLOOKUP(BH14, 'All hitters'!A:A, 'All hitters'!E:E, "")</f>
        <v>48</v>
      </c>
      <c r="BN14" s="68">
        <f>_xlfn.XLOOKUP(BH14, 'All hitters'!A:A, 'All hitters'!F:F, "")</f>
        <v>8</v>
      </c>
      <c r="BO14" s="68">
        <f>_xlfn.XLOOKUP(BH14, 'All hitters'!A:A, 'All hitters'!G:G, "")</f>
        <v>12</v>
      </c>
      <c r="BP14" s="68">
        <f>_xlfn.XLOOKUP(BH14, 'All hitters'!A:A, 'All hitters'!H:H, "")</f>
        <v>1</v>
      </c>
      <c r="BQ14" s="68">
        <f>_xlfn.XLOOKUP(BH14, 'All hitters'!A:A, 'All hitters'!I:I, "")</f>
        <v>0</v>
      </c>
      <c r="BR14" s="68">
        <f>_xlfn.XLOOKUP(BH14, 'All hitters'!A:A, 'All hitters'!J:J, "")</f>
        <v>1</v>
      </c>
      <c r="BS14" s="68">
        <f>_xlfn.XLOOKUP(BH14, 'All hitters'!A:A, 'All hitters'!K:K, "")</f>
        <v>10</v>
      </c>
      <c r="BT14" s="68">
        <f>_xlfn.XLOOKUP(BH14, 'All hitters'!A:A, 'All hitters'!L:L, "")</f>
        <v>10</v>
      </c>
      <c r="BU14" s="68">
        <f>_xlfn.XLOOKUP(BH14, 'All hitters'!A:A, 'All hitters'!M:M, "")</f>
        <v>1</v>
      </c>
      <c r="BV14" s="68">
        <f>_xlfn.XLOOKUP(BH14, 'All hitters'!A:A, 'All hitters'!N:N, "")</f>
        <v>0</v>
      </c>
      <c r="BW14" s="68">
        <f>_xlfn.XLOOKUP(BH14, 'All hitters'!A:A, 'All hitters'!O:O, "")</f>
        <v>8</v>
      </c>
      <c r="BX14" s="68">
        <f>_xlfn.XLOOKUP(BH14, 'All hitters'!A:A, 'All hitters'!P:P, "")</f>
        <v>0</v>
      </c>
      <c r="BY14" s="68">
        <f>_xlfn.XLOOKUP(BH14, 'All hitters'!A:A, 'All hitters'!Q:Q, "")</f>
        <v>0</v>
      </c>
      <c r="BZ14" s="68">
        <f>_xlfn.XLOOKUP(BH14, 'All hitters'!A:A, 'All hitters'!R:R, "")</f>
        <v>0</v>
      </c>
      <c r="CA14" s="68">
        <f>_xlfn.XLOOKUP(BH14, 'All hitters'!A:A, 'All hitters'!S:S, "")</f>
        <v>1</v>
      </c>
      <c r="CB14" s="68">
        <f>_xlfn.XLOOKUP(BH14, 'All hitters'!A:A, 'All hitters'!T:T, "")</f>
        <v>1</v>
      </c>
      <c r="CC14" s="68">
        <f>_xlfn.XLOOKUP(BH14, 'All hitters'!A:A, 'All hitters'!U:U, "")</f>
        <v>0</v>
      </c>
      <c r="CD14" s="68">
        <f>_xlfn.XLOOKUP(BH14, 'All hitters'!A:A, 'All hitters'!V:V, "")</f>
        <v>9</v>
      </c>
      <c r="CE14" s="69">
        <f>_xlfn.XLOOKUP(BH14, 'All hitters'!A:A, 'All hitters'!W:W, "")</f>
        <v>0.25</v>
      </c>
      <c r="CF14" s="69">
        <f>_xlfn.XLOOKUP(BH14, 'All hitters'!A:A, 'All hitters'!X:X, "")</f>
        <v>0.373</v>
      </c>
      <c r="CG14" s="69">
        <f>_xlfn.XLOOKUP(BH14, 'All hitters'!A:A, 'All hitters'!Y:Y, "")</f>
        <v>0.33300000000000002</v>
      </c>
      <c r="CH14" s="68">
        <f>_xlfn.XLOOKUP(BH14, 'All hitters'!A:A, 'All hitters'!Z:Z, "")</f>
        <v>69.2</v>
      </c>
      <c r="CJ14" s="11"/>
      <c r="CK14" s="7" t="s">
        <v>14</v>
      </c>
      <c r="CL14" s="41" t="s">
        <v>253</v>
      </c>
      <c r="CM14" s="41"/>
      <c r="CN14" s="68">
        <f>_xlfn.XLOOKUP(CL14, 'All hitters'!A:A, 'All hitters'!B:B, "")</f>
        <v>12</v>
      </c>
      <c r="CO14" s="68">
        <f>_xlfn.XLOOKUP(CL14, 'All hitters'!A:A, 'All hitters'!C:C, "")</f>
        <v>8</v>
      </c>
      <c r="CP14" s="68">
        <f>_xlfn.XLOOKUP(CL14, 'All hitters'!A:A, 'All hitters'!D:D, "")</f>
        <v>46</v>
      </c>
      <c r="CQ14" s="68">
        <f>_xlfn.XLOOKUP(CL14, 'All hitters'!A:A, 'All hitters'!E:E, "")</f>
        <v>44</v>
      </c>
      <c r="CR14" s="68">
        <f>_xlfn.XLOOKUP(CL14, 'All hitters'!A:A, 'All hitters'!F:F, "")</f>
        <v>8</v>
      </c>
      <c r="CS14" s="68">
        <f>_xlfn.XLOOKUP(CL14, 'All hitters'!A:A, 'All hitters'!G:G, "")</f>
        <v>11</v>
      </c>
      <c r="CT14" s="68">
        <f>_xlfn.XLOOKUP(CL14, 'All hitters'!A:A, 'All hitters'!H:H, "")</f>
        <v>1</v>
      </c>
      <c r="CU14" s="68">
        <f>_xlfn.XLOOKUP(CL14, 'All hitters'!A:A, 'All hitters'!I:I, "")</f>
        <v>1</v>
      </c>
      <c r="CV14" s="68">
        <f>_xlfn.XLOOKUP(CL14, 'All hitters'!A:A, 'All hitters'!J:J, "")</f>
        <v>1</v>
      </c>
      <c r="CW14" s="68">
        <f>_xlfn.XLOOKUP(CL14, 'All hitters'!A:A, 'All hitters'!K:K, "")</f>
        <v>1</v>
      </c>
      <c r="CX14" s="68">
        <f>_xlfn.XLOOKUP(CL14, 'All hitters'!A:A, 'All hitters'!L:L, "")</f>
        <v>2</v>
      </c>
      <c r="CY14" s="68">
        <f>_xlfn.XLOOKUP(CL14, 'All hitters'!A:A, 'All hitters'!M:M, "")</f>
        <v>0</v>
      </c>
      <c r="CZ14" s="68">
        <f>_xlfn.XLOOKUP(CL14, 'All hitters'!A:A, 'All hitters'!N:N, "")</f>
        <v>0</v>
      </c>
      <c r="DA14" s="68">
        <f>_xlfn.XLOOKUP(CL14, 'All hitters'!A:A, 'All hitters'!O:O, "")</f>
        <v>7</v>
      </c>
      <c r="DB14" s="68">
        <f>_xlfn.XLOOKUP(CL14, 'All hitters'!A:A, 'All hitters'!P:P, "")</f>
        <v>1</v>
      </c>
      <c r="DC14" s="68">
        <f>_xlfn.XLOOKUP(CL14, 'All hitters'!A:A, 'All hitters'!Q:Q, "")</f>
        <v>1</v>
      </c>
      <c r="DD14" s="68">
        <f>_xlfn.XLOOKUP(CL14, 'All hitters'!A:A, 'All hitters'!R:R, "")</f>
        <v>0</v>
      </c>
      <c r="DE14" s="68">
        <f>_xlfn.XLOOKUP(CL14, 'All hitters'!A:A, 'All hitters'!S:S, "")</f>
        <v>0</v>
      </c>
      <c r="DF14" s="68">
        <f>_xlfn.XLOOKUP(CL14, 'All hitters'!A:A, 'All hitters'!T:T, "")</f>
        <v>1</v>
      </c>
      <c r="DG14" s="68">
        <f>_xlfn.XLOOKUP(CL14, 'All hitters'!A:A, 'All hitters'!U:U, "")</f>
        <v>0</v>
      </c>
      <c r="DH14" s="68">
        <f>_xlfn.XLOOKUP(CL14, 'All hitters'!A:A, 'All hitters'!V:V, "")</f>
        <v>8</v>
      </c>
      <c r="DI14" s="69">
        <f>_xlfn.XLOOKUP(CL14, 'All hitters'!A:A, 'All hitters'!W:W, "")</f>
        <v>0.25</v>
      </c>
      <c r="DJ14" s="69">
        <f>_xlfn.XLOOKUP(CL14, 'All hitters'!A:A, 'All hitters'!X:X, "")</f>
        <v>0.28299999999999997</v>
      </c>
      <c r="DK14" s="69">
        <f>_xlfn.XLOOKUP(CL14, 'All hitters'!A:A, 'All hitters'!Y:Y, "")</f>
        <v>0.38600000000000001</v>
      </c>
      <c r="DL14" s="68">
        <f>_xlfn.XLOOKUP(CL14, 'All hitters'!A:A, 'All hitters'!Z:Z, "")</f>
        <v>66.7</v>
      </c>
    </row>
    <row r="15" spans="1:116" x14ac:dyDescent="0.3">
      <c r="A15" s="5"/>
      <c r="B15" s="3" t="s">
        <v>19</v>
      </c>
      <c r="C15" s="3" t="s">
        <v>19</v>
      </c>
      <c r="F15" s="10">
        <f>SUM(F6:F14)</f>
        <v>461</v>
      </c>
      <c r="G15" s="10">
        <f t="shared" ref="G15:V15" si="0">SUM(G6:G14)</f>
        <v>398</v>
      </c>
      <c r="H15" s="10">
        <f t="shared" si="0"/>
        <v>61</v>
      </c>
      <c r="I15" s="10">
        <f t="shared" si="0"/>
        <v>116</v>
      </c>
      <c r="J15" s="10">
        <f t="shared" si="0"/>
        <v>21</v>
      </c>
      <c r="K15" s="10">
        <f t="shared" si="0"/>
        <v>3</v>
      </c>
      <c r="L15" s="10">
        <f t="shared" si="0"/>
        <v>12</v>
      </c>
      <c r="M15" s="10">
        <f t="shared" si="0"/>
        <v>65</v>
      </c>
      <c r="N15" s="10">
        <f t="shared" si="0"/>
        <v>45</v>
      </c>
      <c r="O15" s="10">
        <f t="shared" si="0"/>
        <v>4</v>
      </c>
      <c r="P15" s="10">
        <f t="shared" si="0"/>
        <v>5</v>
      </c>
      <c r="Q15" s="10">
        <f t="shared" si="0"/>
        <v>49</v>
      </c>
      <c r="R15" s="10">
        <f t="shared" si="0"/>
        <v>13</v>
      </c>
      <c r="S15" s="10">
        <f t="shared" si="0"/>
        <v>6</v>
      </c>
      <c r="T15" s="10">
        <f t="shared" si="0"/>
        <v>5</v>
      </c>
      <c r="U15" s="10">
        <f t="shared" si="0"/>
        <v>8</v>
      </c>
      <c r="V15" s="10">
        <f t="shared" si="0"/>
        <v>7</v>
      </c>
      <c r="W15" s="52"/>
      <c r="X15" s="52"/>
      <c r="Y15" s="52">
        <f>I15/G15</f>
        <v>0.29145728643216079</v>
      </c>
      <c r="Z15" s="52">
        <f>(I15+N15+P15)/(G15+N15+P15+U15)</f>
        <v>0.36403508771929827</v>
      </c>
      <c r="AA15" s="52"/>
      <c r="AC15" s="11"/>
      <c r="AD15" s="7"/>
      <c r="AE15" s="3" t="s">
        <v>19</v>
      </c>
      <c r="AF15" s="3"/>
      <c r="AI15" s="10">
        <f t="shared" ref="AI15:AY15" si="1">SUM(AI6:AI14)</f>
        <v>471</v>
      </c>
      <c r="AJ15" s="10">
        <f t="shared" si="1"/>
        <v>404</v>
      </c>
      <c r="AK15" s="10">
        <f t="shared" si="1"/>
        <v>63</v>
      </c>
      <c r="AL15" s="10">
        <f t="shared" si="1"/>
        <v>124</v>
      </c>
      <c r="AM15" s="10">
        <f t="shared" si="1"/>
        <v>21</v>
      </c>
      <c r="AN15" s="10">
        <f t="shared" si="1"/>
        <v>2</v>
      </c>
      <c r="AO15" s="10">
        <f t="shared" si="1"/>
        <v>13</v>
      </c>
      <c r="AP15" s="10">
        <f t="shared" si="1"/>
        <v>54</v>
      </c>
      <c r="AQ15" s="10">
        <f t="shared" si="1"/>
        <v>62</v>
      </c>
      <c r="AR15" s="10">
        <f t="shared" si="1"/>
        <v>4</v>
      </c>
      <c r="AS15" s="10">
        <f t="shared" si="1"/>
        <v>1</v>
      </c>
      <c r="AT15" s="10">
        <f t="shared" si="1"/>
        <v>53</v>
      </c>
      <c r="AU15" s="10">
        <f t="shared" si="1"/>
        <v>12</v>
      </c>
      <c r="AV15" s="10">
        <f t="shared" si="1"/>
        <v>8</v>
      </c>
      <c r="AW15" s="10">
        <f t="shared" si="1"/>
        <v>1</v>
      </c>
      <c r="AX15" s="10">
        <f t="shared" si="1"/>
        <v>3</v>
      </c>
      <c r="AY15" s="10">
        <f t="shared" si="1"/>
        <v>13</v>
      </c>
      <c r="AZ15" s="52"/>
      <c r="BA15" s="52"/>
      <c r="BB15" s="52">
        <f>AL15/AJ15</f>
        <v>0.30693069306930693</v>
      </c>
      <c r="BC15" s="52">
        <f>(AL15+AQ15+AS15)/(AJ15+AQ15+AS15+AX15)</f>
        <v>0.39787234042553193</v>
      </c>
      <c r="BF15" s="11"/>
      <c r="BG15" s="7"/>
      <c r="BH15" s="3" t="s">
        <v>19</v>
      </c>
      <c r="BI15" s="3"/>
      <c r="BL15" s="10">
        <f t="shared" ref="BL15:CB15" si="2">SUM(BL6:BL14)</f>
        <v>419</v>
      </c>
      <c r="BM15" s="10">
        <f t="shared" si="2"/>
        <v>368</v>
      </c>
      <c r="BN15" s="10">
        <f t="shared" si="2"/>
        <v>62</v>
      </c>
      <c r="BO15" s="10">
        <f t="shared" si="2"/>
        <v>104</v>
      </c>
      <c r="BP15" s="10">
        <f t="shared" si="2"/>
        <v>15</v>
      </c>
      <c r="BQ15" s="10">
        <f t="shared" si="2"/>
        <v>2</v>
      </c>
      <c r="BR15" s="10">
        <f t="shared" si="2"/>
        <v>8</v>
      </c>
      <c r="BS15" s="10">
        <f t="shared" si="2"/>
        <v>59</v>
      </c>
      <c r="BT15" s="10">
        <f t="shared" si="2"/>
        <v>40</v>
      </c>
      <c r="BU15" s="10">
        <f t="shared" si="2"/>
        <v>8</v>
      </c>
      <c r="BV15" s="10">
        <f t="shared" si="2"/>
        <v>5</v>
      </c>
      <c r="BW15" s="10">
        <f t="shared" si="2"/>
        <v>56</v>
      </c>
      <c r="BX15" s="10">
        <f t="shared" si="2"/>
        <v>10</v>
      </c>
      <c r="BY15" s="10">
        <f t="shared" si="2"/>
        <v>5</v>
      </c>
      <c r="BZ15" s="10">
        <f t="shared" si="2"/>
        <v>2</v>
      </c>
      <c r="CA15" s="10">
        <f t="shared" si="2"/>
        <v>3</v>
      </c>
      <c r="CB15" s="10">
        <f t="shared" si="2"/>
        <v>9</v>
      </c>
      <c r="CC15" s="52"/>
      <c r="CD15" s="52"/>
      <c r="CE15" s="52">
        <f>BO15/BM15</f>
        <v>0.28260869565217389</v>
      </c>
      <c r="CF15" s="52">
        <f>(BO15+BT15+BV15)/(BM15+BT15+BV15+CA15)</f>
        <v>0.35817307692307693</v>
      </c>
      <c r="CJ15" s="11"/>
      <c r="CK15" s="7"/>
      <c r="CL15" s="3" t="s">
        <v>19</v>
      </c>
      <c r="CM15" s="3"/>
      <c r="CP15" s="10">
        <f t="shared" ref="CP15:DF15" si="3">SUM(CP6:CP14)</f>
        <v>424</v>
      </c>
      <c r="CQ15" s="10">
        <f t="shared" si="3"/>
        <v>375</v>
      </c>
      <c r="CR15" s="10">
        <f t="shared" si="3"/>
        <v>62</v>
      </c>
      <c r="CS15" s="10">
        <f t="shared" si="3"/>
        <v>96</v>
      </c>
      <c r="CT15" s="10">
        <f t="shared" si="3"/>
        <v>21</v>
      </c>
      <c r="CU15" s="10">
        <f t="shared" si="3"/>
        <v>4</v>
      </c>
      <c r="CV15" s="10">
        <f t="shared" si="3"/>
        <v>12</v>
      </c>
      <c r="CW15" s="10">
        <f t="shared" si="3"/>
        <v>51</v>
      </c>
      <c r="CX15" s="10">
        <f t="shared" si="3"/>
        <v>44</v>
      </c>
      <c r="CY15" s="10">
        <f t="shared" si="3"/>
        <v>3</v>
      </c>
      <c r="CZ15" s="10">
        <f t="shared" si="3"/>
        <v>2</v>
      </c>
      <c r="DA15" s="10">
        <f t="shared" si="3"/>
        <v>71</v>
      </c>
      <c r="DB15" s="10">
        <f t="shared" si="3"/>
        <v>6</v>
      </c>
      <c r="DC15" s="10">
        <f t="shared" si="3"/>
        <v>5</v>
      </c>
      <c r="DD15" s="10">
        <f t="shared" si="3"/>
        <v>0</v>
      </c>
      <c r="DE15" s="10">
        <f t="shared" si="3"/>
        <v>3</v>
      </c>
      <c r="DF15" s="10">
        <f t="shared" si="3"/>
        <v>6</v>
      </c>
      <c r="DG15" s="52"/>
      <c r="DH15" s="52"/>
      <c r="DI15" s="52">
        <f>CS15/CQ15</f>
        <v>0.25600000000000001</v>
      </c>
      <c r="DJ15" s="52">
        <f>(CS15+CX15+CZ15)/(CQ15+CX15+CZ15+DE15)</f>
        <v>0.33490566037735847</v>
      </c>
    </row>
    <row r="16" spans="1:116" x14ac:dyDescent="0.3">
      <c r="A16" s="5"/>
      <c r="AC16" s="11"/>
      <c r="AD16" s="7"/>
      <c r="BF16" s="11"/>
      <c r="BG16" s="7"/>
      <c r="CJ16" s="11"/>
      <c r="CK16" s="7"/>
    </row>
    <row r="17" spans="1:116" x14ac:dyDescent="0.3">
      <c r="A17" s="5"/>
      <c r="D17" s="10" t="s">
        <v>28</v>
      </c>
      <c r="E17" s="10" t="s">
        <v>29</v>
      </c>
      <c r="F17" s="10" t="s">
        <v>43</v>
      </c>
      <c r="G17" s="10" t="s">
        <v>44</v>
      </c>
      <c r="H17" s="10" t="s">
        <v>45</v>
      </c>
      <c r="I17" s="10" t="s">
        <v>46</v>
      </c>
      <c r="J17" s="10" t="s">
        <v>47</v>
      </c>
      <c r="K17" s="10" t="s">
        <v>48</v>
      </c>
      <c r="L17" s="10" t="s">
        <v>49</v>
      </c>
      <c r="M17" s="10" t="s">
        <v>26</v>
      </c>
      <c r="N17" s="10" t="s">
        <v>24</v>
      </c>
      <c r="O17" s="10" t="s">
        <v>50</v>
      </c>
      <c r="P17" s="10" t="s">
        <v>51</v>
      </c>
      <c r="Q17" s="10" t="s">
        <v>1</v>
      </c>
      <c r="R17" s="10" t="s">
        <v>31</v>
      </c>
      <c r="S17" s="10" t="s">
        <v>34</v>
      </c>
      <c r="T17" s="10" t="s">
        <v>33</v>
      </c>
      <c r="U17" s="10" t="s">
        <v>52</v>
      </c>
      <c r="V17" s="10" t="s">
        <v>53</v>
      </c>
      <c r="W17" s="65" t="s">
        <v>4</v>
      </c>
      <c r="X17" s="66" t="s">
        <v>54</v>
      </c>
      <c r="Y17" s="66" t="s">
        <v>55</v>
      </c>
      <c r="Z17" s="66" t="s">
        <v>56</v>
      </c>
      <c r="AA17" s="10" t="s">
        <v>57</v>
      </c>
      <c r="AB17" s="65" t="s">
        <v>6</v>
      </c>
      <c r="AC17" s="11"/>
      <c r="AD17" s="7"/>
      <c r="AG17" s="10" t="s">
        <v>28</v>
      </c>
      <c r="AH17" s="10" t="s">
        <v>29</v>
      </c>
      <c r="AI17" s="10" t="s">
        <v>43</v>
      </c>
      <c r="AJ17" s="10" t="s">
        <v>44</v>
      </c>
      <c r="AK17" s="10" t="s">
        <v>45</v>
      </c>
      <c r="AL17" s="10" t="s">
        <v>46</v>
      </c>
      <c r="AM17" s="10" t="s">
        <v>47</v>
      </c>
      <c r="AN17" s="10" t="s">
        <v>48</v>
      </c>
      <c r="AO17" s="10" t="s">
        <v>49</v>
      </c>
      <c r="AP17" s="10" t="s">
        <v>26</v>
      </c>
      <c r="AQ17" s="10" t="s">
        <v>24</v>
      </c>
      <c r="AR17" s="10" t="s">
        <v>50</v>
      </c>
      <c r="AS17" s="10" t="s">
        <v>51</v>
      </c>
      <c r="AT17" s="10" t="s">
        <v>1</v>
      </c>
      <c r="AU17" s="10" t="s">
        <v>31</v>
      </c>
      <c r="AV17" s="10" t="s">
        <v>34</v>
      </c>
      <c r="AW17" s="10" t="s">
        <v>33</v>
      </c>
      <c r="AX17" s="10" t="s">
        <v>52</v>
      </c>
      <c r="AY17" s="10" t="s">
        <v>53</v>
      </c>
      <c r="AZ17" s="10" t="s">
        <v>4</v>
      </c>
      <c r="BA17" s="10" t="s">
        <v>54</v>
      </c>
      <c r="BB17" s="10" t="s">
        <v>55</v>
      </c>
      <c r="BC17" s="10" t="s">
        <v>56</v>
      </c>
      <c r="BD17" s="10" t="s">
        <v>57</v>
      </c>
      <c r="BE17" s="10" t="s">
        <v>6</v>
      </c>
      <c r="BF17" s="11"/>
      <c r="BG17" s="7"/>
      <c r="BJ17" s="10" t="s">
        <v>28</v>
      </c>
      <c r="BK17" s="10" t="s">
        <v>29</v>
      </c>
      <c r="BL17" s="10" t="s">
        <v>43</v>
      </c>
      <c r="BM17" s="10" t="s">
        <v>44</v>
      </c>
      <c r="BN17" s="10" t="s">
        <v>45</v>
      </c>
      <c r="BO17" s="10" t="s">
        <v>46</v>
      </c>
      <c r="BP17" s="10" t="s">
        <v>47</v>
      </c>
      <c r="BQ17" s="10" t="s">
        <v>48</v>
      </c>
      <c r="BR17" s="10" t="s">
        <v>49</v>
      </c>
      <c r="BS17" s="10" t="s">
        <v>26</v>
      </c>
      <c r="BT17" s="10" t="s">
        <v>24</v>
      </c>
      <c r="BU17" s="10" t="s">
        <v>50</v>
      </c>
      <c r="BV17" s="10" t="s">
        <v>51</v>
      </c>
      <c r="BW17" s="10" t="s">
        <v>1</v>
      </c>
      <c r="BX17" s="10" t="s">
        <v>31</v>
      </c>
      <c r="BY17" s="10" t="s">
        <v>34</v>
      </c>
      <c r="BZ17" s="10" t="s">
        <v>33</v>
      </c>
      <c r="CA17" s="10" t="s">
        <v>52</v>
      </c>
      <c r="CB17" s="10" t="s">
        <v>53</v>
      </c>
      <c r="CC17" s="10" t="s">
        <v>4</v>
      </c>
      <c r="CD17" s="10" t="s">
        <v>54</v>
      </c>
      <c r="CE17" s="10" t="s">
        <v>55</v>
      </c>
      <c r="CF17" s="10" t="s">
        <v>56</v>
      </c>
      <c r="CG17" s="10" t="s">
        <v>57</v>
      </c>
      <c r="CH17" s="10" t="s">
        <v>6</v>
      </c>
      <c r="CJ17" s="11"/>
      <c r="CK17" s="7"/>
      <c r="CN17" s="10" t="s">
        <v>28</v>
      </c>
      <c r="CO17" s="10" t="s">
        <v>29</v>
      </c>
      <c r="CP17" s="10" t="s">
        <v>43</v>
      </c>
      <c r="CQ17" s="10" t="s">
        <v>44</v>
      </c>
      <c r="CR17" s="10" t="s">
        <v>45</v>
      </c>
      <c r="CS17" s="10" t="s">
        <v>46</v>
      </c>
      <c r="CT17" s="10" t="s">
        <v>47</v>
      </c>
      <c r="CU17" s="10" t="s">
        <v>48</v>
      </c>
      <c r="CV17" s="10" t="s">
        <v>49</v>
      </c>
      <c r="CW17" s="10" t="s">
        <v>26</v>
      </c>
      <c r="CX17" s="10" t="s">
        <v>24</v>
      </c>
      <c r="CY17" s="10" t="s">
        <v>50</v>
      </c>
      <c r="CZ17" s="10" t="s">
        <v>51</v>
      </c>
      <c r="DA17" s="10" t="s">
        <v>1</v>
      </c>
      <c r="DB17" s="10" t="s">
        <v>31</v>
      </c>
      <c r="DC17" s="10" t="s">
        <v>34</v>
      </c>
      <c r="DD17" s="10" t="s">
        <v>33</v>
      </c>
      <c r="DE17" s="10" t="s">
        <v>52</v>
      </c>
      <c r="DF17" s="10" t="s">
        <v>53</v>
      </c>
      <c r="DG17" s="10" t="s">
        <v>4</v>
      </c>
      <c r="DH17" s="10" t="s">
        <v>54</v>
      </c>
      <c r="DI17" s="10" t="s">
        <v>55</v>
      </c>
      <c r="DJ17" s="10" t="s">
        <v>56</v>
      </c>
      <c r="DK17" s="10" t="s">
        <v>57</v>
      </c>
      <c r="DL17" s="10" t="s">
        <v>6</v>
      </c>
    </row>
    <row r="18" spans="1:116" x14ac:dyDescent="0.3">
      <c r="A18" s="5" t="s">
        <v>15</v>
      </c>
      <c r="B18" s="41" t="s">
        <v>62</v>
      </c>
      <c r="C18" s="13"/>
      <c r="D18" s="68">
        <f>_xlfn.XLOOKUP(B18, 'All pitchers'!A:A, 'All pitchers'!B:B, "")</f>
        <v>6</v>
      </c>
      <c r="E18" s="68">
        <f>_xlfn.XLOOKUP(B18, 'All pitchers'!A:A, 'All pitchers'!C:C, "")</f>
        <v>0</v>
      </c>
      <c r="F18" s="68">
        <f>_xlfn.XLOOKUP(B18, 'All pitchers'!A:A, 'All pitchers'!D:D, "")</f>
        <v>0</v>
      </c>
      <c r="G18" s="68">
        <f>_xlfn.XLOOKUP(B18, 'All pitchers'!A:A, 'All pitchers'!E:E, "")</f>
        <v>6</v>
      </c>
      <c r="H18" s="68">
        <f>_xlfn.XLOOKUP(B18, 'All pitchers'!A:A, 'All pitchers'!F:F, "")</f>
        <v>0</v>
      </c>
      <c r="I18" s="68">
        <f>_xlfn.XLOOKUP(B18, 'All pitchers'!A:A, 'All pitchers'!G:G, "")</f>
        <v>1</v>
      </c>
      <c r="J18" s="68">
        <f>_xlfn.XLOOKUP(B18, 'All pitchers'!A:A, 'All pitchers'!H:H, "")</f>
        <v>0</v>
      </c>
      <c r="K18" s="68">
        <f>_xlfn.XLOOKUP(B18, 'All pitchers'!A:A, 'All pitchers'!I:I, "")</f>
        <v>1</v>
      </c>
      <c r="L18" s="68">
        <f>_xlfn.XLOOKUP(B18, 'All pitchers'!A:A, 'All pitchers'!J:J, "")</f>
        <v>0</v>
      </c>
      <c r="M18" s="70">
        <f>_xlfn.XLOOKUP(B18, 'All pitchers'!A:A, 'All pitchers'!K:K, "")</f>
        <v>8.6666666666666661</v>
      </c>
      <c r="N18" s="68">
        <f>_xlfn.XLOOKUP(B18, 'All pitchers'!A:A, 'All pitchers'!L:L, "")</f>
        <v>9</v>
      </c>
      <c r="O18" s="68">
        <f>_xlfn.XLOOKUP(B18, 'All pitchers'!A:A, 'All pitchers'!M:M, "")</f>
        <v>2</v>
      </c>
      <c r="P18" s="68">
        <f>_xlfn.XLOOKUP(B18, 'All pitchers'!A:A, 'All pitchers'!N:N, "")</f>
        <v>2</v>
      </c>
      <c r="Q18" s="68">
        <f>_xlfn.XLOOKUP(B18, 'All pitchers'!A:A, 'All pitchers'!O:O, "")</f>
        <v>0</v>
      </c>
      <c r="R18" s="68">
        <f>_xlfn.XLOOKUP(B18, 'All pitchers'!A:A, 'All pitchers'!P:P, "")</f>
        <v>2</v>
      </c>
      <c r="S18" s="68">
        <f>_xlfn.XLOOKUP(B18, 'All pitchers'!A:A, 'All pitchers'!Q:Q, "")</f>
        <v>12</v>
      </c>
      <c r="T18" s="68">
        <f>_xlfn.XLOOKUP(B18, 'All pitchers'!A:A, 'All pitchers'!R:R, "")</f>
        <v>0</v>
      </c>
      <c r="U18" s="68">
        <f>_xlfn.XLOOKUP(B18, 'All pitchers'!A:A, 'All pitchers'!S:S, "")</f>
        <v>0</v>
      </c>
      <c r="V18" s="68">
        <f>_xlfn.XLOOKUP(B18, 'All pitchers'!A:A, 'All pitchers'!T:T, "")</f>
        <v>0</v>
      </c>
      <c r="W18" s="70">
        <f>_xlfn.XLOOKUP(B18, 'All pitchers'!A:A, 'All pitchers'!U:U, "")</f>
        <v>2.08</v>
      </c>
      <c r="X18" s="68">
        <f>_xlfn.XLOOKUP(B18, 'All pitchers'!A:A, 'All pitchers'!V:V, "")</f>
        <v>12.46</v>
      </c>
      <c r="Y18" s="68">
        <f>_xlfn.XLOOKUP(B18, 'All pitchers'!A:A, 'All pitchers'!W:W, "")</f>
        <v>2.08</v>
      </c>
      <c r="Z18" s="68">
        <f>_xlfn.XLOOKUP(B18, 'All pitchers'!A:A, 'All pitchers'!X:X, "")</f>
        <v>0</v>
      </c>
      <c r="AA18" s="68">
        <f>_xlfn.XLOOKUP(B18, 'All pitchers'!A:A, 'All pitchers'!Y:Y, "")</f>
        <v>3.5</v>
      </c>
      <c r="AB18" s="70">
        <f>_xlfn.XLOOKUP(B18, 'All pitchers'!A:A, 'All pitchers'!Z:Z, "")</f>
        <v>1.27</v>
      </c>
      <c r="AC18" s="11"/>
      <c r="AD18" s="7" t="s">
        <v>15</v>
      </c>
      <c r="AE18" s="41" t="s">
        <v>422</v>
      </c>
      <c r="AF18" s="41"/>
      <c r="AG18" s="68">
        <f>_xlfn.XLOOKUP(AE18, 'All pitchers'!A:A, 'All pitchers'!B:B, "")</f>
        <v>2</v>
      </c>
      <c r="AH18" s="68">
        <f>_xlfn.XLOOKUP(AE18, 'All pitchers'!A:A, 'All pitchers'!C:C, "")</f>
        <v>2</v>
      </c>
      <c r="AI18" s="68">
        <f>_xlfn.XLOOKUP(AE18, 'All pitchers'!A:A, 'All pitchers'!D:D, "")</f>
        <v>0</v>
      </c>
      <c r="AJ18" s="68">
        <f>_xlfn.XLOOKUP(AE18, 'All pitchers'!A:A, 'All pitchers'!E:E, "")</f>
        <v>0</v>
      </c>
      <c r="AK18" s="68">
        <f>_xlfn.XLOOKUP(AE18, 'All pitchers'!A:A, 'All pitchers'!F:F, "")</f>
        <v>0</v>
      </c>
      <c r="AL18" s="68">
        <f>_xlfn.XLOOKUP(AE18, 'All pitchers'!A:A, 'All pitchers'!G:G, "")</f>
        <v>1</v>
      </c>
      <c r="AM18" s="68">
        <f>_xlfn.XLOOKUP(AE18, 'All pitchers'!A:A, 'All pitchers'!H:H, "")</f>
        <v>0</v>
      </c>
      <c r="AN18" s="68">
        <f>_xlfn.XLOOKUP(AE18, 'All pitchers'!A:A, 'All pitchers'!I:I, "")</f>
        <v>0</v>
      </c>
      <c r="AO18" s="68">
        <f>_xlfn.XLOOKUP(AE18, 'All pitchers'!A:A, 'All pitchers'!J:J, "")</f>
        <v>0</v>
      </c>
      <c r="AP18" s="70">
        <f>_xlfn.XLOOKUP(AE18, 'All pitchers'!A:A, 'All pitchers'!K:K, "")</f>
        <v>3.3333333333333335</v>
      </c>
      <c r="AQ18" s="68">
        <f>_xlfn.XLOOKUP(AE18, 'All pitchers'!A:A, 'All pitchers'!L:L, "")</f>
        <v>10</v>
      </c>
      <c r="AR18" s="68">
        <f>_xlfn.XLOOKUP(AE18, 'All pitchers'!A:A, 'All pitchers'!M:M, "")</f>
        <v>9</v>
      </c>
      <c r="AS18" s="68">
        <f>_xlfn.XLOOKUP(AE18, 'All pitchers'!A:A, 'All pitchers'!N:N, "")</f>
        <v>9</v>
      </c>
      <c r="AT18" s="68">
        <f>_xlfn.XLOOKUP(AE18, 'All pitchers'!A:A, 'All pitchers'!O:O, "")</f>
        <v>1</v>
      </c>
      <c r="AU18" s="68">
        <f>_xlfn.XLOOKUP(AE18, 'All pitchers'!A:A, 'All pitchers'!P:P, "")</f>
        <v>2</v>
      </c>
      <c r="AV18" s="68">
        <f>_xlfn.XLOOKUP(AE18, 'All pitchers'!A:A, 'All pitchers'!Q:Q, "")</f>
        <v>5</v>
      </c>
      <c r="AW18" s="68">
        <f>_xlfn.XLOOKUP(AE18, 'All pitchers'!A:A, 'All pitchers'!R:R, "")</f>
        <v>0</v>
      </c>
      <c r="AX18" s="68">
        <f>_xlfn.XLOOKUP(AE18, 'All pitchers'!A:A, 'All pitchers'!S:S, "")</f>
        <v>0</v>
      </c>
      <c r="AY18" s="68">
        <f>_xlfn.XLOOKUP(AE18, 'All pitchers'!A:A, 'All pitchers'!T:T, "")</f>
        <v>0</v>
      </c>
      <c r="AZ18" s="70">
        <f>_xlfn.XLOOKUP(AE18, 'All pitchers'!A:A, 'All pitchers'!U:U, "")</f>
        <v>24.3</v>
      </c>
      <c r="BA18" s="68">
        <f>_xlfn.XLOOKUP(AE18, 'All pitchers'!A:A, 'All pitchers'!V:V, "")</f>
        <v>13.5</v>
      </c>
      <c r="BB18" s="68">
        <f>_xlfn.XLOOKUP(AE18, 'All pitchers'!A:A, 'All pitchers'!W:W, "")</f>
        <v>5.4</v>
      </c>
      <c r="BC18" s="68">
        <f>_xlfn.XLOOKUP(AE18, 'All pitchers'!A:A, 'All pitchers'!X:X, "")</f>
        <v>2.7</v>
      </c>
      <c r="BD18" s="68">
        <f>_xlfn.XLOOKUP(AE18, 'All pitchers'!A:A, 'All pitchers'!Y:Y, "")</f>
        <v>-6.8</v>
      </c>
      <c r="BE18" s="70">
        <f>_xlfn.XLOOKUP(AE18, 'All pitchers'!A:A, 'All pitchers'!Z:Z, "")</f>
        <v>3.6</v>
      </c>
      <c r="BF18" s="11"/>
      <c r="BG18" s="7" t="s">
        <v>15</v>
      </c>
      <c r="BH18" s="41" t="s">
        <v>126</v>
      </c>
      <c r="BI18" s="41"/>
      <c r="BJ18" s="68">
        <f>_xlfn.XLOOKUP(BH18, 'All pitchers'!A:A, 'All pitchers'!B:B, "")</f>
        <v>3</v>
      </c>
      <c r="BK18" s="68">
        <f>_xlfn.XLOOKUP(BH18, 'All pitchers'!A:A, 'All pitchers'!C:C, "")</f>
        <v>3</v>
      </c>
      <c r="BL18" s="68">
        <f>_xlfn.XLOOKUP(BH18, 'All pitchers'!A:A, 'All pitchers'!D:D, "")</f>
        <v>2</v>
      </c>
      <c r="BM18" s="68">
        <f>_xlfn.XLOOKUP(BH18, 'All pitchers'!A:A, 'All pitchers'!E:E, "")</f>
        <v>0</v>
      </c>
      <c r="BN18" s="68">
        <f>_xlfn.XLOOKUP(BH18, 'All pitchers'!A:A, 'All pitchers'!F:F, "")</f>
        <v>2</v>
      </c>
      <c r="BO18" s="68">
        <f>_xlfn.XLOOKUP(BH18, 'All pitchers'!A:A, 'All pitchers'!G:G, "")</f>
        <v>1</v>
      </c>
      <c r="BP18" s="68">
        <f>_xlfn.XLOOKUP(BH18, 'All pitchers'!A:A, 'All pitchers'!H:H, "")</f>
        <v>0.66700000000000004</v>
      </c>
      <c r="BQ18" s="68">
        <f>_xlfn.XLOOKUP(BH18, 'All pitchers'!A:A, 'All pitchers'!I:I, "")</f>
        <v>0</v>
      </c>
      <c r="BR18" s="68">
        <f>_xlfn.XLOOKUP(BH18, 'All pitchers'!A:A, 'All pitchers'!J:J, "")</f>
        <v>1</v>
      </c>
      <c r="BS18" s="70">
        <v>25</v>
      </c>
      <c r="BT18" s="68">
        <f>_xlfn.XLOOKUP(BH18, 'All pitchers'!A:A, 'All pitchers'!L:L, "")</f>
        <v>17</v>
      </c>
      <c r="BU18" s="68">
        <f>_xlfn.XLOOKUP(BH18, 'All pitchers'!A:A,'All pitchers'!M:M, "")</f>
        <v>4</v>
      </c>
      <c r="BV18" s="68">
        <f>_xlfn.XLOOKUP(BH18, 'All pitchers'!A:A, 'All pitchers'!N:N, "")</f>
        <v>3</v>
      </c>
      <c r="BW18" s="68">
        <f>_xlfn.XLOOKUP(BH18, 'All pitchers'!A:A, 'All pitchers'!O:O, "")</f>
        <v>1</v>
      </c>
      <c r="BX18" s="68">
        <f>_xlfn.XLOOKUP(BH18, 'All pitchers'!A:A, 'All pitchers'!P:P, "")</f>
        <v>4</v>
      </c>
      <c r="BY18" s="68">
        <f>_xlfn.XLOOKUP(BH18, 'All pitchers'!A:A, 'All pitchers'!Q:Q, "")</f>
        <v>21</v>
      </c>
      <c r="BZ18" s="68">
        <f>_xlfn.XLOOKUP(BH18, 'All pitchers'!A:A, 'All pitchers'!R:R, "")</f>
        <v>0</v>
      </c>
      <c r="CA18" s="68">
        <f>_xlfn.XLOOKUP(BH18, 'All pitchers'!A:A, 'All pitchers'!S:S, "")</f>
        <v>0</v>
      </c>
      <c r="CB18" s="68">
        <f>_xlfn.XLOOKUP(BH18, 'All pitchers'!A:A, 'All pitchers'!T:T, "")</f>
        <v>0</v>
      </c>
      <c r="CC18" s="70">
        <f>_xlfn.XLOOKUP(BH18, 'All pitchers'!A:A, 'All pitchers'!U:U, "")</f>
        <v>1.08</v>
      </c>
      <c r="CD18" s="68">
        <f>_xlfn.XLOOKUP(BH18, 'All pitchers'!A:A, 'All pitchers'!V:V, "")</f>
        <v>7.56</v>
      </c>
      <c r="CE18" s="68">
        <f>_xlfn.XLOOKUP(BH18, 'All pitchers'!A:A, 'All pitchers'!W:W, "")</f>
        <v>1.44</v>
      </c>
      <c r="CF18" s="68">
        <f>_xlfn.XLOOKUP(BH18, 'All pitchers'!A:A, 'All pitchers'!X:X, "")</f>
        <v>0.36</v>
      </c>
      <c r="CG18" s="68">
        <f>_xlfn.XLOOKUP(BH18, 'All pitchers'!A:A, 'All pitchers'!Y:Y, "")</f>
        <v>13.6</v>
      </c>
      <c r="CH18" s="70">
        <f>_xlfn.XLOOKUP(BH18, 'All pitchers'!A:A, 'All pitchers'!Z:Z, "")</f>
        <v>0.84</v>
      </c>
      <c r="CJ18" s="11"/>
      <c r="CK18" s="7" t="s">
        <v>15</v>
      </c>
      <c r="CL18" s="41" t="s">
        <v>454</v>
      </c>
      <c r="CM18" s="41"/>
      <c r="CN18" s="68">
        <f>_xlfn.XLOOKUP(CL18, 'All pitchers'!A:A, 'All pitchers'!B:B, "")</f>
        <v>5</v>
      </c>
      <c r="CO18" s="68">
        <f>_xlfn.XLOOKUP(CL18, 'All pitchers'!A:A, 'All pitchers'!C:C, "")</f>
        <v>0</v>
      </c>
      <c r="CP18" s="68">
        <f>_xlfn.XLOOKUP(CL18, 'All pitchers'!A:A, 'All pitchers'!D:D, "")</f>
        <v>0</v>
      </c>
      <c r="CQ18" s="68">
        <f>_xlfn.XLOOKUP(CL18, 'All pitchers'!A:A, 'All pitchers'!E:E, "")</f>
        <v>4</v>
      </c>
      <c r="CR18" s="68">
        <f>_xlfn.XLOOKUP(CL18, 'All pitchers'!A:A, 'All pitchers'!F:F, "")</f>
        <v>2</v>
      </c>
      <c r="CS18" s="68">
        <f>_xlfn.XLOOKUP(CL18, 'All pitchers'!A:A, 'All pitchers'!G:G, "")</f>
        <v>0</v>
      </c>
      <c r="CT18" s="68">
        <f>_xlfn.XLOOKUP(CL18, 'All pitchers'!A:A, 'All pitchers'!H:H, "")</f>
        <v>1</v>
      </c>
      <c r="CU18" s="68">
        <f>_xlfn.XLOOKUP(CL18, 'All pitchers'!A:A, 'All pitchers'!I:I, "")</f>
        <v>2</v>
      </c>
      <c r="CV18" s="68">
        <f>_xlfn.XLOOKUP(CL18, 'All pitchers'!A:A, 'All pitchers'!J:J, "")</f>
        <v>0</v>
      </c>
      <c r="CW18" s="70">
        <f>_xlfn.XLOOKUP(CL18, 'All pitchers'!A:A, 'All pitchers'!K:K, "")</f>
        <v>8.6666666666666661</v>
      </c>
      <c r="CX18" s="68">
        <f>_xlfn.XLOOKUP(CL18, 'All pitchers'!A:A, 'All pitchers'!L:L, "")</f>
        <v>3</v>
      </c>
      <c r="CY18" s="68">
        <f>_xlfn.XLOOKUP(CL18, 'All pitchers'!A:A, 'All pitchers'!M:M, "")</f>
        <v>0</v>
      </c>
      <c r="CZ18" s="68">
        <f>_xlfn.XLOOKUP(CL18, 'All pitchers'!A:A, 'All pitchers'!N:N, "")</f>
        <v>0</v>
      </c>
      <c r="DA18" s="68">
        <f>_xlfn.XLOOKUP(CL18, 'All pitchers'!A:A, 'All pitchers'!O:O, "")</f>
        <v>0</v>
      </c>
      <c r="DB18" s="68">
        <f>_xlfn.XLOOKUP(CL18, 'All pitchers'!A:A, 'All pitchers'!P:P, "")</f>
        <v>0</v>
      </c>
      <c r="DC18" s="68">
        <f>_xlfn.XLOOKUP(CL18, 'All pitchers'!A:A, 'All pitchers'!Q:Q, "")</f>
        <v>11</v>
      </c>
      <c r="DD18" s="68">
        <f>_xlfn.XLOOKUP(CL18, 'All pitchers'!A:A, 'All pitchers'!R:R, "")</f>
        <v>0</v>
      </c>
      <c r="DE18" s="68">
        <f>_xlfn.XLOOKUP(CL18, 'All pitchers'!A:A, 'All pitchers'!S:S, "")</f>
        <v>0</v>
      </c>
      <c r="DF18" s="68">
        <f>_xlfn.XLOOKUP(CL18, 'All pitchers'!A:A, 'All pitchers'!T:T, "")</f>
        <v>0</v>
      </c>
      <c r="DG18" s="70">
        <f>_xlfn.XLOOKUP(CL18, 'All pitchers'!A:A, 'All pitchers'!U:U, "")</f>
        <v>0</v>
      </c>
      <c r="DH18" s="68">
        <f>_xlfn.XLOOKUP(CL18, 'All pitchers'!A:A, 'All pitchers'!V:V, "")</f>
        <v>11.42</v>
      </c>
      <c r="DI18" s="68">
        <f>_xlfn.XLOOKUP(CL18, 'All pitchers'!A:A, 'All pitchers'!W:W, "")</f>
        <v>0</v>
      </c>
      <c r="DJ18" s="68">
        <f>_xlfn.XLOOKUP(CL18, 'All pitchers'!A:A, 'All pitchers'!X:X, "")</f>
        <v>0</v>
      </c>
      <c r="DK18" s="68">
        <f>_xlfn.XLOOKUP(CL18, 'All pitchers'!A:A, 'All pitchers'!Y:Y, "")</f>
        <v>7.4</v>
      </c>
      <c r="DL18" s="70">
        <f>_xlfn.XLOOKUP(CL18, 'All pitchers'!A:A, 'All pitchers'!Z:Z, "")</f>
        <v>0.35</v>
      </c>
    </row>
    <row r="19" spans="1:116" x14ac:dyDescent="0.3">
      <c r="A19" s="5" t="s">
        <v>15</v>
      </c>
      <c r="B19" s="41" t="s">
        <v>71</v>
      </c>
      <c r="C19" s="13"/>
      <c r="D19" s="68">
        <f>_xlfn.XLOOKUP(B19, 'All pitchers'!A:A, 'All pitchers'!B:B, "")</f>
        <v>3</v>
      </c>
      <c r="E19" s="68">
        <f>_xlfn.XLOOKUP(B19, 'All pitchers'!A:A, 'All pitchers'!C:C, "")</f>
        <v>3</v>
      </c>
      <c r="F19" s="68">
        <f>_xlfn.XLOOKUP(B19, 'All pitchers'!A:A, 'All pitchers'!D:D, "")</f>
        <v>2</v>
      </c>
      <c r="G19" s="68">
        <f>_xlfn.XLOOKUP(B19, 'All pitchers'!A:A, 'All pitchers'!E:E, "")</f>
        <v>0</v>
      </c>
      <c r="H19" s="68">
        <f>_xlfn.XLOOKUP(B19, 'All pitchers'!A:A, 'All pitchers'!F:F, "")</f>
        <v>2</v>
      </c>
      <c r="I19" s="68">
        <f>_xlfn.XLOOKUP(B19, 'All pitchers'!A:A, 'All pitchers'!G:G, "")</f>
        <v>1</v>
      </c>
      <c r="J19" s="68">
        <f>_xlfn.XLOOKUP(B19, 'All pitchers'!A:A, 'All pitchers'!H:H, "")</f>
        <v>0.66700000000000004</v>
      </c>
      <c r="K19" s="68">
        <f>_xlfn.XLOOKUP(B19, 'All pitchers'!A:A, 'All pitchers'!I:I, "")</f>
        <v>0</v>
      </c>
      <c r="L19" s="68">
        <f>_xlfn.XLOOKUP(B19, 'All pitchers'!A:A, 'All pitchers'!J:J, "")</f>
        <v>1</v>
      </c>
      <c r="M19" s="70">
        <v>24</v>
      </c>
      <c r="N19" s="68">
        <f>_xlfn.XLOOKUP(B19, 'All pitchers'!A:A, 'All pitchers'!L:L, "")</f>
        <v>16</v>
      </c>
      <c r="O19" s="68">
        <f>_xlfn.XLOOKUP(B19, 'All pitchers'!A:A, 'All pitchers'!M:M, "")</f>
        <v>6</v>
      </c>
      <c r="P19" s="68">
        <f>_xlfn.XLOOKUP(B19, 'All pitchers'!A:A, 'All pitchers'!N:N, "")</f>
        <v>6</v>
      </c>
      <c r="Q19" s="68">
        <f>_xlfn.XLOOKUP(B19, 'All pitchers'!A:A, 'All pitchers'!O:O, "")</f>
        <v>3</v>
      </c>
      <c r="R19" s="68">
        <f>_xlfn.XLOOKUP(B19, 'All pitchers'!A:A, 'All pitchers'!P:P, "")</f>
        <v>8</v>
      </c>
      <c r="S19" s="68">
        <f>_xlfn.XLOOKUP(B19, 'All pitchers'!A:A, 'All pitchers'!Q:Q, "")</f>
        <v>21</v>
      </c>
      <c r="T19" s="68">
        <f>_xlfn.XLOOKUP(B19, 'All pitchers'!A:A, 'All pitchers'!R:R, "")</f>
        <v>0</v>
      </c>
      <c r="U19" s="68">
        <f>_xlfn.XLOOKUP(B19, 'All pitchers'!A:A, 'All pitchers'!S:S, "")</f>
        <v>0</v>
      </c>
      <c r="V19" s="68">
        <f>_xlfn.XLOOKUP(B19, 'All pitchers'!A:A, 'All pitchers'!T:T, "")</f>
        <v>3</v>
      </c>
      <c r="W19" s="70">
        <f>_xlfn.XLOOKUP(B19, 'All pitchers'!A:A, 'All pitchers'!U:U, "")</f>
        <v>2.25</v>
      </c>
      <c r="X19" s="68">
        <f>_xlfn.XLOOKUP(B19, 'All pitchers'!A:A, 'All pitchers'!V:V, "")</f>
        <v>7.88</v>
      </c>
      <c r="Y19" s="68">
        <f>_xlfn.XLOOKUP(B19, 'All pitchers'!A:A, 'All pitchers'!W:W, "")</f>
        <v>3</v>
      </c>
      <c r="Z19" s="68">
        <f>_xlfn.XLOOKUP(B19, 'All pitchers'!A:A, 'All pitchers'!X:X, "")</f>
        <v>1.1200000000000001</v>
      </c>
      <c r="AA19" s="68">
        <f>_xlfn.XLOOKUP(B19, 'All pitchers'!A:A, 'All pitchers'!Y:Y, "")</f>
        <v>10.1</v>
      </c>
      <c r="AB19" s="70">
        <f>_xlfn.XLOOKUP(B19, 'All pitchers'!A:A, 'All pitchers'!Z:Z, "")</f>
        <v>1</v>
      </c>
      <c r="AC19" s="11"/>
      <c r="AD19" s="7" t="s">
        <v>15</v>
      </c>
      <c r="AE19" s="41" t="s">
        <v>150</v>
      </c>
      <c r="AF19" s="41"/>
      <c r="AG19" s="68">
        <f>_xlfn.XLOOKUP(AE19, 'All pitchers'!A:A, 'All pitchers'!B:B, "")</f>
        <v>3</v>
      </c>
      <c r="AH19" s="68">
        <f>_xlfn.XLOOKUP(AE19, 'All pitchers'!A:A, 'All pitchers'!C:C, "")</f>
        <v>3</v>
      </c>
      <c r="AI19" s="68">
        <f>_xlfn.XLOOKUP(AE19, 'All pitchers'!A:A, 'All pitchers'!D:D, "")</f>
        <v>0</v>
      </c>
      <c r="AJ19" s="68">
        <f>_xlfn.XLOOKUP(AE19, 'All pitchers'!A:A, 'All pitchers'!E:E, "")</f>
        <v>0</v>
      </c>
      <c r="AK19" s="68">
        <f>_xlfn.XLOOKUP(AE19, 'All pitchers'!A:A, 'All pitchers'!F:F, "")</f>
        <v>2</v>
      </c>
      <c r="AL19" s="68">
        <f>_xlfn.XLOOKUP(AE19, 'All pitchers'!A:A, 'All pitchers'!G:G, "")</f>
        <v>0</v>
      </c>
      <c r="AM19" s="68">
        <f>_xlfn.XLOOKUP(AE19, 'All pitchers'!A:A, 'All pitchers'!H:H, "")</f>
        <v>1</v>
      </c>
      <c r="AN19" s="68">
        <f>_xlfn.XLOOKUP(AE19, 'All pitchers'!A:A, 'All pitchers'!I:I, "")</f>
        <v>0</v>
      </c>
      <c r="AO19" s="68">
        <f>_xlfn.XLOOKUP(AE19, 'All pitchers'!A:A, 'All pitchers'!J:J, "")</f>
        <v>0</v>
      </c>
      <c r="AP19" s="70">
        <v>20</v>
      </c>
      <c r="AQ19" s="68">
        <f>_xlfn.XLOOKUP(AE19, 'All pitchers'!A:A, 'All pitchers'!L:L, "")</f>
        <v>16</v>
      </c>
      <c r="AR19" s="68">
        <f>_xlfn.XLOOKUP(AE19, 'All pitchers'!A:A, 'All pitchers'!M:M, "")</f>
        <v>3</v>
      </c>
      <c r="AS19" s="68">
        <f>_xlfn.XLOOKUP(AE19, 'All pitchers'!A:A, 'All pitchers'!N:N, "")</f>
        <v>3</v>
      </c>
      <c r="AT19" s="68">
        <f>_xlfn.XLOOKUP(AE19, 'All pitchers'!A:A, 'All pitchers'!O:O, "")</f>
        <v>0</v>
      </c>
      <c r="AU19" s="68">
        <f>_xlfn.XLOOKUP(AE19, 'All pitchers'!A:A, 'All pitchers'!P:P, "")</f>
        <v>4</v>
      </c>
      <c r="AV19" s="68">
        <f>_xlfn.XLOOKUP(AE19, 'All pitchers'!A:A, 'All pitchers'!Q:Q, "")</f>
        <v>9</v>
      </c>
      <c r="AW19" s="68">
        <f>_xlfn.XLOOKUP(AE19, 'All pitchers'!A:A, 'All pitchers'!R:R, "")</f>
        <v>0</v>
      </c>
      <c r="AX19" s="68">
        <f>_xlfn.XLOOKUP(AE19, 'All pitchers'!A:A, 'All pitchers'!S:S, "")</f>
        <v>0</v>
      </c>
      <c r="AY19" s="68">
        <f>_xlfn.XLOOKUP(AE19, 'All pitchers'!A:A, 'All pitchers'!T:T, "")</f>
        <v>1</v>
      </c>
      <c r="AZ19" s="70">
        <f>_xlfn.XLOOKUP(AE19, 'All pitchers'!A:A, 'All pitchers'!U:U, "")</f>
        <v>1.35</v>
      </c>
      <c r="BA19" s="68">
        <f>_xlfn.XLOOKUP(AE19, 'All pitchers'!A:A, 'All pitchers'!V:V, "")</f>
        <v>4.05</v>
      </c>
      <c r="BB19" s="68">
        <f>_xlfn.XLOOKUP(AE19, 'All pitchers'!A:A, 'All pitchers'!W:W, "")</f>
        <v>1.8</v>
      </c>
      <c r="BC19" s="68">
        <f>_xlfn.XLOOKUP(AE19, 'All pitchers'!A:A, 'All pitchers'!X:X, "")</f>
        <v>0</v>
      </c>
      <c r="BD19" s="68">
        <f>_xlfn.XLOOKUP(AE19, 'All pitchers'!A:A, 'All pitchers'!Y:Y, "")</f>
        <v>9.9</v>
      </c>
      <c r="BE19" s="70">
        <f>_xlfn.XLOOKUP(AE19, 'All pitchers'!A:A, 'All pitchers'!Z:Z, "")</f>
        <v>1</v>
      </c>
      <c r="BF19" s="11"/>
      <c r="BG19" s="7" t="s">
        <v>15</v>
      </c>
      <c r="BH19" s="41" t="s">
        <v>659</v>
      </c>
      <c r="BI19" s="41"/>
      <c r="BJ19" s="68">
        <f>_xlfn.XLOOKUP(BH19, 'All pitchers'!A:A, 'All pitchers'!B:B, "")</f>
        <v>3</v>
      </c>
      <c r="BK19" s="68">
        <f>_xlfn.XLOOKUP(BH19, 'All pitchers'!A:A, 'All pitchers'!C:C, "")</f>
        <v>3</v>
      </c>
      <c r="BL19" s="68">
        <f>_xlfn.XLOOKUP(BH19, 'All pitchers'!A:A, 'All pitchers'!D:D, "")</f>
        <v>0</v>
      </c>
      <c r="BM19" s="68">
        <f>_xlfn.XLOOKUP(BH19, 'All pitchers'!A:A, 'All pitchers'!E:E, "")</f>
        <v>0</v>
      </c>
      <c r="BN19" s="68">
        <f>_xlfn.XLOOKUP(BH19, 'All pitchers'!A:A, 'All pitchers'!F:F, "")</f>
        <v>0</v>
      </c>
      <c r="BO19" s="68">
        <f>_xlfn.XLOOKUP(BH19, 'All pitchers'!A:A, 'All pitchers'!G:G, "")</f>
        <v>3</v>
      </c>
      <c r="BP19" s="68">
        <f>_xlfn.XLOOKUP(BH19, 'All pitchers'!A:A, 'All pitchers'!H:H, "")</f>
        <v>0</v>
      </c>
      <c r="BQ19" s="68">
        <f>_xlfn.XLOOKUP(BH19, 'All pitchers'!A:A, 'All pitchers'!I:I, "")</f>
        <v>0</v>
      </c>
      <c r="BR19" s="68">
        <f>_xlfn.XLOOKUP(BH19, 'All pitchers'!A:A, 'All pitchers'!J:J, "")</f>
        <v>0</v>
      </c>
      <c r="BS19" s="70">
        <v>14</v>
      </c>
      <c r="BT19" s="68">
        <f>_xlfn.XLOOKUP(BH19, 'All pitchers'!A:A, 'All pitchers'!L:L, "")</f>
        <v>23</v>
      </c>
      <c r="BU19" s="68">
        <f>_xlfn.XLOOKUP(BH19, 'All pitchers'!A:A,'All pitchers'!M:M, "")</f>
        <v>17</v>
      </c>
      <c r="BV19" s="68">
        <f>_xlfn.XLOOKUP(BH19, 'All pitchers'!A:A, 'All pitchers'!N:N, "")</f>
        <v>12</v>
      </c>
      <c r="BW19" s="68">
        <f>_xlfn.XLOOKUP(BH19, 'All pitchers'!A:A, 'All pitchers'!O:O, "")</f>
        <v>0</v>
      </c>
      <c r="BX19" s="68">
        <f>_xlfn.XLOOKUP(BH19, 'All pitchers'!A:A, 'All pitchers'!P:P, "")</f>
        <v>7</v>
      </c>
      <c r="BY19" s="68">
        <f>_xlfn.XLOOKUP(BH19, 'All pitchers'!A:A, 'All pitchers'!Q:Q, "")</f>
        <v>5</v>
      </c>
      <c r="BZ19" s="68">
        <f>_xlfn.XLOOKUP(BH19, 'All pitchers'!A:A, 'All pitchers'!R:R, "")</f>
        <v>0</v>
      </c>
      <c r="CA19" s="68">
        <f>_xlfn.XLOOKUP(BH19, 'All pitchers'!A:A, 'All pitchers'!S:S, "")</f>
        <v>0</v>
      </c>
      <c r="CB19" s="68">
        <f>_xlfn.XLOOKUP(BH19, 'All pitchers'!A:A, 'All pitchers'!T:T, "")</f>
        <v>0</v>
      </c>
      <c r="CC19" s="70">
        <f>_xlfn.XLOOKUP(BH19, 'All pitchers'!A:A, 'All pitchers'!U:U, "")</f>
        <v>7.71</v>
      </c>
      <c r="CD19" s="68">
        <f>_xlfn.XLOOKUP(BH19, 'All pitchers'!A:A, 'All pitchers'!V:V, "")</f>
        <v>3.21</v>
      </c>
      <c r="CE19" s="68">
        <f>_xlfn.XLOOKUP(BH19, 'All pitchers'!A:A, 'All pitchers'!W:W, "")</f>
        <v>4.5</v>
      </c>
      <c r="CF19" s="68">
        <f>_xlfn.XLOOKUP(BH19, 'All pitchers'!A:A, 'All pitchers'!X:X, "")</f>
        <v>0</v>
      </c>
      <c r="CG19" s="68">
        <f>_xlfn.XLOOKUP(BH19, 'All pitchers'!A:A, 'All pitchers'!Y:Y, "")</f>
        <v>-4.5</v>
      </c>
      <c r="CH19" s="70">
        <f>_xlfn.XLOOKUP(BH19, 'All pitchers'!A:A, 'All pitchers'!Z:Z, "")</f>
        <v>2.14</v>
      </c>
      <c r="CJ19" s="11"/>
      <c r="CK19" s="7" t="s">
        <v>15</v>
      </c>
      <c r="CL19" s="41" t="s">
        <v>74</v>
      </c>
      <c r="CM19" s="41"/>
      <c r="CN19" s="68">
        <f>_xlfn.XLOOKUP(CL19, 'All pitchers'!A:A, 'All pitchers'!B:B, "")</f>
        <v>7</v>
      </c>
      <c r="CO19" s="68">
        <f>_xlfn.XLOOKUP(CL19, 'All pitchers'!A:A, 'All pitchers'!C:C, "")</f>
        <v>0</v>
      </c>
      <c r="CP19" s="68">
        <f>_xlfn.XLOOKUP(CL19, 'All pitchers'!A:A, 'All pitchers'!D:D, "")</f>
        <v>0</v>
      </c>
      <c r="CQ19" s="68">
        <f>_xlfn.XLOOKUP(CL19, 'All pitchers'!A:A, 'All pitchers'!E:E, "")</f>
        <v>6</v>
      </c>
      <c r="CR19" s="68">
        <f>_xlfn.XLOOKUP(CL19, 'All pitchers'!A:A, 'All pitchers'!F:F, "")</f>
        <v>0</v>
      </c>
      <c r="CS19" s="68">
        <f>_xlfn.XLOOKUP(CL19, 'All pitchers'!A:A, 'All pitchers'!G:G, "")</f>
        <v>0</v>
      </c>
      <c r="CT19" s="68" t="str">
        <f>_xlfn.XLOOKUP(CL19, 'All pitchers'!A:A, 'All pitchers'!H:H, "")</f>
        <v>-</v>
      </c>
      <c r="CU19" s="68">
        <f>_xlfn.XLOOKUP(CL19, 'All pitchers'!A:A, 'All pitchers'!I:I, "")</f>
        <v>4</v>
      </c>
      <c r="CV19" s="68">
        <f>_xlfn.XLOOKUP(CL19, 'All pitchers'!A:A, 'All pitchers'!J:J, "")</f>
        <v>0</v>
      </c>
      <c r="CW19" s="70">
        <f>_xlfn.XLOOKUP(CL19, 'All pitchers'!A:A, 'All pitchers'!K:K, "")</f>
        <v>7.666666666666667</v>
      </c>
      <c r="CX19" s="68">
        <f>_xlfn.XLOOKUP(CL19, 'All pitchers'!A:A, 'All pitchers'!L:L, "")</f>
        <v>9</v>
      </c>
      <c r="CY19" s="68">
        <f>_xlfn.XLOOKUP(CL19, 'All pitchers'!A:A, 'All pitchers'!M:M, "")</f>
        <v>4</v>
      </c>
      <c r="CZ19" s="68">
        <f>_xlfn.XLOOKUP(CL19, 'All pitchers'!A:A, 'All pitchers'!N:N, "")</f>
        <v>4</v>
      </c>
      <c r="DA19" s="68">
        <f>_xlfn.XLOOKUP(CL19, 'All pitchers'!A:A, 'All pitchers'!O:O, "")</f>
        <v>2</v>
      </c>
      <c r="DB19" s="68">
        <f>_xlfn.XLOOKUP(CL19, 'All pitchers'!A:A, 'All pitchers'!P:P, "")</f>
        <v>1</v>
      </c>
      <c r="DC19" s="68">
        <f>_xlfn.XLOOKUP(CL19, 'All pitchers'!A:A, 'All pitchers'!Q:Q, "")</f>
        <v>6</v>
      </c>
      <c r="DD19" s="68">
        <f>_xlfn.XLOOKUP(CL19, 'All pitchers'!A:A, 'All pitchers'!R:R, "")</f>
        <v>0</v>
      </c>
      <c r="DE19" s="68">
        <f>_xlfn.XLOOKUP(CL19, 'All pitchers'!A:A, 'All pitchers'!S:S, "")</f>
        <v>0</v>
      </c>
      <c r="DF19" s="68">
        <f>_xlfn.XLOOKUP(CL19, 'All pitchers'!A:A, 'All pitchers'!T:T, "")</f>
        <v>0</v>
      </c>
      <c r="DG19" s="70">
        <f>_xlfn.XLOOKUP(CL19, 'All pitchers'!A:A, 'All pitchers'!U:U, "")</f>
        <v>4.7</v>
      </c>
      <c r="DH19" s="68">
        <f>_xlfn.XLOOKUP(CL19, 'All pitchers'!A:A, 'All pitchers'!V:V, "")</f>
        <v>7.04</v>
      </c>
      <c r="DI19" s="68">
        <f>_xlfn.XLOOKUP(CL19, 'All pitchers'!A:A, 'All pitchers'!W:W, "")</f>
        <v>1.17</v>
      </c>
      <c r="DJ19" s="68">
        <f>_xlfn.XLOOKUP(CL19, 'All pitchers'!A:A, 'All pitchers'!X:X, "")</f>
        <v>2.35</v>
      </c>
      <c r="DK19" s="68">
        <f>_xlfn.XLOOKUP(CL19, 'All pitchers'!A:A, 'All pitchers'!Y:Y, "")</f>
        <v>0.4</v>
      </c>
      <c r="DL19" s="70">
        <f>_xlfn.XLOOKUP(CL19, 'All pitchers'!A:A, 'All pitchers'!Z:Z, "")</f>
        <v>1.3</v>
      </c>
    </row>
    <row r="20" spans="1:116" x14ac:dyDescent="0.3">
      <c r="A20" s="5" t="s">
        <v>15</v>
      </c>
      <c r="B20" s="41" t="s">
        <v>575</v>
      </c>
      <c r="C20" s="13"/>
      <c r="D20" s="68">
        <f>_xlfn.XLOOKUP(B20, 'All pitchers'!A:A, 'All pitchers'!B:B, "")</f>
        <v>3</v>
      </c>
      <c r="E20" s="68">
        <f>_xlfn.XLOOKUP(B20, 'All pitchers'!A:A, 'All pitchers'!C:C, "")</f>
        <v>2</v>
      </c>
      <c r="F20" s="68">
        <f>_xlfn.XLOOKUP(B20, 'All pitchers'!A:A, 'All pitchers'!D:D, "")</f>
        <v>0</v>
      </c>
      <c r="G20" s="68">
        <f>_xlfn.XLOOKUP(B20, 'All pitchers'!A:A, 'All pitchers'!E:E, "")</f>
        <v>1</v>
      </c>
      <c r="H20" s="68">
        <f>_xlfn.XLOOKUP(B20, 'All pitchers'!A:A, 'All pitchers'!F:F, "")</f>
        <v>0</v>
      </c>
      <c r="I20" s="68">
        <f>_xlfn.XLOOKUP(B20, 'All pitchers'!A:A, 'All pitchers'!G:G, "")</f>
        <v>0</v>
      </c>
      <c r="J20" s="68" t="str">
        <f>_xlfn.XLOOKUP(B20, 'All pitchers'!A:A, 'All pitchers'!H:H, "")</f>
        <v>-</v>
      </c>
      <c r="K20" s="68">
        <f>_xlfn.XLOOKUP(B20, 'All pitchers'!A:A, 'All pitchers'!I:I, "")</f>
        <v>0</v>
      </c>
      <c r="L20" s="68">
        <f>_xlfn.XLOOKUP(B20, 'All pitchers'!A:A, 'All pitchers'!J:J, "")</f>
        <v>0</v>
      </c>
      <c r="M20" s="70">
        <v>8</v>
      </c>
      <c r="N20" s="68">
        <f>_xlfn.XLOOKUP(B20, 'All pitchers'!A:A, 'All pitchers'!L:L, "")</f>
        <v>11</v>
      </c>
      <c r="O20" s="68">
        <f>_xlfn.XLOOKUP(B20, 'All pitchers'!A:A, 'All pitchers'!M:M, "")</f>
        <v>9</v>
      </c>
      <c r="P20" s="68">
        <f>_xlfn.XLOOKUP(B20, 'All pitchers'!A:A, 'All pitchers'!N:N, "")</f>
        <v>8</v>
      </c>
      <c r="Q20" s="68">
        <f>_xlfn.XLOOKUP(B20, 'All pitchers'!A:A, 'All pitchers'!O:O, "")</f>
        <v>1</v>
      </c>
      <c r="R20" s="68">
        <f>_xlfn.XLOOKUP(B20, 'All pitchers'!A:A, 'All pitchers'!P:P, "")</f>
        <v>6</v>
      </c>
      <c r="S20" s="68">
        <f>_xlfn.XLOOKUP(B20, 'All pitchers'!A:A, 'All pitchers'!Q:Q, "")</f>
        <v>7</v>
      </c>
      <c r="T20" s="68">
        <f>_xlfn.XLOOKUP(B20, 'All pitchers'!A:A, 'All pitchers'!R:R, "")</f>
        <v>0</v>
      </c>
      <c r="U20" s="68">
        <f>_xlfn.XLOOKUP(B20, 'All pitchers'!A:A, 'All pitchers'!S:S, "")</f>
        <v>0</v>
      </c>
      <c r="V20" s="68">
        <f>_xlfn.XLOOKUP(B20, 'All pitchers'!A:A, 'All pitchers'!T:T, "")</f>
        <v>2</v>
      </c>
      <c r="W20" s="70">
        <f>_xlfn.XLOOKUP(B20, 'All pitchers'!A:A, 'All pitchers'!U:U, "")</f>
        <v>9</v>
      </c>
      <c r="X20" s="68">
        <f>_xlfn.XLOOKUP(B20, 'All pitchers'!A:A, 'All pitchers'!V:V, "")</f>
        <v>7.88</v>
      </c>
      <c r="Y20" s="68">
        <f>_xlfn.XLOOKUP(B20, 'All pitchers'!A:A, 'All pitchers'!W:W, "")</f>
        <v>6.75</v>
      </c>
      <c r="Z20" s="68">
        <f>_xlfn.XLOOKUP(B20, 'All pitchers'!A:A, 'All pitchers'!X:X, "")</f>
        <v>1.1200000000000001</v>
      </c>
      <c r="AA20" s="68">
        <f>_xlfn.XLOOKUP(B20, 'All pitchers'!A:A, 'All pitchers'!Y:Y, "")</f>
        <v>-3.3</v>
      </c>
      <c r="AB20" s="70">
        <f>_xlfn.XLOOKUP(B20, 'All pitchers'!A:A, 'All pitchers'!Z:Z, "")</f>
        <v>2.12</v>
      </c>
      <c r="AC20" s="11"/>
      <c r="AD20" s="7" t="s">
        <v>15</v>
      </c>
      <c r="AE20" s="41" t="s">
        <v>165</v>
      </c>
      <c r="AF20" s="41"/>
      <c r="AG20" s="68">
        <f>_xlfn.XLOOKUP(AE20, 'All pitchers'!A:A, 'All pitchers'!B:B, "")</f>
        <v>7</v>
      </c>
      <c r="AH20" s="68">
        <f>_xlfn.XLOOKUP(AE20, 'All pitchers'!A:A, 'All pitchers'!C:C, "")</f>
        <v>0</v>
      </c>
      <c r="AI20" s="68">
        <f>_xlfn.XLOOKUP(AE20, 'All pitchers'!A:A, 'All pitchers'!D:D, "")</f>
        <v>0</v>
      </c>
      <c r="AJ20" s="68">
        <f>_xlfn.XLOOKUP(AE20, 'All pitchers'!A:A, 'All pitchers'!E:E, "")</f>
        <v>1</v>
      </c>
      <c r="AK20" s="68">
        <f>_xlfn.XLOOKUP(AE20, 'All pitchers'!A:A, 'All pitchers'!F:F, "")</f>
        <v>0</v>
      </c>
      <c r="AL20" s="68">
        <f>_xlfn.XLOOKUP(AE20, 'All pitchers'!A:A, 'All pitchers'!G:G, "")</f>
        <v>0</v>
      </c>
      <c r="AM20" s="68" t="str">
        <f>_xlfn.XLOOKUP(AE20, 'All pitchers'!A:A, 'All pitchers'!H:H, "")</f>
        <v>-</v>
      </c>
      <c r="AN20" s="68">
        <f>_xlfn.XLOOKUP(AE20, 'All pitchers'!A:A, 'All pitchers'!I:I, "")</f>
        <v>0</v>
      </c>
      <c r="AO20" s="68">
        <f>_xlfn.XLOOKUP(AE20, 'All pitchers'!A:A, 'All pitchers'!J:J, "")</f>
        <v>0</v>
      </c>
      <c r="AP20" s="70">
        <v>6</v>
      </c>
      <c r="AQ20" s="68">
        <f>_xlfn.XLOOKUP(AE20, 'All pitchers'!A:A, 'All pitchers'!L:L, "")</f>
        <v>7</v>
      </c>
      <c r="AR20" s="68">
        <f>_xlfn.XLOOKUP(AE20, 'All pitchers'!A:A, 'All pitchers'!M:M, "")</f>
        <v>4</v>
      </c>
      <c r="AS20" s="68">
        <f>_xlfn.XLOOKUP(AE20, 'All pitchers'!A:A, 'All pitchers'!N:N, "")</f>
        <v>4</v>
      </c>
      <c r="AT20" s="68">
        <f>_xlfn.XLOOKUP(AE20, 'All pitchers'!A:A, 'All pitchers'!O:O, "")</f>
        <v>0</v>
      </c>
      <c r="AU20" s="68">
        <f>_xlfn.XLOOKUP(AE20, 'All pitchers'!A:A, 'All pitchers'!P:P, "")</f>
        <v>3</v>
      </c>
      <c r="AV20" s="68">
        <f>_xlfn.XLOOKUP(AE20, 'All pitchers'!A:A, 'All pitchers'!Q:Q, "")</f>
        <v>5</v>
      </c>
      <c r="AW20" s="68">
        <f>_xlfn.XLOOKUP(AE20, 'All pitchers'!A:A, 'All pitchers'!R:R, "")</f>
        <v>0</v>
      </c>
      <c r="AX20" s="68">
        <f>_xlfn.XLOOKUP(AE20, 'All pitchers'!A:A, 'All pitchers'!S:S, "")</f>
        <v>0</v>
      </c>
      <c r="AY20" s="68">
        <f>_xlfn.XLOOKUP(AE20, 'All pitchers'!A:A, 'All pitchers'!T:T, "")</f>
        <v>0</v>
      </c>
      <c r="AZ20" s="70">
        <f>_xlfn.XLOOKUP(AE20, 'All pitchers'!A:A, 'All pitchers'!U:U, "")</f>
        <v>6</v>
      </c>
      <c r="BA20" s="68">
        <f>_xlfn.XLOOKUP(AE20, 'All pitchers'!A:A, 'All pitchers'!V:V, "")</f>
        <v>7.5</v>
      </c>
      <c r="BB20" s="68">
        <f>_xlfn.XLOOKUP(AE20, 'All pitchers'!A:A, 'All pitchers'!W:W, "")</f>
        <v>4.5</v>
      </c>
      <c r="BC20" s="68">
        <f>_xlfn.XLOOKUP(AE20, 'All pitchers'!A:A, 'All pitchers'!X:X, "")</f>
        <v>0</v>
      </c>
      <c r="BD20" s="68">
        <f>_xlfn.XLOOKUP(AE20, 'All pitchers'!A:A, 'All pitchers'!Y:Y, "")</f>
        <v>-0.5</v>
      </c>
      <c r="BE20" s="70">
        <f>_xlfn.XLOOKUP(AE20, 'All pitchers'!A:A, 'All pitchers'!Z:Z, "")</f>
        <v>1.67</v>
      </c>
      <c r="BF20" s="11"/>
      <c r="BG20" s="7" t="s">
        <v>15</v>
      </c>
      <c r="BH20" s="41" t="s">
        <v>89</v>
      </c>
      <c r="BI20" s="41"/>
      <c r="BJ20" s="68">
        <f>_xlfn.XLOOKUP(BH20, 'All pitchers'!A:A, 'All pitchers'!B:B, "")</f>
        <v>3</v>
      </c>
      <c r="BK20" s="68">
        <f>_xlfn.XLOOKUP(BH20, 'All pitchers'!A:A, 'All pitchers'!C:C, "")</f>
        <v>3</v>
      </c>
      <c r="BL20" s="68">
        <f>_xlfn.XLOOKUP(BH20, 'All pitchers'!A:A, 'All pitchers'!D:D, "")</f>
        <v>1</v>
      </c>
      <c r="BM20" s="68">
        <f>_xlfn.XLOOKUP(BH20, 'All pitchers'!A:A, 'All pitchers'!E:E, "")</f>
        <v>0</v>
      </c>
      <c r="BN20" s="68">
        <f>_xlfn.XLOOKUP(BH20, 'All pitchers'!A:A, 'All pitchers'!F:F, "")</f>
        <v>3</v>
      </c>
      <c r="BO20" s="68">
        <f>_xlfn.XLOOKUP(BH20, 'All pitchers'!A:A, 'All pitchers'!G:G, "")</f>
        <v>0</v>
      </c>
      <c r="BP20" s="68">
        <f>_xlfn.XLOOKUP(BH20, 'All pitchers'!A:A, 'All pitchers'!H:H, "")</f>
        <v>1</v>
      </c>
      <c r="BQ20" s="68">
        <f>_xlfn.XLOOKUP(BH20, 'All pitchers'!A:A, 'All pitchers'!I:I, "")</f>
        <v>0</v>
      </c>
      <c r="BR20" s="68">
        <f>_xlfn.XLOOKUP(BH20, 'All pitchers'!A:A, 'All pitchers'!J:J, "")</f>
        <v>0</v>
      </c>
      <c r="BS20" s="70">
        <v>23</v>
      </c>
      <c r="BT20" s="68">
        <f>_xlfn.XLOOKUP(BH20, 'All pitchers'!A:A, 'All pitchers'!L:L, "")</f>
        <v>23</v>
      </c>
      <c r="BU20" s="68">
        <f>_xlfn.XLOOKUP(BH20, 'All pitchers'!A:A,'All pitchers'!M:M, "")</f>
        <v>9</v>
      </c>
      <c r="BV20" s="68">
        <f>_xlfn.XLOOKUP(BH20, 'All pitchers'!A:A, 'All pitchers'!N:N, "")</f>
        <v>8</v>
      </c>
      <c r="BW20" s="68">
        <f>_xlfn.XLOOKUP(BH20, 'All pitchers'!A:A, 'All pitchers'!O:O, "")</f>
        <v>4</v>
      </c>
      <c r="BX20" s="68">
        <f>_xlfn.XLOOKUP(BH20, 'All pitchers'!A:A, 'All pitchers'!P:P, "")</f>
        <v>4</v>
      </c>
      <c r="BY20" s="68">
        <f>_xlfn.XLOOKUP(BH20, 'All pitchers'!A:A, 'All pitchers'!Q:Q, "")</f>
        <v>10</v>
      </c>
      <c r="BZ20" s="68">
        <f>_xlfn.XLOOKUP(BH20, 'All pitchers'!A:A, 'All pitchers'!R:R, "")</f>
        <v>2</v>
      </c>
      <c r="CA20" s="68">
        <f>_xlfn.XLOOKUP(BH20, 'All pitchers'!A:A, 'All pitchers'!S:S, "")</f>
        <v>0</v>
      </c>
      <c r="CB20" s="68">
        <f>_xlfn.XLOOKUP(BH20, 'All pitchers'!A:A, 'All pitchers'!T:T, "")</f>
        <v>0</v>
      </c>
      <c r="CC20" s="70">
        <f>_xlfn.XLOOKUP(BH20, 'All pitchers'!A:A, 'All pitchers'!U:U, "")</f>
        <v>3.13</v>
      </c>
      <c r="CD20" s="68">
        <f>_xlfn.XLOOKUP(BH20, 'All pitchers'!A:A, 'All pitchers'!V:V, "")</f>
        <v>3.91</v>
      </c>
      <c r="CE20" s="68">
        <f>_xlfn.XLOOKUP(BH20, 'All pitchers'!A:A, 'All pitchers'!W:W, "")</f>
        <v>1.57</v>
      </c>
      <c r="CF20" s="68">
        <f>_xlfn.XLOOKUP(BH20, 'All pitchers'!A:A, 'All pitchers'!X:X, "")</f>
        <v>1.57</v>
      </c>
      <c r="CG20" s="68">
        <f>_xlfn.XLOOKUP(BH20, 'All pitchers'!A:A, 'All pitchers'!Y:Y, "")</f>
        <v>7.5</v>
      </c>
      <c r="CH20" s="70">
        <f>_xlfn.XLOOKUP(BH20, 'All pitchers'!A:A, 'All pitchers'!Z:Z, "")</f>
        <v>1.17</v>
      </c>
      <c r="CJ20" s="11"/>
      <c r="CK20" s="7" t="s">
        <v>15</v>
      </c>
      <c r="CL20" s="41" t="s">
        <v>148</v>
      </c>
      <c r="CM20" s="41"/>
      <c r="CN20" s="68">
        <f>_xlfn.XLOOKUP(CL20, 'All pitchers'!A:A, 'All pitchers'!B:B, "")</f>
        <v>4</v>
      </c>
      <c r="CO20" s="68">
        <f>_xlfn.XLOOKUP(CL20, 'All pitchers'!A:A, 'All pitchers'!C:C, "")</f>
        <v>0</v>
      </c>
      <c r="CP20" s="68">
        <f>_xlfn.XLOOKUP(CL20, 'All pitchers'!A:A, 'All pitchers'!D:D, "")</f>
        <v>0</v>
      </c>
      <c r="CQ20" s="68">
        <f>_xlfn.XLOOKUP(CL20, 'All pitchers'!A:A, 'All pitchers'!E:E, "")</f>
        <v>3</v>
      </c>
      <c r="CR20" s="68">
        <f>_xlfn.XLOOKUP(CL20, 'All pitchers'!A:A, 'All pitchers'!F:F, "")</f>
        <v>0</v>
      </c>
      <c r="CS20" s="68">
        <f>_xlfn.XLOOKUP(CL20, 'All pitchers'!A:A, 'All pitchers'!G:G, "")</f>
        <v>0</v>
      </c>
      <c r="CT20" s="68" t="str">
        <f>_xlfn.XLOOKUP(CL20, 'All pitchers'!A:A, 'All pitchers'!H:H, "")</f>
        <v>-</v>
      </c>
      <c r="CU20" s="68">
        <f>_xlfn.XLOOKUP(CL20, 'All pitchers'!A:A, 'All pitchers'!I:I, "")</f>
        <v>2</v>
      </c>
      <c r="CV20" s="68">
        <f>_xlfn.XLOOKUP(CL20, 'All pitchers'!A:A, 'All pitchers'!J:J, "")</f>
        <v>0</v>
      </c>
      <c r="CW20" s="70">
        <v>6</v>
      </c>
      <c r="CX20" s="68">
        <f>_xlfn.XLOOKUP(CL20, 'All pitchers'!A:A, 'All pitchers'!L:L, "")</f>
        <v>4</v>
      </c>
      <c r="CY20" s="68">
        <f>_xlfn.XLOOKUP(CL20, 'All pitchers'!A:A, 'All pitchers'!M:M, "")</f>
        <v>2</v>
      </c>
      <c r="CZ20" s="68">
        <f>_xlfn.XLOOKUP(CL20, 'All pitchers'!A:A, 'All pitchers'!N:N, "")</f>
        <v>2</v>
      </c>
      <c r="DA20" s="68">
        <f>_xlfn.XLOOKUP(CL20, 'All pitchers'!A:A, 'All pitchers'!O:O, "")</f>
        <v>0</v>
      </c>
      <c r="DB20" s="68">
        <f>_xlfn.XLOOKUP(CL20, 'All pitchers'!A:A, 'All pitchers'!P:P, "")</f>
        <v>4</v>
      </c>
      <c r="DC20" s="68">
        <f>_xlfn.XLOOKUP(CL20, 'All pitchers'!A:A, 'All pitchers'!Q:Q, "")</f>
        <v>7</v>
      </c>
      <c r="DD20" s="68">
        <f>_xlfn.XLOOKUP(CL20, 'All pitchers'!A:A, 'All pitchers'!R:R, "")</f>
        <v>0</v>
      </c>
      <c r="DE20" s="68">
        <f>_xlfn.XLOOKUP(CL20, 'All pitchers'!A:A, 'All pitchers'!S:S, "")</f>
        <v>0</v>
      </c>
      <c r="DF20" s="68">
        <f>_xlfn.XLOOKUP(CL20, 'All pitchers'!A:A, 'All pitchers'!T:T, "")</f>
        <v>0</v>
      </c>
      <c r="DG20" s="70">
        <f>_xlfn.XLOOKUP(CL20, 'All pitchers'!A:A, 'All pitchers'!U:U, "")</f>
        <v>3</v>
      </c>
      <c r="DH20" s="68">
        <f>_xlfn.XLOOKUP(CL20, 'All pitchers'!A:A, 'All pitchers'!V:V, "")</f>
        <v>10.5</v>
      </c>
      <c r="DI20" s="68">
        <f>_xlfn.XLOOKUP(CL20, 'All pitchers'!A:A, 'All pitchers'!W:W, "")</f>
        <v>6</v>
      </c>
      <c r="DJ20" s="68">
        <f>_xlfn.XLOOKUP(CL20, 'All pitchers'!A:A, 'All pitchers'!X:X, "")</f>
        <v>0</v>
      </c>
      <c r="DK20" s="68">
        <f>_xlfn.XLOOKUP(CL20, 'All pitchers'!A:A, 'All pitchers'!Y:Y, "")</f>
        <v>1.7</v>
      </c>
      <c r="DL20" s="70">
        <f>_xlfn.XLOOKUP(CL20, 'All pitchers'!A:A, 'All pitchers'!Z:Z, "")</f>
        <v>1.33</v>
      </c>
    </row>
    <row r="21" spans="1:116" x14ac:dyDescent="0.3">
      <c r="A21" s="5" t="s">
        <v>15</v>
      </c>
      <c r="B21" s="41" t="s">
        <v>480</v>
      </c>
      <c r="C21" s="13"/>
      <c r="D21" s="68">
        <f>_xlfn.XLOOKUP(B21, 'All pitchers'!A:A, 'All pitchers'!B:B, "")</f>
        <v>3</v>
      </c>
      <c r="E21" s="68">
        <f>_xlfn.XLOOKUP(B21, 'All pitchers'!A:A, 'All pitchers'!C:C, "")</f>
        <v>3</v>
      </c>
      <c r="F21" s="68">
        <f>_xlfn.XLOOKUP(B21, 'All pitchers'!A:A, 'All pitchers'!D:D, "")</f>
        <v>1</v>
      </c>
      <c r="G21" s="68">
        <f>_xlfn.XLOOKUP(B21, 'All pitchers'!A:A, 'All pitchers'!E:E, "")</f>
        <v>0</v>
      </c>
      <c r="H21" s="68">
        <f>_xlfn.XLOOKUP(B21, 'All pitchers'!A:A, 'All pitchers'!F:F, "")</f>
        <v>1</v>
      </c>
      <c r="I21" s="68">
        <f>_xlfn.XLOOKUP(B21, 'All pitchers'!A:A, 'All pitchers'!G:G, "")</f>
        <v>1</v>
      </c>
      <c r="J21" s="68">
        <f>_xlfn.XLOOKUP(B21, 'All pitchers'!A:A, 'All pitchers'!H:H, "")</f>
        <v>0.5</v>
      </c>
      <c r="K21" s="68">
        <f>_xlfn.XLOOKUP(B21, 'All pitchers'!A:A, 'All pitchers'!I:I, "")</f>
        <v>0</v>
      </c>
      <c r="L21" s="68">
        <f>_xlfn.XLOOKUP(B21, 'All pitchers'!A:A, 'All pitchers'!J:J, "")</f>
        <v>1</v>
      </c>
      <c r="M21" s="70">
        <f>_xlfn.XLOOKUP(B21, 'All pitchers'!A:A, 'All pitchers'!K:K, "")</f>
        <v>18.666666666666668</v>
      </c>
      <c r="N21" s="68">
        <f>_xlfn.XLOOKUP(B21, 'All pitchers'!A:A, 'All pitchers'!L:L, "")</f>
        <v>25</v>
      </c>
      <c r="O21" s="68">
        <f>_xlfn.XLOOKUP(B21, 'All pitchers'!A:A, 'All pitchers'!M:M, "")</f>
        <v>11</v>
      </c>
      <c r="P21" s="68">
        <f>_xlfn.XLOOKUP(B21, 'All pitchers'!A:A, 'All pitchers'!N:N, "")</f>
        <v>11</v>
      </c>
      <c r="Q21" s="68">
        <f>_xlfn.XLOOKUP(B21, 'All pitchers'!A:A, 'All pitchers'!O:O, "")</f>
        <v>1</v>
      </c>
      <c r="R21" s="68">
        <f>_xlfn.XLOOKUP(B21, 'All pitchers'!A:A, 'All pitchers'!P:P, "")</f>
        <v>7</v>
      </c>
      <c r="S21" s="68">
        <f>_xlfn.XLOOKUP(B21, 'All pitchers'!A:A, 'All pitchers'!Q:Q, "")</f>
        <v>4</v>
      </c>
      <c r="T21" s="68">
        <f>_xlfn.XLOOKUP(B21, 'All pitchers'!A:A, 'All pitchers'!R:R, "")</f>
        <v>0</v>
      </c>
      <c r="U21" s="68">
        <f>_xlfn.XLOOKUP(B21, 'All pitchers'!A:A, 'All pitchers'!S:S, "")</f>
        <v>0</v>
      </c>
      <c r="V21" s="68">
        <f>_xlfn.XLOOKUP(B21, 'All pitchers'!A:A, 'All pitchers'!T:T, "")</f>
        <v>1</v>
      </c>
      <c r="W21" s="70">
        <f>_xlfn.XLOOKUP(B21, 'All pitchers'!A:A, 'All pitchers'!U:U, "")</f>
        <v>5.3</v>
      </c>
      <c r="X21" s="68">
        <f>_xlfn.XLOOKUP(B21, 'All pitchers'!A:A, 'All pitchers'!V:V, "")</f>
        <v>1.93</v>
      </c>
      <c r="Y21" s="68">
        <f>_xlfn.XLOOKUP(B21, 'All pitchers'!A:A, 'All pitchers'!W:W, "")</f>
        <v>3.38</v>
      </c>
      <c r="Z21" s="68">
        <f>_xlfn.XLOOKUP(B21, 'All pitchers'!A:A, 'All pitchers'!X:X, "")</f>
        <v>0.48</v>
      </c>
      <c r="AA21" s="68">
        <f>_xlfn.XLOOKUP(B21, 'All pitchers'!A:A, 'All pitchers'!Y:Y, "")</f>
        <v>-0.3</v>
      </c>
      <c r="AB21" s="70">
        <f>_xlfn.XLOOKUP(B21, 'All pitchers'!A:A, 'All pitchers'!Z:Z, "")</f>
        <v>1.71</v>
      </c>
      <c r="AC21" s="11"/>
      <c r="AD21" s="7" t="s">
        <v>15</v>
      </c>
      <c r="AE21" s="41" t="s">
        <v>474</v>
      </c>
      <c r="AF21" s="41"/>
      <c r="AG21" s="68">
        <f>_xlfn.XLOOKUP(AE21, 'All pitchers'!A:A, 'All pitchers'!B:B, "")</f>
        <v>2</v>
      </c>
      <c r="AH21" s="68">
        <f>_xlfn.XLOOKUP(AE21, 'All pitchers'!A:A, 'All pitchers'!C:C, "")</f>
        <v>2</v>
      </c>
      <c r="AI21" s="68">
        <f>_xlfn.XLOOKUP(AE21, 'All pitchers'!A:A, 'All pitchers'!D:D, "")</f>
        <v>0</v>
      </c>
      <c r="AJ21" s="68">
        <f>_xlfn.XLOOKUP(AE21, 'All pitchers'!A:A, 'All pitchers'!E:E, "")</f>
        <v>0</v>
      </c>
      <c r="AK21" s="68">
        <f>_xlfn.XLOOKUP(AE21, 'All pitchers'!A:A, 'All pitchers'!F:F, "")</f>
        <v>2</v>
      </c>
      <c r="AL21" s="68">
        <f>_xlfn.XLOOKUP(AE21, 'All pitchers'!A:A, 'All pitchers'!G:G, "")</f>
        <v>0</v>
      </c>
      <c r="AM21" s="68">
        <f>_xlfn.XLOOKUP(AE21, 'All pitchers'!A:A, 'All pitchers'!H:H, "")</f>
        <v>1</v>
      </c>
      <c r="AN21" s="68">
        <f>_xlfn.XLOOKUP(AE21, 'All pitchers'!A:A, 'All pitchers'!I:I, "")</f>
        <v>0</v>
      </c>
      <c r="AO21" s="68">
        <f>_xlfn.XLOOKUP(AE21, 'All pitchers'!A:A, 'All pitchers'!J:J, "")</f>
        <v>0</v>
      </c>
      <c r="AP21" s="70">
        <f>_xlfn.XLOOKUP(AE21, 'All pitchers'!A:A, 'All pitchers'!K:K, "")</f>
        <v>14.333333333333334</v>
      </c>
      <c r="AQ21" s="68">
        <f>_xlfn.XLOOKUP(AE21, 'All pitchers'!A:A, 'All pitchers'!L:L, "")</f>
        <v>12</v>
      </c>
      <c r="AR21" s="68">
        <f>_xlfn.XLOOKUP(AE21, 'All pitchers'!A:A, 'All pitchers'!M:M, "")</f>
        <v>7</v>
      </c>
      <c r="AS21" s="68">
        <f>_xlfn.XLOOKUP(AE21, 'All pitchers'!A:A, 'All pitchers'!N:N, "")</f>
        <v>5</v>
      </c>
      <c r="AT21" s="68">
        <f>_xlfn.XLOOKUP(AE21, 'All pitchers'!A:A, 'All pitchers'!O:O, "")</f>
        <v>2</v>
      </c>
      <c r="AU21" s="68">
        <f>_xlfn.XLOOKUP(AE21, 'All pitchers'!A:A, 'All pitchers'!P:P, "")</f>
        <v>7</v>
      </c>
      <c r="AV21" s="68">
        <f>_xlfn.XLOOKUP(AE21, 'All pitchers'!A:A, 'All pitchers'!Q:Q, "")</f>
        <v>13</v>
      </c>
      <c r="AW21" s="68">
        <f>_xlfn.XLOOKUP(AE21, 'All pitchers'!A:A, 'All pitchers'!R:R, "")</f>
        <v>0</v>
      </c>
      <c r="AX21" s="68">
        <f>_xlfn.XLOOKUP(AE21, 'All pitchers'!A:A, 'All pitchers'!S:S, "")</f>
        <v>0</v>
      </c>
      <c r="AY21" s="68">
        <f>_xlfn.XLOOKUP(AE21, 'All pitchers'!A:A, 'All pitchers'!T:T, "")</f>
        <v>0</v>
      </c>
      <c r="AZ21" s="70">
        <f>_xlfn.XLOOKUP(AE21, 'All pitchers'!A:A, 'All pitchers'!U:U, "")</f>
        <v>3.14</v>
      </c>
      <c r="BA21" s="68">
        <f>_xlfn.XLOOKUP(AE21, 'All pitchers'!A:A, 'All pitchers'!V:V, "")</f>
        <v>8.16</v>
      </c>
      <c r="BB21" s="68">
        <f>_xlfn.XLOOKUP(AE21, 'All pitchers'!A:A, 'All pitchers'!W:W, "")</f>
        <v>4.4000000000000004</v>
      </c>
      <c r="BC21" s="68">
        <f>_xlfn.XLOOKUP(AE21, 'All pitchers'!A:A, 'All pitchers'!X:X, "")</f>
        <v>1.26</v>
      </c>
      <c r="BD21" s="68">
        <f>_xlfn.XLOOKUP(AE21, 'All pitchers'!A:A, 'All pitchers'!Y:Y, "")</f>
        <v>5.5</v>
      </c>
      <c r="BE21" s="70">
        <f>_xlfn.XLOOKUP(AE21, 'All pitchers'!A:A, 'All pitchers'!Z:Z, "")</f>
        <v>1.33</v>
      </c>
      <c r="BF21" s="11"/>
      <c r="BG21" s="7" t="s">
        <v>15</v>
      </c>
      <c r="BH21" s="41" t="s">
        <v>359</v>
      </c>
      <c r="BI21" s="41"/>
      <c r="BJ21" s="68">
        <f>_xlfn.XLOOKUP(BH21, 'All pitchers'!A:A, 'All pitchers'!B:B, "")</f>
        <v>2</v>
      </c>
      <c r="BK21" s="68">
        <f>_xlfn.XLOOKUP(BH21, 'All pitchers'!A:A, 'All pitchers'!C:C, "")</f>
        <v>2</v>
      </c>
      <c r="BL21" s="68">
        <f>_xlfn.XLOOKUP(BH21, 'All pitchers'!A:A, 'All pitchers'!D:D, "")</f>
        <v>2</v>
      </c>
      <c r="BM21" s="68">
        <f>_xlfn.XLOOKUP(BH21, 'All pitchers'!A:A, 'All pitchers'!E:E, "")</f>
        <v>0</v>
      </c>
      <c r="BN21" s="68">
        <f>_xlfn.XLOOKUP(BH21, 'All pitchers'!A:A, 'All pitchers'!F:F, "")</f>
        <v>2</v>
      </c>
      <c r="BO21" s="68">
        <f>_xlfn.XLOOKUP(BH21, 'All pitchers'!A:A, 'All pitchers'!G:G, "")</f>
        <v>0</v>
      </c>
      <c r="BP21" s="68">
        <f>_xlfn.XLOOKUP(BH21, 'All pitchers'!A:A, 'All pitchers'!H:H, "")</f>
        <v>1</v>
      </c>
      <c r="BQ21" s="68">
        <f>_xlfn.XLOOKUP(BH21, 'All pitchers'!A:A, 'All pitchers'!I:I, "")</f>
        <v>0</v>
      </c>
      <c r="BR21" s="68">
        <f>_xlfn.XLOOKUP(BH21, 'All pitchers'!A:A, 'All pitchers'!J:J, "")</f>
        <v>1</v>
      </c>
      <c r="BS21" s="70">
        <v>18</v>
      </c>
      <c r="BT21" s="68">
        <f>_xlfn.XLOOKUP(BH21, 'All pitchers'!A:A, 'All pitchers'!L:L, "")</f>
        <v>12</v>
      </c>
      <c r="BU21" s="68">
        <f>_xlfn.XLOOKUP(BH21, 'All pitchers'!A:A,'All pitchers'!M:M, "")</f>
        <v>1</v>
      </c>
      <c r="BV21" s="68">
        <f>_xlfn.XLOOKUP(BH21, 'All pitchers'!A:A, 'All pitchers'!N:N, "")</f>
        <v>1</v>
      </c>
      <c r="BW21" s="68">
        <f>_xlfn.XLOOKUP(BH21, 'All pitchers'!A:A, 'All pitchers'!O:O, "")</f>
        <v>0</v>
      </c>
      <c r="BX21" s="68">
        <f>_xlfn.XLOOKUP(BH21, 'All pitchers'!A:A, 'All pitchers'!P:P, "")</f>
        <v>7</v>
      </c>
      <c r="BY21" s="68">
        <f>_xlfn.XLOOKUP(BH21, 'All pitchers'!A:A, 'All pitchers'!Q:Q, "")</f>
        <v>13</v>
      </c>
      <c r="BZ21" s="68">
        <f>_xlfn.XLOOKUP(BH21, 'All pitchers'!A:A, 'All pitchers'!R:R, "")</f>
        <v>0</v>
      </c>
      <c r="CA21" s="68">
        <f>_xlfn.XLOOKUP(BH21, 'All pitchers'!A:A, 'All pitchers'!S:S, "")</f>
        <v>0</v>
      </c>
      <c r="CB21" s="68">
        <f>_xlfn.XLOOKUP(BH21, 'All pitchers'!A:A, 'All pitchers'!T:T, "")</f>
        <v>1</v>
      </c>
      <c r="CC21" s="70">
        <f>_xlfn.XLOOKUP(BH21, 'All pitchers'!A:A, 'All pitchers'!U:U, "")</f>
        <v>0.5</v>
      </c>
      <c r="CD21" s="68">
        <f>_xlfn.XLOOKUP(BH21, 'All pitchers'!A:A, 'All pitchers'!V:V, "")</f>
        <v>6.5</v>
      </c>
      <c r="CE21" s="68">
        <f>_xlfn.XLOOKUP(BH21, 'All pitchers'!A:A, 'All pitchers'!W:W, "")</f>
        <v>3.5</v>
      </c>
      <c r="CF21" s="68">
        <f>_xlfn.XLOOKUP(BH21, 'All pitchers'!A:A, 'All pitchers'!X:X, "")</f>
        <v>0</v>
      </c>
      <c r="CG21" s="68">
        <f>_xlfn.XLOOKUP(BH21, 'All pitchers'!A:A, 'All pitchers'!Y:Y, "")</f>
        <v>11.3</v>
      </c>
      <c r="CH21" s="70">
        <f>_xlfn.XLOOKUP(BH21, 'All pitchers'!A:A, 'All pitchers'!Z:Z, "")</f>
        <v>1.06</v>
      </c>
      <c r="CJ21" s="11"/>
      <c r="CK21" s="7" t="s">
        <v>15</v>
      </c>
      <c r="CL21" s="41" t="s">
        <v>593</v>
      </c>
      <c r="CM21" s="41"/>
      <c r="CN21" s="68">
        <f>_xlfn.XLOOKUP(CL21, 'All pitchers'!A:A, 'All pitchers'!B:B, "")</f>
        <v>3</v>
      </c>
      <c r="CO21" s="68">
        <f>_xlfn.XLOOKUP(CL21, 'All pitchers'!A:A, 'All pitchers'!C:C, "")</f>
        <v>3</v>
      </c>
      <c r="CP21" s="68">
        <f>_xlfn.XLOOKUP(CL21, 'All pitchers'!A:A, 'All pitchers'!D:D, "")</f>
        <v>0</v>
      </c>
      <c r="CQ21" s="68">
        <f>_xlfn.XLOOKUP(CL21, 'All pitchers'!A:A, 'All pitchers'!E:E, "")</f>
        <v>0</v>
      </c>
      <c r="CR21" s="68">
        <f>_xlfn.XLOOKUP(CL21, 'All pitchers'!A:A, 'All pitchers'!F:F, "")</f>
        <v>0</v>
      </c>
      <c r="CS21" s="68">
        <f>_xlfn.XLOOKUP(CL21, 'All pitchers'!A:A, 'All pitchers'!G:G, "")</f>
        <v>1</v>
      </c>
      <c r="CT21" s="68">
        <f>_xlfn.XLOOKUP(CL21, 'All pitchers'!A:A, 'All pitchers'!H:H, "")</f>
        <v>0</v>
      </c>
      <c r="CU21" s="68">
        <f>_xlfn.XLOOKUP(CL21, 'All pitchers'!A:A, 'All pitchers'!I:I, "")</f>
        <v>0</v>
      </c>
      <c r="CV21" s="68">
        <f>_xlfn.XLOOKUP(CL21, 'All pitchers'!A:A, 'All pitchers'!J:J, "")</f>
        <v>0</v>
      </c>
      <c r="CW21" s="70">
        <v>14</v>
      </c>
      <c r="CX21" s="68">
        <f>_xlfn.XLOOKUP(CL21, 'All pitchers'!A:A, 'All pitchers'!L:L, "")</f>
        <v>17</v>
      </c>
      <c r="CY21" s="68">
        <f>_xlfn.XLOOKUP(CL21, 'All pitchers'!A:A, 'All pitchers'!M:M, "")</f>
        <v>10</v>
      </c>
      <c r="CZ21" s="68">
        <f>_xlfn.XLOOKUP(CL21, 'All pitchers'!A:A, 'All pitchers'!N:N, "")</f>
        <v>10</v>
      </c>
      <c r="DA21" s="68">
        <f>_xlfn.XLOOKUP(CL21, 'All pitchers'!A:A, 'All pitchers'!O:O, "")</f>
        <v>1</v>
      </c>
      <c r="DB21" s="68">
        <f>_xlfn.XLOOKUP(CL21, 'All pitchers'!A:A, 'All pitchers'!P:P, "")</f>
        <v>13</v>
      </c>
      <c r="DC21" s="68">
        <f>_xlfn.XLOOKUP(CL21, 'All pitchers'!A:A, 'All pitchers'!Q:Q, "")</f>
        <v>12</v>
      </c>
      <c r="DD21" s="68">
        <f>_xlfn.XLOOKUP(CL21, 'All pitchers'!A:A, 'All pitchers'!R:R, "")</f>
        <v>0</v>
      </c>
      <c r="DE21" s="68">
        <f>_xlfn.XLOOKUP(CL21, 'All pitchers'!A:A, 'All pitchers'!S:S, "")</f>
        <v>1</v>
      </c>
      <c r="DF21" s="68">
        <f>_xlfn.XLOOKUP(CL21, 'All pitchers'!A:A, 'All pitchers'!T:T, "")</f>
        <v>1</v>
      </c>
      <c r="DG21" s="70">
        <f>_xlfn.XLOOKUP(CL21, 'All pitchers'!A:A, 'All pitchers'!U:U, "")</f>
        <v>6.43</v>
      </c>
      <c r="DH21" s="68">
        <f>_xlfn.XLOOKUP(CL21, 'All pitchers'!A:A, 'All pitchers'!V:V, "")</f>
        <v>7.71</v>
      </c>
      <c r="DI21" s="68">
        <f>_xlfn.XLOOKUP(CL21, 'All pitchers'!A:A, 'All pitchers'!W:W, "")</f>
        <v>8.36</v>
      </c>
      <c r="DJ21" s="68">
        <f>_xlfn.XLOOKUP(CL21, 'All pitchers'!A:A, 'All pitchers'!X:X, "")</f>
        <v>0.64</v>
      </c>
      <c r="DK21" s="68">
        <f>_xlfn.XLOOKUP(CL21, 'All pitchers'!A:A, 'All pitchers'!Y:Y, "")</f>
        <v>-1.8</v>
      </c>
      <c r="DL21" s="70">
        <f>_xlfn.XLOOKUP(CL21, 'All pitchers'!A:A, 'All pitchers'!Z:Z, "")</f>
        <v>2.14</v>
      </c>
    </row>
    <row r="22" spans="1:116" x14ac:dyDescent="0.3">
      <c r="A22" s="5" t="s">
        <v>15</v>
      </c>
      <c r="B22" s="41" t="s">
        <v>357</v>
      </c>
      <c r="C22" s="13"/>
      <c r="D22" s="68">
        <f>_xlfn.XLOOKUP(B22, 'All pitchers'!A:A, 'All pitchers'!B:B, "")</f>
        <v>1</v>
      </c>
      <c r="E22" s="68">
        <f>_xlfn.XLOOKUP(B22, 'All pitchers'!A:A, 'All pitchers'!C:C, "")</f>
        <v>1</v>
      </c>
      <c r="F22" s="68">
        <f>_xlfn.XLOOKUP(B22, 'All pitchers'!A:A, 'All pitchers'!D:D, "")</f>
        <v>0</v>
      </c>
      <c r="G22" s="68">
        <f>_xlfn.XLOOKUP(B22, 'All pitchers'!A:A, 'All pitchers'!E:E, "")</f>
        <v>0</v>
      </c>
      <c r="H22" s="68">
        <f>_xlfn.XLOOKUP(B22, 'All pitchers'!A:A, 'All pitchers'!F:F, "")</f>
        <v>0</v>
      </c>
      <c r="I22" s="68">
        <f>_xlfn.XLOOKUP(B22, 'All pitchers'!A:A, 'All pitchers'!G:G, "")</f>
        <v>0</v>
      </c>
      <c r="J22" s="68" t="str">
        <f>_xlfn.XLOOKUP(B22, 'All pitchers'!A:A, 'All pitchers'!H:H, "")</f>
        <v>-</v>
      </c>
      <c r="K22" s="68">
        <f>_xlfn.XLOOKUP(B22, 'All pitchers'!A:A, 'All pitchers'!I:I, "")</f>
        <v>0</v>
      </c>
      <c r="L22" s="68">
        <f>_xlfn.XLOOKUP(B22, 'All pitchers'!A:A, 'All pitchers'!J:J, "")</f>
        <v>0</v>
      </c>
      <c r="M22" s="70">
        <v>6</v>
      </c>
      <c r="N22" s="68">
        <f>_xlfn.XLOOKUP(B22, 'All pitchers'!A:A, 'All pitchers'!L:L, "")</f>
        <v>1</v>
      </c>
      <c r="O22" s="68">
        <f>_xlfn.XLOOKUP(B22, 'All pitchers'!A:A, 'All pitchers'!M:M, "")</f>
        <v>1</v>
      </c>
      <c r="P22" s="68">
        <f>_xlfn.XLOOKUP(B22, 'All pitchers'!A:A, 'All pitchers'!N:N, "")</f>
        <v>1</v>
      </c>
      <c r="Q22" s="68">
        <f>_xlfn.XLOOKUP(B22, 'All pitchers'!A:A, 'All pitchers'!O:O, "")</f>
        <v>0</v>
      </c>
      <c r="R22" s="68">
        <f>_xlfn.XLOOKUP(B22, 'All pitchers'!A:A, 'All pitchers'!P:P, "")</f>
        <v>5</v>
      </c>
      <c r="S22" s="68">
        <f>_xlfn.XLOOKUP(B22, 'All pitchers'!A:A, 'All pitchers'!Q:Q, "")</f>
        <v>4</v>
      </c>
      <c r="T22" s="68">
        <f>_xlfn.XLOOKUP(B22, 'All pitchers'!A:A, 'All pitchers'!R:R, "")</f>
        <v>0</v>
      </c>
      <c r="U22" s="68">
        <f>_xlfn.XLOOKUP(B22, 'All pitchers'!A:A, 'All pitchers'!S:S, "")</f>
        <v>0</v>
      </c>
      <c r="V22" s="68">
        <f>_xlfn.XLOOKUP(B22, 'All pitchers'!A:A, 'All pitchers'!T:T, "")</f>
        <v>0</v>
      </c>
      <c r="W22" s="70">
        <f>_xlfn.XLOOKUP(B22, 'All pitchers'!A:A, 'All pitchers'!U:U, "")</f>
        <v>1.5</v>
      </c>
      <c r="X22" s="68">
        <f>_xlfn.XLOOKUP(B22, 'All pitchers'!A:A, 'All pitchers'!V:V, "")</f>
        <v>6</v>
      </c>
      <c r="Y22" s="68">
        <f>_xlfn.XLOOKUP(B22, 'All pitchers'!A:A, 'All pitchers'!W:W, "")</f>
        <v>7.5</v>
      </c>
      <c r="Z22" s="68">
        <f>_xlfn.XLOOKUP(B22, 'All pitchers'!A:A, 'All pitchers'!X:X, "")</f>
        <v>0</v>
      </c>
      <c r="AA22" s="68">
        <f>_xlfn.XLOOKUP(B22, 'All pitchers'!A:A, 'All pitchers'!Y:Y, "")</f>
        <v>2.4</v>
      </c>
      <c r="AB22" s="70">
        <f>_xlfn.XLOOKUP(B22, 'All pitchers'!A:A, 'All pitchers'!Z:Z, "")</f>
        <v>1</v>
      </c>
      <c r="AC22" s="11"/>
      <c r="AD22" s="7" t="s">
        <v>15</v>
      </c>
      <c r="AE22" s="41" t="s">
        <v>450</v>
      </c>
      <c r="AF22" s="41"/>
      <c r="AG22" s="68">
        <f>_xlfn.XLOOKUP(AE22, 'All pitchers'!A:A, 'All pitchers'!B:B, "")</f>
        <v>6</v>
      </c>
      <c r="AH22" s="68">
        <f>_xlfn.XLOOKUP(AE22, 'All pitchers'!A:A, 'All pitchers'!C:C, "")</f>
        <v>0</v>
      </c>
      <c r="AI22" s="68">
        <f>_xlfn.XLOOKUP(AE22, 'All pitchers'!A:A, 'All pitchers'!D:D, "")</f>
        <v>0</v>
      </c>
      <c r="AJ22" s="68">
        <f>_xlfn.XLOOKUP(AE22, 'All pitchers'!A:A, 'All pitchers'!E:E, "")</f>
        <v>6</v>
      </c>
      <c r="AK22" s="68">
        <f>_xlfn.XLOOKUP(AE22, 'All pitchers'!A:A, 'All pitchers'!F:F, "")</f>
        <v>0</v>
      </c>
      <c r="AL22" s="68">
        <f>_xlfn.XLOOKUP(AE22, 'All pitchers'!A:A, 'All pitchers'!G:G, "")</f>
        <v>0</v>
      </c>
      <c r="AM22" s="68" t="str">
        <f>_xlfn.XLOOKUP(AE22, 'All pitchers'!A:A, 'All pitchers'!H:H, "")</f>
        <v>-</v>
      </c>
      <c r="AN22" s="68">
        <f>_xlfn.XLOOKUP(AE22, 'All pitchers'!A:A, 'All pitchers'!I:I, "")</f>
        <v>3</v>
      </c>
      <c r="AO22" s="68">
        <f>_xlfn.XLOOKUP(AE22, 'All pitchers'!A:A, 'All pitchers'!J:J, "")</f>
        <v>0</v>
      </c>
      <c r="AP22" s="70">
        <v>8</v>
      </c>
      <c r="AQ22" s="68">
        <f>_xlfn.XLOOKUP(AE22, 'All pitchers'!A:A, 'All pitchers'!L:L, "")</f>
        <v>5</v>
      </c>
      <c r="AR22" s="68">
        <f>_xlfn.XLOOKUP(AE22, 'All pitchers'!A:A, 'All pitchers'!M:M, "")</f>
        <v>2</v>
      </c>
      <c r="AS22" s="68">
        <f>_xlfn.XLOOKUP(AE22, 'All pitchers'!A:A, 'All pitchers'!N:N, "")</f>
        <v>2</v>
      </c>
      <c r="AT22" s="68">
        <f>_xlfn.XLOOKUP(AE22, 'All pitchers'!A:A, 'All pitchers'!O:O, "")</f>
        <v>0</v>
      </c>
      <c r="AU22" s="68">
        <f>_xlfn.XLOOKUP(AE22, 'All pitchers'!A:A, 'All pitchers'!P:P, "")</f>
        <v>2</v>
      </c>
      <c r="AV22" s="68">
        <f>_xlfn.XLOOKUP(AE22, 'All pitchers'!A:A, 'All pitchers'!Q:Q, "")</f>
        <v>14</v>
      </c>
      <c r="AW22" s="68">
        <f>_xlfn.XLOOKUP(AE22, 'All pitchers'!A:A, 'All pitchers'!R:R, "")</f>
        <v>0</v>
      </c>
      <c r="AX22" s="68">
        <f>_xlfn.XLOOKUP(AE22, 'All pitchers'!A:A, 'All pitchers'!S:S, "")</f>
        <v>0</v>
      </c>
      <c r="AY22" s="68">
        <f>_xlfn.XLOOKUP(AE22, 'All pitchers'!A:A, 'All pitchers'!T:T, "")</f>
        <v>0</v>
      </c>
      <c r="AZ22" s="70">
        <f>_xlfn.XLOOKUP(AE22, 'All pitchers'!A:A, 'All pitchers'!U:U, "")</f>
        <v>2.25</v>
      </c>
      <c r="BA22" s="68">
        <f>_xlfn.XLOOKUP(AE22, 'All pitchers'!A:A, 'All pitchers'!V:V, "")</f>
        <v>15.75</v>
      </c>
      <c r="BB22" s="68">
        <f>_xlfn.XLOOKUP(AE22, 'All pitchers'!A:A, 'All pitchers'!W:W, "")</f>
        <v>2.25</v>
      </c>
      <c r="BC22" s="68">
        <f>_xlfn.XLOOKUP(AE22, 'All pitchers'!A:A, 'All pitchers'!X:X, "")</f>
        <v>0</v>
      </c>
      <c r="BD22" s="68">
        <f>_xlfn.XLOOKUP(AE22, 'All pitchers'!A:A, 'All pitchers'!Y:Y, "")</f>
        <v>3.4</v>
      </c>
      <c r="BE22" s="70">
        <f>_xlfn.XLOOKUP(AE22, 'All pitchers'!A:A, 'All pitchers'!Z:Z, "")</f>
        <v>0.88</v>
      </c>
      <c r="BF22" s="11"/>
      <c r="BG22" s="7" t="s">
        <v>15</v>
      </c>
      <c r="BH22" s="41" t="s">
        <v>109</v>
      </c>
      <c r="BI22" s="41"/>
      <c r="BJ22" s="68">
        <f>_xlfn.XLOOKUP(BH22, 'All pitchers'!A:A, 'All pitchers'!B:B, "")</f>
        <v>2</v>
      </c>
      <c r="BK22" s="68">
        <f>_xlfn.XLOOKUP(BH22, 'All pitchers'!A:A, 'All pitchers'!C:C, "")</f>
        <v>2</v>
      </c>
      <c r="BL22" s="68">
        <f>_xlfn.XLOOKUP(BH22, 'All pitchers'!A:A, 'All pitchers'!D:D, "")</f>
        <v>2</v>
      </c>
      <c r="BM22" s="68">
        <f>_xlfn.XLOOKUP(BH22, 'All pitchers'!A:A, 'All pitchers'!E:E, "")</f>
        <v>0</v>
      </c>
      <c r="BN22" s="68">
        <f>_xlfn.XLOOKUP(BH22, 'All pitchers'!A:A, 'All pitchers'!F:F, "")</f>
        <v>2</v>
      </c>
      <c r="BO22" s="68">
        <f>_xlfn.XLOOKUP(BH22, 'All pitchers'!A:A, 'All pitchers'!G:G, "")</f>
        <v>0</v>
      </c>
      <c r="BP22" s="68">
        <f>_xlfn.XLOOKUP(BH22, 'All pitchers'!A:A, 'All pitchers'!H:H, "")</f>
        <v>1</v>
      </c>
      <c r="BQ22" s="68">
        <f>_xlfn.XLOOKUP(BH22, 'All pitchers'!A:A, 'All pitchers'!I:I, "")</f>
        <v>0</v>
      </c>
      <c r="BR22" s="68">
        <f>_xlfn.XLOOKUP(BH22, 'All pitchers'!A:A, 'All pitchers'!J:J, "")</f>
        <v>0</v>
      </c>
      <c r="BS22" s="70">
        <v>18</v>
      </c>
      <c r="BT22" s="68">
        <f>_xlfn.XLOOKUP(BH22, 'All pitchers'!A:A, 'All pitchers'!L:L, "")</f>
        <v>12</v>
      </c>
      <c r="BU22" s="68">
        <f>_xlfn.XLOOKUP(BH22, 'All pitchers'!A:A,'All pitchers'!M:M, "")</f>
        <v>3</v>
      </c>
      <c r="BV22" s="68">
        <f>_xlfn.XLOOKUP(BH22, 'All pitchers'!A:A, 'All pitchers'!N:N, "")</f>
        <v>3</v>
      </c>
      <c r="BW22" s="68">
        <f>_xlfn.XLOOKUP(BH22, 'All pitchers'!A:A, 'All pitchers'!O:O, "")</f>
        <v>2</v>
      </c>
      <c r="BX22" s="68">
        <f>_xlfn.XLOOKUP(BH22, 'All pitchers'!A:A, 'All pitchers'!P:P, "")</f>
        <v>10</v>
      </c>
      <c r="BY22" s="68">
        <f>_xlfn.XLOOKUP(BH22, 'All pitchers'!A:A, 'All pitchers'!Q:Q, "")</f>
        <v>13</v>
      </c>
      <c r="BZ22" s="68">
        <f>_xlfn.XLOOKUP(BH22, 'All pitchers'!A:A, 'All pitchers'!R:R, "")</f>
        <v>0</v>
      </c>
      <c r="CA22" s="68">
        <f>_xlfn.XLOOKUP(BH22, 'All pitchers'!A:A, 'All pitchers'!S:S, "")</f>
        <v>0</v>
      </c>
      <c r="CB22" s="68">
        <f>_xlfn.XLOOKUP(BH22, 'All pitchers'!A:A, 'All pitchers'!T:T, "")</f>
        <v>1</v>
      </c>
      <c r="CC22" s="70">
        <f>_xlfn.XLOOKUP(BH22, 'All pitchers'!A:A, 'All pitchers'!U:U, "")</f>
        <v>1.5</v>
      </c>
      <c r="CD22" s="68">
        <f>_xlfn.XLOOKUP(BH22, 'All pitchers'!A:A, 'All pitchers'!V:V, "")</f>
        <v>6.5</v>
      </c>
      <c r="CE22" s="68">
        <f>_xlfn.XLOOKUP(BH22, 'All pitchers'!A:A, 'All pitchers'!W:W, "")</f>
        <v>5</v>
      </c>
      <c r="CF22" s="68">
        <f>_xlfn.XLOOKUP(BH22, 'All pitchers'!A:A, 'All pitchers'!X:X, "")</f>
        <v>1</v>
      </c>
      <c r="CG22" s="68">
        <f>_xlfn.XLOOKUP(BH22, 'All pitchers'!A:A, 'All pitchers'!Y:Y, "")</f>
        <v>9.3000000000000007</v>
      </c>
      <c r="CH22" s="70">
        <f>_xlfn.XLOOKUP(BH22, 'All pitchers'!A:A, 'All pitchers'!Z:Z, "")</f>
        <v>1.22</v>
      </c>
      <c r="CJ22" s="11"/>
      <c r="CK22" s="7" t="s">
        <v>15</v>
      </c>
      <c r="CL22" s="41" t="s">
        <v>465</v>
      </c>
      <c r="CM22" s="41"/>
      <c r="CN22" s="68">
        <f>_xlfn.XLOOKUP(CL22, 'All pitchers'!A:A, 'All pitchers'!B:B, "")</f>
        <v>2</v>
      </c>
      <c r="CO22" s="68">
        <f>_xlfn.XLOOKUP(CL22, 'All pitchers'!A:A, 'All pitchers'!C:C, "")</f>
        <v>2</v>
      </c>
      <c r="CP22" s="68">
        <f>_xlfn.XLOOKUP(CL22, 'All pitchers'!A:A, 'All pitchers'!D:D, "")</f>
        <v>0</v>
      </c>
      <c r="CQ22" s="68">
        <f>_xlfn.XLOOKUP(CL22, 'All pitchers'!A:A, 'All pitchers'!E:E, "")</f>
        <v>0</v>
      </c>
      <c r="CR22" s="68">
        <f>_xlfn.XLOOKUP(CL22, 'All pitchers'!A:A, 'All pitchers'!F:F, "")</f>
        <v>0</v>
      </c>
      <c r="CS22" s="68">
        <f>_xlfn.XLOOKUP(CL22, 'All pitchers'!A:A, 'All pitchers'!G:G, "")</f>
        <v>0</v>
      </c>
      <c r="CT22" s="68" t="str">
        <f>_xlfn.XLOOKUP(CL22, 'All pitchers'!A:A, 'All pitchers'!H:H, "")</f>
        <v>-</v>
      </c>
      <c r="CU22" s="68">
        <f>_xlfn.XLOOKUP(CL22, 'All pitchers'!A:A, 'All pitchers'!I:I, "")</f>
        <v>0</v>
      </c>
      <c r="CV22" s="68">
        <f>_xlfn.XLOOKUP(CL22, 'All pitchers'!A:A, 'All pitchers'!J:J, "")</f>
        <v>0</v>
      </c>
      <c r="CW22" s="70">
        <f>_xlfn.XLOOKUP(CL22, 'All pitchers'!A:A, 'All pitchers'!K:K, "")</f>
        <v>12.666666666666666</v>
      </c>
      <c r="CX22" s="68">
        <f>_xlfn.XLOOKUP(CL22, 'All pitchers'!A:A, 'All pitchers'!L:L, "")</f>
        <v>19</v>
      </c>
      <c r="CY22" s="68">
        <f>_xlfn.XLOOKUP(CL22, 'All pitchers'!A:A, 'All pitchers'!M:M, "")</f>
        <v>9</v>
      </c>
      <c r="CZ22" s="68">
        <f>_xlfn.XLOOKUP(CL22, 'All pitchers'!A:A, 'All pitchers'!N:N, "")</f>
        <v>6</v>
      </c>
      <c r="DA22" s="68">
        <f>_xlfn.XLOOKUP(CL22, 'All pitchers'!A:A, 'All pitchers'!O:O, "")</f>
        <v>0</v>
      </c>
      <c r="DB22" s="68">
        <f>_xlfn.XLOOKUP(CL22, 'All pitchers'!A:A, 'All pitchers'!P:P, "")</f>
        <v>5</v>
      </c>
      <c r="DC22" s="68">
        <f>_xlfn.XLOOKUP(CL22, 'All pitchers'!A:A, 'All pitchers'!Q:Q, "")</f>
        <v>5</v>
      </c>
      <c r="DD22" s="68">
        <f>_xlfn.XLOOKUP(CL22, 'All pitchers'!A:A, 'All pitchers'!R:R, "")</f>
        <v>0</v>
      </c>
      <c r="DE22" s="68">
        <f>_xlfn.XLOOKUP(CL22, 'All pitchers'!A:A, 'All pitchers'!S:S, "")</f>
        <v>0</v>
      </c>
      <c r="DF22" s="68">
        <f>_xlfn.XLOOKUP(CL22, 'All pitchers'!A:A, 'All pitchers'!T:T, "")</f>
        <v>3</v>
      </c>
      <c r="DG22" s="70">
        <f>_xlfn.XLOOKUP(CL22, 'All pitchers'!A:A, 'All pitchers'!U:U, "")</f>
        <v>4.26</v>
      </c>
      <c r="DH22" s="68">
        <f>_xlfn.XLOOKUP(CL22, 'All pitchers'!A:A, 'All pitchers'!V:V, "")</f>
        <v>3.55</v>
      </c>
      <c r="DI22" s="68">
        <f>_xlfn.XLOOKUP(CL22, 'All pitchers'!A:A, 'All pitchers'!W:W, "")</f>
        <v>3.55</v>
      </c>
      <c r="DJ22" s="68">
        <f>_xlfn.XLOOKUP(CL22, 'All pitchers'!A:A, 'All pitchers'!X:X, "")</f>
        <v>0</v>
      </c>
      <c r="DK22" s="68">
        <f>_xlfn.XLOOKUP(CL22, 'All pitchers'!A:A, 'All pitchers'!Y:Y, "")</f>
        <v>0.8</v>
      </c>
      <c r="DL22" s="70">
        <f>_xlfn.XLOOKUP(CL22, 'All pitchers'!A:A, 'All pitchers'!Z:Z, "")</f>
        <v>1.89</v>
      </c>
    </row>
    <row r="23" spans="1:116" x14ac:dyDescent="0.3">
      <c r="A23" s="5" t="s">
        <v>15</v>
      </c>
      <c r="B23" s="41" t="s">
        <v>502</v>
      </c>
      <c r="C23" s="13"/>
      <c r="D23" s="68">
        <f>_xlfn.XLOOKUP(B23, 'All pitchers'!A:A, 'All pitchers'!B:B, "")</f>
        <v>3</v>
      </c>
      <c r="E23" s="68">
        <f>_xlfn.XLOOKUP(B23, 'All pitchers'!A:A, 'All pitchers'!C:C, "")</f>
        <v>3</v>
      </c>
      <c r="F23" s="68">
        <f>_xlfn.XLOOKUP(B23, 'All pitchers'!A:A, 'All pitchers'!D:D, "")</f>
        <v>0</v>
      </c>
      <c r="G23" s="68">
        <f>_xlfn.XLOOKUP(B23, 'All pitchers'!A:A, 'All pitchers'!E:E, "")</f>
        <v>0</v>
      </c>
      <c r="H23" s="68">
        <f>_xlfn.XLOOKUP(B23, 'All pitchers'!A:A, 'All pitchers'!F:F, "")</f>
        <v>2</v>
      </c>
      <c r="I23" s="68">
        <f>_xlfn.XLOOKUP(B23, 'All pitchers'!A:A, 'All pitchers'!G:G, "")</f>
        <v>1</v>
      </c>
      <c r="J23" s="68">
        <f>_xlfn.XLOOKUP(B23, 'All pitchers'!A:A, 'All pitchers'!H:H, "")</f>
        <v>0.66700000000000004</v>
      </c>
      <c r="K23" s="68">
        <f>_xlfn.XLOOKUP(B23, 'All pitchers'!A:A, 'All pitchers'!I:I, "")</f>
        <v>0</v>
      </c>
      <c r="L23" s="68">
        <f>_xlfn.XLOOKUP(B23, 'All pitchers'!A:A, 'All pitchers'!J:J, "")</f>
        <v>0</v>
      </c>
      <c r="M23" s="70">
        <v>18</v>
      </c>
      <c r="N23" s="68">
        <f>_xlfn.XLOOKUP(B23, 'All pitchers'!A:A, 'All pitchers'!L:L, "")</f>
        <v>17</v>
      </c>
      <c r="O23" s="68">
        <f>_xlfn.XLOOKUP(B23, 'All pitchers'!A:A, 'All pitchers'!M:M, "")</f>
        <v>5</v>
      </c>
      <c r="P23" s="68">
        <f>_xlfn.XLOOKUP(B23, 'All pitchers'!A:A, 'All pitchers'!N:N, "")</f>
        <v>3</v>
      </c>
      <c r="Q23" s="68">
        <f>_xlfn.XLOOKUP(B23, 'All pitchers'!A:A, 'All pitchers'!O:O, "")</f>
        <v>0</v>
      </c>
      <c r="R23" s="68">
        <f>_xlfn.XLOOKUP(B23, 'All pitchers'!A:A, 'All pitchers'!P:P, "")</f>
        <v>3</v>
      </c>
      <c r="S23" s="68">
        <f>_xlfn.XLOOKUP(B23, 'All pitchers'!A:A, 'All pitchers'!Q:Q, "")</f>
        <v>13</v>
      </c>
      <c r="T23" s="68">
        <f>_xlfn.XLOOKUP(B23, 'All pitchers'!A:A, 'All pitchers'!R:R, "")</f>
        <v>0</v>
      </c>
      <c r="U23" s="68">
        <f>_xlfn.XLOOKUP(B23, 'All pitchers'!A:A, 'All pitchers'!S:S, "")</f>
        <v>0</v>
      </c>
      <c r="V23" s="68">
        <f>_xlfn.XLOOKUP(B23, 'All pitchers'!A:A, 'All pitchers'!T:T, "")</f>
        <v>0</v>
      </c>
      <c r="W23" s="70">
        <f>_xlfn.XLOOKUP(B23, 'All pitchers'!A:A, 'All pitchers'!U:U, "")</f>
        <v>1.5</v>
      </c>
      <c r="X23" s="68">
        <f>_xlfn.XLOOKUP(B23, 'All pitchers'!A:A, 'All pitchers'!V:V, "")</f>
        <v>6.5</v>
      </c>
      <c r="Y23" s="68">
        <f>_xlfn.XLOOKUP(B23, 'All pitchers'!A:A, 'All pitchers'!W:W, "")</f>
        <v>1.5</v>
      </c>
      <c r="Z23" s="68">
        <f>_xlfn.XLOOKUP(B23, 'All pitchers'!A:A, 'All pitchers'!X:X, "")</f>
        <v>0</v>
      </c>
      <c r="AA23" s="68">
        <f>_xlfn.XLOOKUP(B23, 'All pitchers'!A:A, 'All pitchers'!Y:Y, "")</f>
        <v>9.3000000000000007</v>
      </c>
      <c r="AB23" s="70">
        <f>_xlfn.XLOOKUP(B23, 'All pitchers'!A:A, 'All pitchers'!Z:Z, "")</f>
        <v>1.1100000000000001</v>
      </c>
      <c r="AC23" s="11"/>
      <c r="AD23" s="7" t="s">
        <v>15</v>
      </c>
      <c r="AE23" s="41" t="s">
        <v>102</v>
      </c>
      <c r="AF23" s="41"/>
      <c r="AG23" s="68">
        <f>_xlfn.XLOOKUP(AE23, 'All pitchers'!A:A, 'All pitchers'!B:B, "")</f>
        <v>6</v>
      </c>
      <c r="AH23" s="68">
        <f>_xlfn.XLOOKUP(AE23, 'All pitchers'!A:A, 'All pitchers'!C:C, "")</f>
        <v>0</v>
      </c>
      <c r="AI23" s="68">
        <f>_xlfn.XLOOKUP(AE23, 'All pitchers'!A:A, 'All pitchers'!D:D, "")</f>
        <v>0</v>
      </c>
      <c r="AJ23" s="68">
        <f>_xlfn.XLOOKUP(AE23, 'All pitchers'!A:A, 'All pitchers'!E:E, "")</f>
        <v>4</v>
      </c>
      <c r="AK23" s="68">
        <f>_xlfn.XLOOKUP(AE23, 'All pitchers'!A:A, 'All pitchers'!F:F, "")</f>
        <v>1</v>
      </c>
      <c r="AL23" s="68">
        <f>_xlfn.XLOOKUP(AE23, 'All pitchers'!A:A, 'All pitchers'!G:G, "")</f>
        <v>0</v>
      </c>
      <c r="AM23" s="68">
        <f>_xlfn.XLOOKUP(AE23, 'All pitchers'!A:A, 'All pitchers'!H:H, "")</f>
        <v>1</v>
      </c>
      <c r="AN23" s="68">
        <f>_xlfn.XLOOKUP(AE23, 'All pitchers'!A:A, 'All pitchers'!I:I, "")</f>
        <v>1</v>
      </c>
      <c r="AO23" s="68">
        <f>_xlfn.XLOOKUP(AE23, 'All pitchers'!A:A, 'All pitchers'!J:J, "")</f>
        <v>0</v>
      </c>
      <c r="AP23" s="70">
        <v>14</v>
      </c>
      <c r="AQ23" s="68">
        <f>_xlfn.XLOOKUP(AE23, 'All pitchers'!A:A, 'All pitchers'!L:L, "")</f>
        <v>10</v>
      </c>
      <c r="AR23" s="68">
        <f>_xlfn.XLOOKUP(AE23, 'All pitchers'!A:A, 'All pitchers'!M:M, "")</f>
        <v>5</v>
      </c>
      <c r="AS23" s="68">
        <f>_xlfn.XLOOKUP(AE23, 'All pitchers'!A:A, 'All pitchers'!N:N, "")</f>
        <v>5</v>
      </c>
      <c r="AT23" s="68">
        <f>_xlfn.XLOOKUP(AE23, 'All pitchers'!A:A, 'All pitchers'!O:O, "")</f>
        <v>1</v>
      </c>
      <c r="AU23" s="68">
        <f>_xlfn.XLOOKUP(AE23, 'All pitchers'!A:A, 'All pitchers'!P:P, "")</f>
        <v>4</v>
      </c>
      <c r="AV23" s="68">
        <f>_xlfn.XLOOKUP(AE23, 'All pitchers'!A:A, 'All pitchers'!Q:Q, "")</f>
        <v>12</v>
      </c>
      <c r="AW23" s="68">
        <f>_xlfn.XLOOKUP(AE23, 'All pitchers'!A:A, 'All pitchers'!R:R, "")</f>
        <v>0</v>
      </c>
      <c r="AX23" s="68">
        <f>_xlfn.XLOOKUP(AE23, 'All pitchers'!A:A, 'All pitchers'!S:S, "")</f>
        <v>0</v>
      </c>
      <c r="AY23" s="68">
        <f>_xlfn.XLOOKUP(AE23, 'All pitchers'!A:A, 'All pitchers'!T:T, "")</f>
        <v>1</v>
      </c>
      <c r="AZ23" s="70">
        <f>_xlfn.XLOOKUP(AE23, 'All pitchers'!A:A, 'All pitchers'!U:U, "")</f>
        <v>3.21</v>
      </c>
      <c r="BA23" s="68">
        <f>_xlfn.XLOOKUP(AE23, 'All pitchers'!A:A, 'All pitchers'!V:V, "")</f>
        <v>7.71</v>
      </c>
      <c r="BB23" s="68">
        <f>_xlfn.XLOOKUP(AE23, 'All pitchers'!A:A, 'All pitchers'!W:W, "")</f>
        <v>2.57</v>
      </c>
      <c r="BC23" s="68">
        <f>_xlfn.XLOOKUP(AE23, 'All pitchers'!A:A, 'All pitchers'!X:X, "")</f>
        <v>0.64</v>
      </c>
      <c r="BD23" s="68">
        <f>_xlfn.XLOOKUP(AE23, 'All pitchers'!A:A, 'All pitchers'!Y:Y, "")</f>
        <v>4.2</v>
      </c>
      <c r="BE23" s="70">
        <f>_xlfn.XLOOKUP(AE23, 'All pitchers'!A:A, 'All pitchers'!Z:Z, "")</f>
        <v>1</v>
      </c>
      <c r="BF23" s="11"/>
      <c r="BG23" s="7" t="s">
        <v>15</v>
      </c>
      <c r="BH23" s="41" t="s">
        <v>65</v>
      </c>
      <c r="BI23" s="41"/>
      <c r="BJ23" s="68">
        <f>_xlfn.XLOOKUP(BH23, 'All pitchers'!A:A, 'All pitchers'!B:B, "")</f>
        <v>3</v>
      </c>
      <c r="BK23" s="68">
        <f>_xlfn.XLOOKUP(BH23, 'All pitchers'!A:A, 'All pitchers'!C:C, "")</f>
        <v>1</v>
      </c>
      <c r="BL23" s="68">
        <f>_xlfn.XLOOKUP(BH23, 'All pitchers'!A:A, 'All pitchers'!D:D, "")</f>
        <v>0</v>
      </c>
      <c r="BM23" s="68">
        <f>_xlfn.XLOOKUP(BH23, 'All pitchers'!A:A, 'All pitchers'!E:E, "")</f>
        <v>1</v>
      </c>
      <c r="BN23" s="68">
        <f>_xlfn.XLOOKUP(BH23, 'All pitchers'!A:A, 'All pitchers'!F:F, "")</f>
        <v>0</v>
      </c>
      <c r="BO23" s="68">
        <f>_xlfn.XLOOKUP(BH23, 'All pitchers'!A:A, 'All pitchers'!G:G, "")</f>
        <v>1</v>
      </c>
      <c r="BP23" s="68">
        <f>_xlfn.XLOOKUP(BH23, 'All pitchers'!A:A, 'All pitchers'!H:H, "")</f>
        <v>0</v>
      </c>
      <c r="BQ23" s="68">
        <f>_xlfn.XLOOKUP(BH23, 'All pitchers'!A:A, 'All pitchers'!I:I, "")</f>
        <v>0</v>
      </c>
      <c r="BR23" s="68">
        <f>_xlfn.XLOOKUP(BH23, 'All pitchers'!A:A, 'All pitchers'!J:J, "")</f>
        <v>0</v>
      </c>
      <c r="BS23" s="70">
        <v>8</v>
      </c>
      <c r="BT23" s="68">
        <f>_xlfn.XLOOKUP(BH23, 'All pitchers'!A:A, 'All pitchers'!L:L, "")</f>
        <v>9</v>
      </c>
      <c r="BU23" s="68">
        <f>_xlfn.XLOOKUP(BH23, 'All pitchers'!A:A,'All pitchers'!M:M, "")</f>
        <v>4</v>
      </c>
      <c r="BV23" s="68">
        <f>_xlfn.XLOOKUP(BH23, 'All pitchers'!A:A, 'All pitchers'!N:N, "")</f>
        <v>4</v>
      </c>
      <c r="BW23" s="68">
        <f>_xlfn.XLOOKUP(BH23, 'All pitchers'!A:A, 'All pitchers'!O:O, "")</f>
        <v>0</v>
      </c>
      <c r="BX23" s="68">
        <f>_xlfn.XLOOKUP(BH23, 'All pitchers'!A:A, 'All pitchers'!P:P, "")</f>
        <v>8</v>
      </c>
      <c r="BY23" s="68">
        <f>_xlfn.XLOOKUP(BH23, 'All pitchers'!A:A, 'All pitchers'!Q:Q, "")</f>
        <v>6</v>
      </c>
      <c r="BZ23" s="68">
        <f>_xlfn.XLOOKUP(BH23, 'All pitchers'!A:A, 'All pitchers'!R:R, "")</f>
        <v>0</v>
      </c>
      <c r="CA23" s="68">
        <f>_xlfn.XLOOKUP(BH23, 'All pitchers'!A:A, 'All pitchers'!S:S, "")</f>
        <v>0</v>
      </c>
      <c r="CB23" s="68">
        <f>_xlfn.XLOOKUP(BH23, 'All pitchers'!A:A, 'All pitchers'!T:T, "")</f>
        <v>0</v>
      </c>
      <c r="CC23" s="70">
        <f>_xlfn.XLOOKUP(BH23, 'All pitchers'!A:A, 'All pitchers'!U:U, "")</f>
        <v>4.5</v>
      </c>
      <c r="CD23" s="68">
        <f>_xlfn.XLOOKUP(BH23, 'All pitchers'!A:A, 'All pitchers'!V:V, "")</f>
        <v>6.75</v>
      </c>
      <c r="CE23" s="68">
        <f>_xlfn.XLOOKUP(BH23, 'All pitchers'!A:A, 'All pitchers'!W:W, "")</f>
        <v>9</v>
      </c>
      <c r="CF23" s="68">
        <f>_xlfn.XLOOKUP(BH23, 'All pitchers'!A:A, 'All pitchers'!X:X, "")</f>
        <v>0</v>
      </c>
      <c r="CG23" s="68">
        <f>_xlfn.XLOOKUP(BH23, 'All pitchers'!A:A, 'All pitchers'!Y:Y, "")</f>
        <v>0.6</v>
      </c>
      <c r="CH23" s="70">
        <f>_xlfn.XLOOKUP(BH23, 'All pitchers'!A:A, 'All pitchers'!Z:Z, "")</f>
        <v>2.12</v>
      </c>
      <c r="CJ23" s="11"/>
      <c r="CK23" s="7" t="s">
        <v>15</v>
      </c>
      <c r="CL23" s="41" t="s">
        <v>168</v>
      </c>
      <c r="CM23" s="41"/>
      <c r="CN23" s="68">
        <f>_xlfn.XLOOKUP(CL23, 'All pitchers'!A:A, 'All pitchers'!B:B, "")</f>
        <v>3</v>
      </c>
      <c r="CO23" s="68">
        <f>_xlfn.XLOOKUP(CL23, 'All pitchers'!A:A, 'All pitchers'!C:C, "")</f>
        <v>3</v>
      </c>
      <c r="CP23" s="68">
        <f>_xlfn.XLOOKUP(CL23, 'All pitchers'!A:A, 'All pitchers'!D:D, "")</f>
        <v>0</v>
      </c>
      <c r="CQ23" s="68">
        <f>_xlfn.XLOOKUP(CL23, 'All pitchers'!A:A, 'All pitchers'!E:E, "")</f>
        <v>0</v>
      </c>
      <c r="CR23" s="68">
        <f>_xlfn.XLOOKUP(CL23, 'All pitchers'!A:A, 'All pitchers'!F:F, "")</f>
        <v>0</v>
      </c>
      <c r="CS23" s="68">
        <f>_xlfn.XLOOKUP(CL23, 'All pitchers'!A:A, 'All pitchers'!G:G, "")</f>
        <v>2</v>
      </c>
      <c r="CT23" s="68">
        <f>_xlfn.XLOOKUP(CL23, 'All pitchers'!A:A, 'All pitchers'!H:H, "")</f>
        <v>0</v>
      </c>
      <c r="CU23" s="68">
        <f>_xlfn.XLOOKUP(CL23, 'All pitchers'!A:A, 'All pitchers'!I:I, "")</f>
        <v>0</v>
      </c>
      <c r="CV23" s="68">
        <f>_xlfn.XLOOKUP(CL23, 'All pitchers'!A:A, 'All pitchers'!J:J, "")</f>
        <v>0</v>
      </c>
      <c r="CW23" s="70">
        <f>_xlfn.XLOOKUP(CL23, 'All pitchers'!A:A, 'All pitchers'!K:K, "")</f>
        <v>23.333333333333332</v>
      </c>
      <c r="CX23" s="68">
        <f>_xlfn.XLOOKUP(CL23, 'All pitchers'!A:A, 'All pitchers'!L:L, "")</f>
        <v>25</v>
      </c>
      <c r="CY23" s="68">
        <f>_xlfn.XLOOKUP(CL23, 'All pitchers'!A:A, 'All pitchers'!M:M, "")</f>
        <v>15</v>
      </c>
      <c r="CZ23" s="68">
        <f>_xlfn.XLOOKUP(CL23, 'All pitchers'!A:A, 'All pitchers'!N:N, "")</f>
        <v>14</v>
      </c>
      <c r="DA23" s="68">
        <f>_xlfn.XLOOKUP(CL23, 'All pitchers'!A:A, 'All pitchers'!O:O, "")</f>
        <v>5</v>
      </c>
      <c r="DB23" s="68">
        <f>_xlfn.XLOOKUP(CL23, 'All pitchers'!A:A, 'All pitchers'!P:P, "")</f>
        <v>5</v>
      </c>
      <c r="DC23" s="68">
        <f>_xlfn.XLOOKUP(CL23, 'All pitchers'!A:A, 'All pitchers'!Q:Q, "")</f>
        <v>20</v>
      </c>
      <c r="DD23" s="68">
        <f>_xlfn.XLOOKUP(CL23, 'All pitchers'!A:A, 'All pitchers'!R:R, "")</f>
        <v>1</v>
      </c>
      <c r="DE23" s="68">
        <f>_xlfn.XLOOKUP(CL23, 'All pitchers'!A:A, 'All pitchers'!S:S, "")</f>
        <v>0</v>
      </c>
      <c r="DF23" s="68">
        <f>_xlfn.XLOOKUP(CL23, 'All pitchers'!A:A, 'All pitchers'!T:T, "")</f>
        <v>0</v>
      </c>
      <c r="DG23" s="70">
        <f>_xlfn.XLOOKUP(CL23, 'All pitchers'!A:A, 'All pitchers'!U:U, "")</f>
        <v>5.4</v>
      </c>
      <c r="DH23" s="68">
        <f>_xlfn.XLOOKUP(CL23, 'All pitchers'!A:A, 'All pitchers'!V:V, "")</f>
        <v>7.71</v>
      </c>
      <c r="DI23" s="68">
        <f>_xlfn.XLOOKUP(CL23, 'All pitchers'!A:A, 'All pitchers'!W:W, "")</f>
        <v>1.93</v>
      </c>
      <c r="DJ23" s="68">
        <f>_xlfn.XLOOKUP(CL23, 'All pitchers'!A:A, 'All pitchers'!X:X, "")</f>
        <v>1.93</v>
      </c>
      <c r="DK23" s="68">
        <f>_xlfn.XLOOKUP(CL23, 'All pitchers'!A:A, 'All pitchers'!Y:Y, "")</f>
        <v>-0.3</v>
      </c>
      <c r="DL23" s="70">
        <f>_xlfn.XLOOKUP(CL23, 'All pitchers'!A:A, 'All pitchers'!Z:Z, "")</f>
        <v>1.29</v>
      </c>
    </row>
    <row r="24" spans="1:116" x14ac:dyDescent="0.3">
      <c r="A24" s="5" t="s">
        <v>15</v>
      </c>
      <c r="B24" s="41" t="s">
        <v>693</v>
      </c>
      <c r="C24" s="13"/>
      <c r="D24" s="68">
        <f>_xlfn.XLOOKUP(B24, 'All pitchers'!A:A, 'All pitchers'!B:B, "")</f>
        <v>3</v>
      </c>
      <c r="E24" s="68">
        <f>_xlfn.XLOOKUP(B24, 'All pitchers'!A:A, 'All pitchers'!C:C, "")</f>
        <v>3</v>
      </c>
      <c r="F24" s="68">
        <f>_xlfn.XLOOKUP(B24, 'All pitchers'!A:A, 'All pitchers'!D:D, "")</f>
        <v>0</v>
      </c>
      <c r="G24" s="68">
        <f>_xlfn.XLOOKUP(B24, 'All pitchers'!A:A, 'All pitchers'!E:E, "")</f>
        <v>0</v>
      </c>
      <c r="H24" s="68">
        <f>_xlfn.XLOOKUP(B24, 'All pitchers'!A:A, 'All pitchers'!F:F, "")</f>
        <v>0</v>
      </c>
      <c r="I24" s="68">
        <f>_xlfn.XLOOKUP(B24, 'All pitchers'!A:A, 'All pitchers'!G:G, "")</f>
        <v>1</v>
      </c>
      <c r="J24" s="68">
        <f>_xlfn.XLOOKUP(B24, 'All pitchers'!A:A, 'All pitchers'!H:H, "")</f>
        <v>0</v>
      </c>
      <c r="K24" s="68">
        <f>_xlfn.XLOOKUP(B24, 'All pitchers'!A:A, 'All pitchers'!I:I, "")</f>
        <v>0</v>
      </c>
      <c r="L24" s="68">
        <f>_xlfn.XLOOKUP(B24, 'All pitchers'!A:A, 'All pitchers'!J:J, "")</f>
        <v>0</v>
      </c>
      <c r="M24" s="70">
        <f>_xlfn.XLOOKUP(B24, 'All pitchers'!A:A, 'All pitchers'!K:K, "")</f>
        <v>16.666666666666668</v>
      </c>
      <c r="N24" s="68">
        <f>_xlfn.XLOOKUP(B24, 'All pitchers'!A:A, 'All pitchers'!L:L, "")</f>
        <v>20</v>
      </c>
      <c r="O24" s="68">
        <f>_xlfn.XLOOKUP(B24, 'All pitchers'!A:A, 'All pitchers'!M:M, "")</f>
        <v>13</v>
      </c>
      <c r="P24" s="68">
        <f>_xlfn.XLOOKUP(B24, 'All pitchers'!A:A, 'All pitchers'!N:N, "")</f>
        <v>11</v>
      </c>
      <c r="Q24" s="68">
        <f>_xlfn.XLOOKUP(B24, 'All pitchers'!A:A, 'All pitchers'!O:O, "")</f>
        <v>3</v>
      </c>
      <c r="R24" s="68">
        <f>_xlfn.XLOOKUP(B24, 'All pitchers'!A:A, 'All pitchers'!P:P, "")</f>
        <v>8</v>
      </c>
      <c r="S24" s="68">
        <f>_xlfn.XLOOKUP(B24, 'All pitchers'!A:A, 'All pitchers'!Q:Q, "")</f>
        <v>17</v>
      </c>
      <c r="T24" s="68">
        <f>_xlfn.XLOOKUP(B24, 'All pitchers'!A:A, 'All pitchers'!R:R, "")</f>
        <v>0</v>
      </c>
      <c r="U24" s="68">
        <f>_xlfn.XLOOKUP(B24, 'All pitchers'!A:A, 'All pitchers'!S:S, "")</f>
        <v>0</v>
      </c>
      <c r="V24" s="68">
        <f>_xlfn.XLOOKUP(B24, 'All pitchers'!A:A, 'All pitchers'!T:T, "")</f>
        <v>0</v>
      </c>
      <c r="W24" s="70">
        <f>_xlfn.XLOOKUP(B24, 'All pitchers'!A:A, 'All pitchers'!U:U, "")</f>
        <v>5.94</v>
      </c>
      <c r="X24" s="68">
        <f>_xlfn.XLOOKUP(B24, 'All pitchers'!A:A, 'All pitchers'!V:V, "")</f>
        <v>9.18</v>
      </c>
      <c r="Y24" s="68">
        <f>_xlfn.XLOOKUP(B24, 'All pitchers'!A:A, 'All pitchers'!W:W, "")</f>
        <v>4.32</v>
      </c>
      <c r="Z24" s="68">
        <f>_xlfn.XLOOKUP(B24, 'All pitchers'!A:A, 'All pitchers'!X:X, "")</f>
        <v>1.62</v>
      </c>
      <c r="AA24" s="68">
        <f>_xlfn.XLOOKUP(B24, 'All pitchers'!A:A, 'All pitchers'!Y:Y, "")</f>
        <v>-1</v>
      </c>
      <c r="AB24" s="70">
        <f>_xlfn.XLOOKUP(B24, 'All pitchers'!A:A, 'All pitchers'!Z:Z, "")</f>
        <v>1.68</v>
      </c>
      <c r="AC24" s="11"/>
      <c r="AD24" s="7" t="s">
        <v>15</v>
      </c>
      <c r="AE24" s="41" t="s">
        <v>110</v>
      </c>
      <c r="AF24" s="41"/>
      <c r="AG24" s="68">
        <f>_xlfn.XLOOKUP(AE24, 'All pitchers'!A:A, 'All pitchers'!B:B, "")</f>
        <v>7</v>
      </c>
      <c r="AH24" s="68">
        <f>_xlfn.XLOOKUP(AE24, 'All pitchers'!A:A, 'All pitchers'!C:C, "")</f>
        <v>0</v>
      </c>
      <c r="AI24" s="68">
        <f>_xlfn.XLOOKUP(AE24, 'All pitchers'!A:A, 'All pitchers'!D:D, "")</f>
        <v>0</v>
      </c>
      <c r="AJ24" s="68">
        <f>_xlfn.XLOOKUP(AE24, 'All pitchers'!A:A, 'All pitchers'!E:E, "")</f>
        <v>7</v>
      </c>
      <c r="AK24" s="68">
        <f>_xlfn.XLOOKUP(AE24, 'All pitchers'!A:A, 'All pitchers'!F:F, "")</f>
        <v>1</v>
      </c>
      <c r="AL24" s="68">
        <f>_xlfn.XLOOKUP(AE24, 'All pitchers'!A:A, 'All pitchers'!G:G, "")</f>
        <v>0</v>
      </c>
      <c r="AM24" s="68">
        <f>_xlfn.XLOOKUP(AE24, 'All pitchers'!A:A, 'All pitchers'!H:H, "")</f>
        <v>1</v>
      </c>
      <c r="AN24" s="68">
        <f>_xlfn.XLOOKUP(AE24, 'All pitchers'!A:A, 'All pitchers'!I:I, "")</f>
        <v>4</v>
      </c>
      <c r="AO24" s="68">
        <f>_xlfn.XLOOKUP(AE24, 'All pitchers'!A:A, 'All pitchers'!J:J, "")</f>
        <v>0</v>
      </c>
      <c r="AP24" s="70">
        <v>9</v>
      </c>
      <c r="AQ24" s="68">
        <f>_xlfn.XLOOKUP(AE24, 'All pitchers'!A:A, 'All pitchers'!L:L, "")</f>
        <v>3</v>
      </c>
      <c r="AR24" s="68">
        <f>_xlfn.XLOOKUP(AE24, 'All pitchers'!A:A, 'All pitchers'!M:M, "")</f>
        <v>1</v>
      </c>
      <c r="AS24" s="68">
        <f>_xlfn.XLOOKUP(AE24, 'All pitchers'!A:A, 'All pitchers'!N:N, "")</f>
        <v>1</v>
      </c>
      <c r="AT24" s="68">
        <f>_xlfn.XLOOKUP(AE24, 'All pitchers'!A:A, 'All pitchers'!O:O, "")</f>
        <v>0</v>
      </c>
      <c r="AU24" s="68">
        <f>_xlfn.XLOOKUP(AE24, 'All pitchers'!A:A, 'All pitchers'!P:P, "")</f>
        <v>3</v>
      </c>
      <c r="AV24" s="68">
        <f>_xlfn.XLOOKUP(AE24, 'All pitchers'!A:A, 'All pitchers'!Q:Q, "")</f>
        <v>6</v>
      </c>
      <c r="AW24" s="68">
        <f>_xlfn.XLOOKUP(AE24, 'All pitchers'!A:A, 'All pitchers'!R:R, "")</f>
        <v>0</v>
      </c>
      <c r="AX24" s="68">
        <f>_xlfn.XLOOKUP(AE24, 'All pitchers'!A:A, 'All pitchers'!S:S, "")</f>
        <v>0</v>
      </c>
      <c r="AY24" s="68">
        <f>_xlfn.XLOOKUP(AE24, 'All pitchers'!A:A, 'All pitchers'!T:T, "")</f>
        <v>0</v>
      </c>
      <c r="AZ24" s="70">
        <f>_xlfn.XLOOKUP(AE24, 'All pitchers'!A:A, 'All pitchers'!U:U, "")</f>
        <v>1</v>
      </c>
      <c r="BA24" s="68">
        <f>_xlfn.XLOOKUP(AE24, 'All pitchers'!A:A, 'All pitchers'!V:V, "")</f>
        <v>6</v>
      </c>
      <c r="BB24" s="68">
        <f>_xlfn.XLOOKUP(AE24, 'All pitchers'!A:A, 'All pitchers'!W:W, "")</f>
        <v>3</v>
      </c>
      <c r="BC24" s="68">
        <f>_xlfn.XLOOKUP(AE24, 'All pitchers'!A:A, 'All pitchers'!X:X, "")</f>
        <v>0</v>
      </c>
      <c r="BD24" s="68">
        <f>_xlfn.XLOOKUP(AE24, 'All pitchers'!A:A, 'All pitchers'!Y:Y, "")</f>
        <v>5.0999999999999996</v>
      </c>
      <c r="BE24" s="70">
        <f>_xlfn.XLOOKUP(AE24, 'All pitchers'!A:A, 'All pitchers'!Z:Z, "")</f>
        <v>0.67</v>
      </c>
      <c r="BF24" s="11"/>
      <c r="BG24" s="7" t="s">
        <v>15</v>
      </c>
      <c r="BH24" s="41" t="s">
        <v>64</v>
      </c>
      <c r="BI24" s="41"/>
      <c r="BJ24" s="68">
        <f>_xlfn.XLOOKUP(BH24, 'All pitchers'!A:A, 'All pitchers'!B:B, "")</f>
        <v>3</v>
      </c>
      <c r="BK24" s="68">
        <f>_xlfn.XLOOKUP(BH24, 'All pitchers'!A:A, 'All pitchers'!C:C, "")</f>
        <v>3</v>
      </c>
      <c r="BL24" s="68">
        <f>_xlfn.XLOOKUP(BH24, 'All pitchers'!A:A, 'All pitchers'!D:D, "")</f>
        <v>1</v>
      </c>
      <c r="BM24" s="68">
        <f>_xlfn.XLOOKUP(BH24, 'All pitchers'!A:A, 'All pitchers'!E:E, "")</f>
        <v>0</v>
      </c>
      <c r="BN24" s="68">
        <f>_xlfn.XLOOKUP(BH24, 'All pitchers'!A:A, 'All pitchers'!F:F, "")</f>
        <v>2</v>
      </c>
      <c r="BO24" s="68">
        <f>_xlfn.XLOOKUP(BH24, 'All pitchers'!A:A, 'All pitchers'!G:G, "")</f>
        <v>1</v>
      </c>
      <c r="BP24" s="68">
        <f>_xlfn.XLOOKUP(BH24, 'All pitchers'!A:A, 'All pitchers'!H:H, "")</f>
        <v>0.66700000000000004</v>
      </c>
      <c r="BQ24" s="68">
        <f>_xlfn.XLOOKUP(BH24, 'All pitchers'!A:A, 'All pitchers'!I:I, "")</f>
        <v>0</v>
      </c>
      <c r="BR24" s="68">
        <f>_xlfn.XLOOKUP(BH24, 'All pitchers'!A:A, 'All pitchers'!J:J, "")</f>
        <v>0</v>
      </c>
      <c r="BS24" s="70">
        <v>21</v>
      </c>
      <c r="BT24" s="68">
        <f>_xlfn.XLOOKUP(BH24, 'All pitchers'!A:A, 'All pitchers'!L:L, "")</f>
        <v>20</v>
      </c>
      <c r="BU24" s="68">
        <f>_xlfn.XLOOKUP(BH24, 'All pitchers'!A:A,'All pitchers'!M:M, "")</f>
        <v>7</v>
      </c>
      <c r="BV24" s="68">
        <f>_xlfn.XLOOKUP(BH24, 'All pitchers'!A:A, 'All pitchers'!N:N, "")</f>
        <v>6</v>
      </c>
      <c r="BW24" s="68">
        <f>_xlfn.XLOOKUP(BH24, 'All pitchers'!A:A, 'All pitchers'!O:O, "")</f>
        <v>2</v>
      </c>
      <c r="BX24" s="68">
        <f>_xlfn.XLOOKUP(BH24, 'All pitchers'!A:A, 'All pitchers'!P:P, "")</f>
        <v>5</v>
      </c>
      <c r="BY24" s="68">
        <f>_xlfn.XLOOKUP(BH24, 'All pitchers'!A:A, 'All pitchers'!Q:Q, "")</f>
        <v>18</v>
      </c>
      <c r="BZ24" s="68">
        <f>_xlfn.XLOOKUP(BH24, 'All pitchers'!A:A, 'All pitchers'!R:R, "")</f>
        <v>1</v>
      </c>
      <c r="CA24" s="68">
        <f>_xlfn.XLOOKUP(BH24, 'All pitchers'!A:A, 'All pitchers'!S:S, "")</f>
        <v>0</v>
      </c>
      <c r="CB24" s="68">
        <f>_xlfn.XLOOKUP(BH24, 'All pitchers'!A:A, 'All pitchers'!T:T, "")</f>
        <v>0</v>
      </c>
      <c r="CC24" s="70">
        <f>_xlfn.XLOOKUP(BH24, 'All pitchers'!A:A, 'All pitchers'!U:U, "")</f>
        <v>2.57</v>
      </c>
      <c r="CD24" s="68">
        <f>_xlfn.XLOOKUP(BH24, 'All pitchers'!A:A, 'All pitchers'!V:V, "")</f>
        <v>7.71</v>
      </c>
      <c r="CE24" s="68">
        <f>_xlfn.XLOOKUP(BH24, 'All pitchers'!A:A, 'All pitchers'!W:W, "")</f>
        <v>2.14</v>
      </c>
      <c r="CF24" s="68">
        <f>_xlfn.XLOOKUP(BH24, 'All pitchers'!A:A, 'All pitchers'!X:X, "")</f>
        <v>0.86</v>
      </c>
      <c r="CG24" s="68">
        <f>_xlfn.XLOOKUP(BH24, 'All pitchers'!A:A, 'All pitchers'!Y:Y, "")</f>
        <v>8.3000000000000007</v>
      </c>
      <c r="CH24" s="70">
        <f>_xlfn.XLOOKUP(BH24, 'All pitchers'!A:A, 'All pitchers'!Z:Z, "")</f>
        <v>1.19</v>
      </c>
      <c r="CJ24" s="11"/>
      <c r="CK24" s="7" t="s">
        <v>15</v>
      </c>
      <c r="CL24" s="41" t="s">
        <v>375</v>
      </c>
      <c r="CM24" s="41"/>
      <c r="CN24" s="68">
        <f>_xlfn.XLOOKUP(CL24, 'All pitchers'!A:A, 'All pitchers'!B:B, "")</f>
        <v>3</v>
      </c>
      <c r="CO24" s="68">
        <f>_xlfn.XLOOKUP(CL24, 'All pitchers'!A:A, 'All pitchers'!C:C, "")</f>
        <v>3</v>
      </c>
      <c r="CP24" s="68">
        <f>_xlfn.XLOOKUP(CL24, 'All pitchers'!A:A, 'All pitchers'!D:D, "")</f>
        <v>0</v>
      </c>
      <c r="CQ24" s="68">
        <f>_xlfn.XLOOKUP(CL24, 'All pitchers'!A:A, 'All pitchers'!E:E, "")</f>
        <v>0</v>
      </c>
      <c r="CR24" s="68">
        <f>_xlfn.XLOOKUP(CL24, 'All pitchers'!A:A, 'All pitchers'!F:F, "")</f>
        <v>1</v>
      </c>
      <c r="CS24" s="68">
        <f>_xlfn.XLOOKUP(CL24, 'All pitchers'!A:A, 'All pitchers'!G:G, "")</f>
        <v>0</v>
      </c>
      <c r="CT24" s="68">
        <f>_xlfn.XLOOKUP(CL24, 'All pitchers'!A:A, 'All pitchers'!H:H, "")</f>
        <v>1</v>
      </c>
      <c r="CU24" s="68">
        <f>_xlfn.XLOOKUP(CL24, 'All pitchers'!A:A, 'All pitchers'!I:I, "")</f>
        <v>0</v>
      </c>
      <c r="CV24" s="68">
        <f>_xlfn.XLOOKUP(CL24, 'All pitchers'!A:A, 'All pitchers'!J:J, "")</f>
        <v>0</v>
      </c>
      <c r="CW24" s="70">
        <v>14</v>
      </c>
      <c r="CX24" s="68">
        <f>_xlfn.XLOOKUP(CL24, 'All pitchers'!A:A, 'All pitchers'!L:L, "")</f>
        <v>9</v>
      </c>
      <c r="CY24" s="68">
        <f>_xlfn.XLOOKUP(CL24, 'All pitchers'!A:A, 'All pitchers'!M:M, "")</f>
        <v>8</v>
      </c>
      <c r="CZ24" s="68">
        <f>_xlfn.XLOOKUP(CL24, 'All pitchers'!A:A, 'All pitchers'!N:N, "")</f>
        <v>4</v>
      </c>
      <c r="DA24" s="68">
        <f>_xlfn.XLOOKUP(CL24, 'All pitchers'!A:A, 'All pitchers'!O:O, "")</f>
        <v>4</v>
      </c>
      <c r="DB24" s="68">
        <f>_xlfn.XLOOKUP(CL24, 'All pitchers'!A:A, 'All pitchers'!P:P, "")</f>
        <v>6</v>
      </c>
      <c r="DC24" s="68">
        <f>_xlfn.XLOOKUP(CL24, 'All pitchers'!A:A, 'All pitchers'!Q:Q, "")</f>
        <v>10</v>
      </c>
      <c r="DD24" s="68">
        <f>_xlfn.XLOOKUP(CL24, 'All pitchers'!A:A, 'All pitchers'!R:R, "")</f>
        <v>1</v>
      </c>
      <c r="DE24" s="68">
        <f>_xlfn.XLOOKUP(CL24, 'All pitchers'!A:A, 'All pitchers'!S:S, "")</f>
        <v>0</v>
      </c>
      <c r="DF24" s="68">
        <f>_xlfn.XLOOKUP(CL24, 'All pitchers'!A:A, 'All pitchers'!T:T, "")</f>
        <v>0</v>
      </c>
      <c r="DG24" s="70">
        <f>_xlfn.XLOOKUP(CL24, 'All pitchers'!A:A, 'All pitchers'!U:U, "")</f>
        <v>2.57</v>
      </c>
      <c r="DH24" s="68">
        <f>_xlfn.XLOOKUP(CL24, 'All pitchers'!A:A, 'All pitchers'!V:V, "")</f>
        <v>6.43</v>
      </c>
      <c r="DI24" s="68">
        <f>_xlfn.XLOOKUP(CL24, 'All pitchers'!A:A, 'All pitchers'!W:W, "")</f>
        <v>3.86</v>
      </c>
      <c r="DJ24" s="68">
        <f>_xlfn.XLOOKUP(CL24, 'All pitchers'!A:A, 'All pitchers'!X:X, "")</f>
        <v>2.57</v>
      </c>
      <c r="DK24" s="68">
        <f>_xlfn.XLOOKUP(CL24, 'All pitchers'!A:A, 'All pitchers'!Y:Y, "")</f>
        <v>5</v>
      </c>
      <c r="DL24" s="70">
        <f>_xlfn.XLOOKUP(CL24, 'All pitchers'!A:A, 'All pitchers'!Z:Z, "")</f>
        <v>1.07</v>
      </c>
    </row>
    <row r="25" spans="1:116" x14ac:dyDescent="0.3">
      <c r="A25" s="5" t="s">
        <v>15</v>
      </c>
      <c r="B25" s="41" t="s">
        <v>524</v>
      </c>
      <c r="C25" s="13"/>
      <c r="D25" s="68">
        <f>_xlfn.XLOOKUP(B25, 'All pitchers'!A:A, 'All pitchers'!B:B, "")</f>
        <v>2</v>
      </c>
      <c r="E25" s="68">
        <f>_xlfn.XLOOKUP(B25, 'All pitchers'!A:A, 'All pitchers'!C:C, "")</f>
        <v>0</v>
      </c>
      <c r="F25" s="68">
        <f>_xlfn.XLOOKUP(B25, 'All pitchers'!A:A, 'All pitchers'!D:D, "")</f>
        <v>0</v>
      </c>
      <c r="G25" s="68">
        <f>_xlfn.XLOOKUP(B25, 'All pitchers'!A:A, 'All pitchers'!E:E, "")</f>
        <v>1</v>
      </c>
      <c r="H25" s="68">
        <f>_xlfn.XLOOKUP(B25, 'All pitchers'!A:A, 'All pitchers'!F:F, "")</f>
        <v>1</v>
      </c>
      <c r="I25" s="68">
        <f>_xlfn.XLOOKUP(B25, 'All pitchers'!A:A, 'All pitchers'!G:G, "")</f>
        <v>0</v>
      </c>
      <c r="J25" s="68">
        <f>_xlfn.XLOOKUP(B25, 'All pitchers'!A:A, 'All pitchers'!H:H, "")</f>
        <v>1</v>
      </c>
      <c r="K25" s="68">
        <f>_xlfn.XLOOKUP(B25, 'All pitchers'!A:A, 'All pitchers'!I:I, "")</f>
        <v>0</v>
      </c>
      <c r="L25" s="68">
        <f>_xlfn.XLOOKUP(B25, 'All pitchers'!A:A, 'All pitchers'!J:J, "")</f>
        <v>0</v>
      </c>
      <c r="M25" s="70">
        <f>_xlfn.XLOOKUP(B25, 'All pitchers'!A:A, 'All pitchers'!K:K, "")</f>
        <v>3.6666666666666665</v>
      </c>
      <c r="N25" s="68">
        <f>_xlfn.XLOOKUP(B25, 'All pitchers'!A:A, 'All pitchers'!L:L, "")</f>
        <v>0</v>
      </c>
      <c r="O25" s="68">
        <f>_xlfn.XLOOKUP(B25, 'All pitchers'!A:A, 'All pitchers'!M:M, "")</f>
        <v>0</v>
      </c>
      <c r="P25" s="68">
        <f>_xlfn.XLOOKUP(B25, 'All pitchers'!A:A, 'All pitchers'!N:N, "")</f>
        <v>0</v>
      </c>
      <c r="Q25" s="68">
        <f>_xlfn.XLOOKUP(B25, 'All pitchers'!A:A, 'All pitchers'!O:O, "")</f>
        <v>0</v>
      </c>
      <c r="R25" s="68">
        <f>_xlfn.XLOOKUP(B25, 'All pitchers'!A:A, 'All pitchers'!P:P, "")</f>
        <v>0</v>
      </c>
      <c r="S25" s="68">
        <f>_xlfn.XLOOKUP(B25, 'All pitchers'!A:A, 'All pitchers'!Q:Q, "")</f>
        <v>2</v>
      </c>
      <c r="T25" s="68">
        <f>_xlfn.XLOOKUP(B25, 'All pitchers'!A:A, 'All pitchers'!R:R, "")</f>
        <v>0</v>
      </c>
      <c r="U25" s="68">
        <f>_xlfn.XLOOKUP(B25, 'All pitchers'!A:A, 'All pitchers'!S:S, "")</f>
        <v>0</v>
      </c>
      <c r="V25" s="68">
        <f>_xlfn.XLOOKUP(B25, 'All pitchers'!A:A, 'All pitchers'!T:T, "")</f>
        <v>0</v>
      </c>
      <c r="W25" s="70">
        <f>_xlfn.XLOOKUP(B25, 'All pitchers'!A:A, 'All pitchers'!U:U, "")</f>
        <v>0</v>
      </c>
      <c r="X25" s="68">
        <f>_xlfn.XLOOKUP(B25, 'All pitchers'!A:A, 'All pitchers'!V:V, "")</f>
        <v>4.91</v>
      </c>
      <c r="Y25" s="68">
        <f>_xlfn.XLOOKUP(B25, 'All pitchers'!A:A, 'All pitchers'!W:W, "")</f>
        <v>0</v>
      </c>
      <c r="Z25" s="68">
        <f>_xlfn.XLOOKUP(B25, 'All pitchers'!A:A, 'All pitchers'!X:X, "")</f>
        <v>0</v>
      </c>
      <c r="AA25" s="68">
        <f>_xlfn.XLOOKUP(B25, 'All pitchers'!A:A, 'All pitchers'!Y:Y, "")</f>
        <v>3</v>
      </c>
      <c r="AB25" s="70">
        <f>_xlfn.XLOOKUP(B25, 'All pitchers'!A:A, 'All pitchers'!Z:Z, "")</f>
        <v>0</v>
      </c>
      <c r="AC25" s="11"/>
      <c r="AD25" s="7" t="s">
        <v>15</v>
      </c>
      <c r="AE25" s="41" t="s">
        <v>418</v>
      </c>
      <c r="AF25" s="41"/>
      <c r="AG25" s="68">
        <f>_xlfn.XLOOKUP(AE25, 'All pitchers'!A:A, 'All pitchers'!B:B, "")</f>
        <v>3</v>
      </c>
      <c r="AH25" s="68">
        <f>_xlfn.XLOOKUP(AE25, 'All pitchers'!A:A, 'All pitchers'!C:C, "")</f>
        <v>0</v>
      </c>
      <c r="AI25" s="68">
        <f>_xlfn.XLOOKUP(AE25, 'All pitchers'!A:A, 'All pitchers'!D:D, "")</f>
        <v>0</v>
      </c>
      <c r="AJ25" s="68">
        <f>_xlfn.XLOOKUP(AE25, 'All pitchers'!A:A, 'All pitchers'!E:E, "")</f>
        <v>0</v>
      </c>
      <c r="AK25" s="68">
        <f>_xlfn.XLOOKUP(AE25, 'All pitchers'!A:A, 'All pitchers'!F:F, "")</f>
        <v>0</v>
      </c>
      <c r="AL25" s="68">
        <f>_xlfn.XLOOKUP(AE25, 'All pitchers'!A:A, 'All pitchers'!G:G, "")</f>
        <v>0</v>
      </c>
      <c r="AM25" s="68" t="str">
        <f>_xlfn.XLOOKUP(AE25, 'All pitchers'!A:A, 'All pitchers'!H:H, "")</f>
        <v>-</v>
      </c>
      <c r="AN25" s="68">
        <f>_xlfn.XLOOKUP(AE25, 'All pitchers'!A:A, 'All pitchers'!I:I, "")</f>
        <v>0</v>
      </c>
      <c r="AO25" s="68">
        <f>_xlfn.XLOOKUP(AE25, 'All pitchers'!A:A, 'All pitchers'!J:J, "")</f>
        <v>0</v>
      </c>
      <c r="AP25" s="70">
        <f>_xlfn.XLOOKUP(AE25, 'All pitchers'!A:A, 'All pitchers'!K:K, "")</f>
        <v>2.6666666666666665</v>
      </c>
      <c r="AQ25" s="68">
        <f>_xlfn.XLOOKUP(AE25, 'All pitchers'!A:A, 'All pitchers'!L:L, "")</f>
        <v>5</v>
      </c>
      <c r="AR25" s="68">
        <f>_xlfn.XLOOKUP(AE25, 'All pitchers'!A:A, 'All pitchers'!M:M, "")</f>
        <v>2</v>
      </c>
      <c r="AS25" s="68">
        <f>_xlfn.XLOOKUP(AE25, 'All pitchers'!A:A, 'All pitchers'!N:N, "")</f>
        <v>2</v>
      </c>
      <c r="AT25" s="68">
        <f>_xlfn.XLOOKUP(AE25, 'All pitchers'!A:A, 'All pitchers'!O:O, "")</f>
        <v>1</v>
      </c>
      <c r="AU25" s="68">
        <f>_xlfn.XLOOKUP(AE25, 'All pitchers'!A:A, 'All pitchers'!P:P, "")</f>
        <v>2</v>
      </c>
      <c r="AV25" s="68">
        <f>_xlfn.XLOOKUP(AE25, 'All pitchers'!A:A, 'All pitchers'!Q:Q, "")</f>
        <v>4</v>
      </c>
      <c r="AW25" s="68">
        <f>_xlfn.XLOOKUP(AE25, 'All pitchers'!A:A, 'All pitchers'!R:R, "")</f>
        <v>0</v>
      </c>
      <c r="AX25" s="68">
        <f>_xlfn.XLOOKUP(AE25, 'All pitchers'!A:A, 'All pitchers'!S:S, "")</f>
        <v>0</v>
      </c>
      <c r="AY25" s="68">
        <f>_xlfn.XLOOKUP(AE25, 'All pitchers'!A:A, 'All pitchers'!T:T, "")</f>
        <v>0</v>
      </c>
      <c r="AZ25" s="70">
        <f>_xlfn.XLOOKUP(AE25, 'All pitchers'!A:A, 'All pitchers'!U:U, "")</f>
        <v>6.75</v>
      </c>
      <c r="BA25" s="68">
        <f>_xlfn.XLOOKUP(AE25, 'All pitchers'!A:A, 'All pitchers'!V:V, "")</f>
        <v>13.5</v>
      </c>
      <c r="BB25" s="68">
        <f>_xlfn.XLOOKUP(AE25, 'All pitchers'!A:A, 'All pitchers'!W:W, "")</f>
        <v>6.75</v>
      </c>
      <c r="BC25" s="68">
        <f>_xlfn.XLOOKUP(AE25, 'All pitchers'!A:A, 'All pitchers'!X:X, "")</f>
        <v>3.38</v>
      </c>
      <c r="BD25" s="68">
        <f>_xlfn.XLOOKUP(AE25, 'All pitchers'!A:A, 'All pitchers'!Y:Y, "")</f>
        <v>-0.3</v>
      </c>
      <c r="BE25" s="70">
        <f>_xlfn.XLOOKUP(AE25, 'All pitchers'!A:A, 'All pitchers'!Z:Z, "")</f>
        <v>2.62</v>
      </c>
      <c r="BF25" s="11"/>
      <c r="BG25" s="7" t="s">
        <v>15</v>
      </c>
      <c r="BH25" s="41" t="s">
        <v>70</v>
      </c>
      <c r="BI25" s="41"/>
      <c r="BJ25" s="68">
        <f>_xlfn.XLOOKUP(BH25, 'All pitchers'!A:A, 'All pitchers'!B:B, "")</f>
        <v>3</v>
      </c>
      <c r="BK25" s="68">
        <f>_xlfn.XLOOKUP(BH25, 'All pitchers'!A:A, 'All pitchers'!C:C, "")</f>
        <v>3</v>
      </c>
      <c r="BL25" s="68">
        <f>_xlfn.XLOOKUP(BH25, 'All pitchers'!A:A, 'All pitchers'!D:D, "")</f>
        <v>0</v>
      </c>
      <c r="BM25" s="68">
        <f>_xlfn.XLOOKUP(BH25, 'All pitchers'!A:A, 'All pitchers'!E:E, "")</f>
        <v>0</v>
      </c>
      <c r="BN25" s="68">
        <f>_xlfn.XLOOKUP(BH25, 'All pitchers'!A:A, 'All pitchers'!F:F, "")</f>
        <v>2</v>
      </c>
      <c r="BO25" s="68">
        <f>_xlfn.XLOOKUP(BH25, 'All pitchers'!A:A, 'All pitchers'!G:G, "")</f>
        <v>0</v>
      </c>
      <c r="BP25" s="68">
        <f>_xlfn.XLOOKUP(BH25, 'All pitchers'!A:A, 'All pitchers'!H:H, "")</f>
        <v>1</v>
      </c>
      <c r="BQ25" s="68">
        <f>_xlfn.XLOOKUP(BH25, 'All pitchers'!A:A, 'All pitchers'!I:I, "")</f>
        <v>0</v>
      </c>
      <c r="BR25" s="68">
        <f>_xlfn.XLOOKUP(BH25, 'All pitchers'!A:A, 'All pitchers'!J:J, "")</f>
        <v>0</v>
      </c>
      <c r="BS25" s="70">
        <v>15</v>
      </c>
      <c r="BT25" s="68">
        <f>_xlfn.XLOOKUP(BH25, 'All pitchers'!A:A, 'All pitchers'!L:L, "")</f>
        <v>21</v>
      </c>
      <c r="BU25" s="68">
        <f>_xlfn.XLOOKUP(BH25, 'All pitchers'!A:A,'All pitchers'!M:M, "")</f>
        <v>14</v>
      </c>
      <c r="BV25" s="68">
        <f>_xlfn.XLOOKUP(BH25, 'All pitchers'!A:A, 'All pitchers'!N:N, "")</f>
        <v>13</v>
      </c>
      <c r="BW25" s="68">
        <f>_xlfn.XLOOKUP(BH25, 'All pitchers'!A:A, 'All pitchers'!O:O, "")</f>
        <v>2</v>
      </c>
      <c r="BX25" s="68">
        <f>_xlfn.XLOOKUP(BH25, 'All pitchers'!A:A, 'All pitchers'!P:P, "")</f>
        <v>9</v>
      </c>
      <c r="BY25" s="68">
        <f>_xlfn.XLOOKUP(BH25, 'All pitchers'!A:A, 'All pitchers'!Q:Q, "")</f>
        <v>7</v>
      </c>
      <c r="BZ25" s="68">
        <f>_xlfn.XLOOKUP(BH25, 'All pitchers'!A:A, 'All pitchers'!R:R, "")</f>
        <v>0</v>
      </c>
      <c r="CA25" s="68">
        <f>_xlfn.XLOOKUP(BH25, 'All pitchers'!A:A, 'All pitchers'!S:S, "")</f>
        <v>0</v>
      </c>
      <c r="CB25" s="68">
        <f>_xlfn.XLOOKUP(BH25, 'All pitchers'!A:A, 'All pitchers'!T:T, "")</f>
        <v>1</v>
      </c>
      <c r="CC25" s="70">
        <f>_xlfn.XLOOKUP(BH25, 'All pitchers'!A:A, 'All pitchers'!U:U, "")</f>
        <v>7.8</v>
      </c>
      <c r="CD25" s="68">
        <f>_xlfn.XLOOKUP(BH25, 'All pitchers'!A:A, 'All pitchers'!V:V, "")</f>
        <v>4.2</v>
      </c>
      <c r="CE25" s="68">
        <f>_xlfn.XLOOKUP(BH25, 'All pitchers'!A:A, 'All pitchers'!W:W, "")</f>
        <v>5.4</v>
      </c>
      <c r="CF25" s="68">
        <f>_xlfn.XLOOKUP(BH25, 'All pitchers'!A:A, 'All pitchers'!X:X, "")</f>
        <v>1.2</v>
      </c>
      <c r="CG25" s="68">
        <f>_xlfn.XLOOKUP(BH25, 'All pitchers'!A:A, 'All pitchers'!Y:Y, "")</f>
        <v>-2.8</v>
      </c>
      <c r="CH25" s="70">
        <f>_xlfn.XLOOKUP(BH25, 'All pitchers'!A:A, 'All pitchers'!Z:Z, "")</f>
        <v>2</v>
      </c>
      <c r="CJ25" s="11"/>
      <c r="CK25" s="7" t="s">
        <v>15</v>
      </c>
      <c r="CL25" s="41" t="s">
        <v>725</v>
      </c>
      <c r="CM25" s="41"/>
      <c r="CN25" s="68">
        <f>_xlfn.XLOOKUP(CL25, 'All pitchers'!A:A, 'All pitchers'!B:B, "")</f>
        <v>3</v>
      </c>
      <c r="CO25" s="68">
        <f>_xlfn.XLOOKUP(CL25, 'All pitchers'!A:A, 'All pitchers'!C:C, "")</f>
        <v>3</v>
      </c>
      <c r="CP25" s="68">
        <f>_xlfn.XLOOKUP(CL25, 'All pitchers'!A:A, 'All pitchers'!D:D, "")</f>
        <v>0</v>
      </c>
      <c r="CQ25" s="68">
        <f>_xlfn.XLOOKUP(CL25, 'All pitchers'!A:A, 'All pitchers'!E:E, "")</f>
        <v>0</v>
      </c>
      <c r="CR25" s="68">
        <f>_xlfn.XLOOKUP(CL25, 'All pitchers'!A:A, 'All pitchers'!F:F, "")</f>
        <v>3</v>
      </c>
      <c r="CS25" s="68">
        <f>_xlfn.XLOOKUP(CL25, 'All pitchers'!A:A, 'All pitchers'!G:G, "")</f>
        <v>0</v>
      </c>
      <c r="CT25" s="68">
        <f>_xlfn.XLOOKUP(CL25, 'All pitchers'!A:A, 'All pitchers'!H:H, "")</f>
        <v>1</v>
      </c>
      <c r="CU25" s="68">
        <f>_xlfn.XLOOKUP(CL25, 'All pitchers'!A:A, 'All pitchers'!I:I, "")</f>
        <v>0</v>
      </c>
      <c r="CV25" s="68">
        <f>_xlfn.XLOOKUP(CL25, 'All pitchers'!A:A, 'All pitchers'!J:J, "")</f>
        <v>0</v>
      </c>
      <c r="CW25" s="70">
        <f>_xlfn.XLOOKUP(CL25, 'All pitchers'!A:A, 'All pitchers'!K:K, "")</f>
        <v>18.333333333333332</v>
      </c>
      <c r="CX25" s="68">
        <f>_xlfn.XLOOKUP(CL25, 'All pitchers'!A:A, 'All pitchers'!L:L, "")</f>
        <v>24</v>
      </c>
      <c r="CY25" s="68">
        <f>_xlfn.XLOOKUP(CL25, 'All pitchers'!A:A, 'All pitchers'!M:M, "")</f>
        <v>14</v>
      </c>
      <c r="CZ25" s="68">
        <f>_xlfn.XLOOKUP(CL25, 'All pitchers'!A:A, 'All pitchers'!N:N, "")</f>
        <v>12</v>
      </c>
      <c r="DA25" s="68">
        <f>_xlfn.XLOOKUP(CL25, 'All pitchers'!A:A, 'All pitchers'!O:O, "")</f>
        <v>4</v>
      </c>
      <c r="DB25" s="68">
        <f>_xlfn.XLOOKUP(CL25, 'All pitchers'!A:A, 'All pitchers'!P:P, "")</f>
        <v>4</v>
      </c>
      <c r="DC25" s="68">
        <f>_xlfn.XLOOKUP(CL25, 'All pitchers'!A:A, 'All pitchers'!Q:Q, "")</f>
        <v>12</v>
      </c>
      <c r="DD25" s="68">
        <f>_xlfn.XLOOKUP(CL25, 'All pitchers'!A:A, 'All pitchers'!R:R, "")</f>
        <v>1</v>
      </c>
      <c r="DE25" s="68">
        <f>_xlfn.XLOOKUP(CL25, 'All pitchers'!A:A, 'All pitchers'!S:S, "")</f>
        <v>0</v>
      </c>
      <c r="DF25" s="68">
        <f>_xlfn.XLOOKUP(CL25, 'All pitchers'!A:A, 'All pitchers'!T:T, "")</f>
        <v>0</v>
      </c>
      <c r="DG25" s="70">
        <f>_xlfn.XLOOKUP(CL25, 'All pitchers'!A:A, 'All pitchers'!U:U, "")</f>
        <v>5.89</v>
      </c>
      <c r="DH25" s="68">
        <f>_xlfn.XLOOKUP(CL25, 'All pitchers'!A:A, 'All pitchers'!V:V, "")</f>
        <v>5.89</v>
      </c>
      <c r="DI25" s="68">
        <f>_xlfn.XLOOKUP(CL25, 'All pitchers'!A:A, 'All pitchers'!W:W, "")</f>
        <v>1.96</v>
      </c>
      <c r="DJ25" s="68">
        <f>_xlfn.XLOOKUP(CL25, 'All pitchers'!A:A, 'All pitchers'!X:X, "")</f>
        <v>1.96</v>
      </c>
      <c r="DK25" s="68">
        <f>_xlfn.XLOOKUP(CL25, 'All pitchers'!A:A, 'All pitchers'!Y:Y, "")</f>
        <v>1.4</v>
      </c>
      <c r="DL25" s="70">
        <f>_xlfn.XLOOKUP(CL25, 'All pitchers'!A:A, 'All pitchers'!Z:Z, "")</f>
        <v>1.53</v>
      </c>
    </row>
    <row r="26" spans="1:116" x14ac:dyDescent="0.3">
      <c r="A26" s="5" t="s">
        <v>15</v>
      </c>
      <c r="B26" s="41" t="s">
        <v>641</v>
      </c>
      <c r="C26" s="13"/>
      <c r="D26" s="68">
        <f>_xlfn.XLOOKUP(B26, 'All pitchers'!A:A, 'All pitchers'!B:B, "")</f>
        <v>2</v>
      </c>
      <c r="E26" s="68">
        <f>_xlfn.XLOOKUP(B26, 'All pitchers'!A:A, 'All pitchers'!C:C, "")</f>
        <v>0</v>
      </c>
      <c r="F26" s="68">
        <f>_xlfn.XLOOKUP(B26, 'All pitchers'!A:A, 'All pitchers'!D:D, "")</f>
        <v>0</v>
      </c>
      <c r="G26" s="68">
        <f>_xlfn.XLOOKUP(B26, 'All pitchers'!A:A, 'All pitchers'!E:E, "")</f>
        <v>2</v>
      </c>
      <c r="H26" s="68">
        <f>_xlfn.XLOOKUP(B26, 'All pitchers'!A:A, 'All pitchers'!F:F, "")</f>
        <v>0</v>
      </c>
      <c r="I26" s="68">
        <f>_xlfn.XLOOKUP(B26, 'All pitchers'!A:A, 'All pitchers'!G:G, "")</f>
        <v>0</v>
      </c>
      <c r="J26" s="68" t="str">
        <f>_xlfn.XLOOKUP(B26, 'All pitchers'!A:A, 'All pitchers'!H:H, "")</f>
        <v>-</v>
      </c>
      <c r="K26" s="68">
        <f>_xlfn.XLOOKUP(B26, 'All pitchers'!A:A, 'All pitchers'!I:I, "")</f>
        <v>0</v>
      </c>
      <c r="L26" s="68">
        <f>_xlfn.XLOOKUP(B26, 'All pitchers'!A:A, 'All pitchers'!J:J, "")</f>
        <v>0</v>
      </c>
      <c r="M26" s="70">
        <f>_xlfn.XLOOKUP(B26, 'All pitchers'!A:A, 'All pitchers'!K:K, "")</f>
        <v>5.333333333333333</v>
      </c>
      <c r="N26" s="68">
        <f>_xlfn.XLOOKUP(B26, 'All pitchers'!A:A, 'All pitchers'!L:L, "")</f>
        <v>3</v>
      </c>
      <c r="O26" s="68">
        <f>_xlfn.XLOOKUP(B26, 'All pitchers'!A:A, 'All pitchers'!M:M, "")</f>
        <v>3</v>
      </c>
      <c r="P26" s="68">
        <f>_xlfn.XLOOKUP(B26, 'All pitchers'!A:A, 'All pitchers'!N:N, "")</f>
        <v>1</v>
      </c>
      <c r="Q26" s="68">
        <f>_xlfn.XLOOKUP(B26, 'All pitchers'!A:A, 'All pitchers'!O:O, "")</f>
        <v>0</v>
      </c>
      <c r="R26" s="68">
        <f>_xlfn.XLOOKUP(B26, 'All pitchers'!A:A, 'All pitchers'!P:P, "")</f>
        <v>4</v>
      </c>
      <c r="S26" s="68">
        <f>_xlfn.XLOOKUP(B26, 'All pitchers'!A:A, 'All pitchers'!Q:Q, "")</f>
        <v>3</v>
      </c>
      <c r="T26" s="68">
        <f>_xlfn.XLOOKUP(B26, 'All pitchers'!A:A, 'All pitchers'!R:R, "")</f>
        <v>0</v>
      </c>
      <c r="U26" s="68">
        <f>_xlfn.XLOOKUP(B26, 'All pitchers'!A:A, 'All pitchers'!S:S, "")</f>
        <v>0</v>
      </c>
      <c r="V26" s="68">
        <f>_xlfn.XLOOKUP(B26, 'All pitchers'!A:A, 'All pitchers'!T:T, "")</f>
        <v>0</v>
      </c>
      <c r="W26" s="70">
        <f>_xlfn.XLOOKUP(B26, 'All pitchers'!A:A, 'All pitchers'!U:U, "")</f>
        <v>1.69</v>
      </c>
      <c r="X26" s="68">
        <f>_xlfn.XLOOKUP(B26, 'All pitchers'!A:A, 'All pitchers'!V:V, "")</f>
        <v>5.0599999999999996</v>
      </c>
      <c r="Y26" s="68">
        <f>_xlfn.XLOOKUP(B26, 'All pitchers'!A:A, 'All pitchers'!W:W, "")</f>
        <v>6.75</v>
      </c>
      <c r="Z26" s="68">
        <f>_xlfn.XLOOKUP(B26, 'All pitchers'!A:A, 'All pitchers'!X:X, "")</f>
        <v>0</v>
      </c>
      <c r="AA26" s="68">
        <f>_xlfn.XLOOKUP(B26, 'All pitchers'!A:A, 'All pitchers'!Y:Y, "")</f>
        <v>2</v>
      </c>
      <c r="AB26" s="70">
        <f>_xlfn.XLOOKUP(B26, 'All pitchers'!A:A, 'All pitchers'!Z:Z, "")</f>
        <v>1.31</v>
      </c>
      <c r="AC26" s="11"/>
      <c r="AD26" s="7" t="s">
        <v>15</v>
      </c>
      <c r="AE26" s="41" t="s">
        <v>486</v>
      </c>
      <c r="AF26" s="41"/>
      <c r="AG26" s="68">
        <f>_xlfn.XLOOKUP(AE26, 'All pitchers'!A:A, 'All pitchers'!B:B, "")</f>
        <v>3</v>
      </c>
      <c r="AH26" s="68">
        <f>_xlfn.XLOOKUP(AE26, 'All pitchers'!A:A, 'All pitchers'!C:C, "")</f>
        <v>3</v>
      </c>
      <c r="AI26" s="68">
        <f>_xlfn.XLOOKUP(AE26, 'All pitchers'!A:A, 'All pitchers'!D:D, "")</f>
        <v>0</v>
      </c>
      <c r="AJ26" s="68">
        <f>_xlfn.XLOOKUP(AE26, 'All pitchers'!A:A, 'All pitchers'!E:E, "")</f>
        <v>0</v>
      </c>
      <c r="AK26" s="68">
        <f>_xlfn.XLOOKUP(AE26, 'All pitchers'!A:A, 'All pitchers'!F:F, "")</f>
        <v>2</v>
      </c>
      <c r="AL26" s="68">
        <f>_xlfn.XLOOKUP(AE26, 'All pitchers'!A:A, 'All pitchers'!G:G, "")</f>
        <v>1</v>
      </c>
      <c r="AM26" s="68">
        <f>_xlfn.XLOOKUP(AE26, 'All pitchers'!A:A, 'All pitchers'!H:H, "")</f>
        <v>0.66700000000000004</v>
      </c>
      <c r="AN26" s="68">
        <f>_xlfn.XLOOKUP(AE26, 'All pitchers'!A:A, 'All pitchers'!I:I, "")</f>
        <v>0</v>
      </c>
      <c r="AO26" s="68">
        <f>_xlfn.XLOOKUP(AE26, 'All pitchers'!A:A, 'All pitchers'!J:J, "")</f>
        <v>0</v>
      </c>
      <c r="AP26" s="70">
        <f>_xlfn.XLOOKUP(AE26, 'All pitchers'!A:A, 'All pitchers'!K:K, "")</f>
        <v>21.666666666666668</v>
      </c>
      <c r="AQ26" s="68">
        <f>_xlfn.XLOOKUP(AE26, 'All pitchers'!A:A, 'All pitchers'!L:L, "")</f>
        <v>17</v>
      </c>
      <c r="AR26" s="68">
        <f>_xlfn.XLOOKUP(AE26, 'All pitchers'!A:A, 'All pitchers'!M:M, "")</f>
        <v>10</v>
      </c>
      <c r="AS26" s="68">
        <f>_xlfn.XLOOKUP(AE26, 'All pitchers'!A:A, 'All pitchers'!N:N, "")</f>
        <v>10</v>
      </c>
      <c r="AT26" s="68">
        <f>_xlfn.XLOOKUP(AE26, 'All pitchers'!A:A, 'All pitchers'!O:O, "")</f>
        <v>2</v>
      </c>
      <c r="AU26" s="68">
        <f>_xlfn.XLOOKUP(AE26, 'All pitchers'!A:A, 'All pitchers'!P:P, "")</f>
        <v>12</v>
      </c>
      <c r="AV26" s="68">
        <f>_xlfn.XLOOKUP(AE26, 'All pitchers'!A:A, 'All pitchers'!Q:Q, "")</f>
        <v>16</v>
      </c>
      <c r="AW26" s="68">
        <f>_xlfn.XLOOKUP(AE26, 'All pitchers'!A:A, 'All pitchers'!R:R, "")</f>
        <v>0</v>
      </c>
      <c r="AX26" s="68">
        <f>_xlfn.XLOOKUP(AE26, 'All pitchers'!A:A, 'All pitchers'!S:S, "")</f>
        <v>0</v>
      </c>
      <c r="AY26" s="68">
        <f>_xlfn.XLOOKUP(AE26, 'All pitchers'!A:A, 'All pitchers'!T:T, "")</f>
        <v>1</v>
      </c>
      <c r="AZ26" s="70">
        <f>_xlfn.XLOOKUP(AE26, 'All pitchers'!A:A, 'All pitchers'!U:U, "")</f>
        <v>4.1500000000000004</v>
      </c>
      <c r="BA26" s="68">
        <f>_xlfn.XLOOKUP(AE26, 'All pitchers'!A:A, 'All pitchers'!V:V, "")</f>
        <v>6.65</v>
      </c>
      <c r="BB26" s="68">
        <f>_xlfn.XLOOKUP(AE26, 'All pitchers'!A:A, 'All pitchers'!W:W, "")</f>
        <v>4.9800000000000004</v>
      </c>
      <c r="BC26" s="68">
        <f>_xlfn.XLOOKUP(AE26, 'All pitchers'!A:A, 'All pitchers'!X:X, "")</f>
        <v>0.83</v>
      </c>
      <c r="BD26" s="68">
        <f>_xlfn.XLOOKUP(AE26, 'All pitchers'!A:A, 'All pitchers'!Y:Y, "")</f>
        <v>4.4000000000000004</v>
      </c>
      <c r="BE26" s="70">
        <f>_xlfn.XLOOKUP(AE26, 'All pitchers'!A:A, 'All pitchers'!Z:Z, "")</f>
        <v>1.34</v>
      </c>
      <c r="BF26" s="11"/>
      <c r="BG26" s="7" t="s">
        <v>15</v>
      </c>
      <c r="BH26" s="41" t="s">
        <v>469</v>
      </c>
      <c r="BI26" s="41"/>
      <c r="BJ26" s="68">
        <f>_xlfn.XLOOKUP(BH26, 'All pitchers'!A:A, 'All pitchers'!B:B, "")</f>
        <v>6</v>
      </c>
      <c r="BK26" s="68">
        <f>_xlfn.XLOOKUP(BH26, 'All pitchers'!A:A, 'All pitchers'!C:C, "")</f>
        <v>0</v>
      </c>
      <c r="BL26" s="68">
        <f>_xlfn.XLOOKUP(BH26, 'All pitchers'!A:A, 'All pitchers'!D:D, "")</f>
        <v>0</v>
      </c>
      <c r="BM26" s="68">
        <f>_xlfn.XLOOKUP(BH26, 'All pitchers'!A:A, 'All pitchers'!E:E, "")</f>
        <v>3</v>
      </c>
      <c r="BN26" s="68">
        <f>_xlfn.XLOOKUP(BH26, 'All pitchers'!A:A, 'All pitchers'!F:F, "")</f>
        <v>1</v>
      </c>
      <c r="BO26" s="68">
        <f>_xlfn.XLOOKUP(BH26, 'All pitchers'!A:A, 'All pitchers'!G:G, "")</f>
        <v>1</v>
      </c>
      <c r="BP26" s="68">
        <f>_xlfn.XLOOKUP(BH26, 'All pitchers'!A:A, 'All pitchers'!H:H, "")</f>
        <v>0.5</v>
      </c>
      <c r="BQ26" s="68">
        <f>_xlfn.XLOOKUP(BH26, 'All pitchers'!A:A, 'All pitchers'!I:I, "")</f>
        <v>1</v>
      </c>
      <c r="BR26" s="68">
        <f>_xlfn.XLOOKUP(BH26, 'All pitchers'!A:A, 'All pitchers'!J:J, "")</f>
        <v>0</v>
      </c>
      <c r="BS26" s="70">
        <f>_xlfn.XLOOKUP(BH26, 'All pitchers'!A:A, 'All pitchers'!K:K, "")</f>
        <v>13.333333333333334</v>
      </c>
      <c r="BT26" s="68">
        <f>_xlfn.XLOOKUP(BH26, 'All pitchers'!A:A, 'All pitchers'!L:L, "")</f>
        <v>7</v>
      </c>
      <c r="BU26" s="68">
        <f>_xlfn.XLOOKUP(BH26, 'All pitchers'!A:A,'All pitchers'!M:M, "")</f>
        <v>3</v>
      </c>
      <c r="BV26" s="68">
        <f>_xlfn.XLOOKUP(BH26, 'All pitchers'!A:A, 'All pitchers'!N:N, "")</f>
        <v>3</v>
      </c>
      <c r="BW26" s="68">
        <f>_xlfn.XLOOKUP(BH26, 'All pitchers'!A:A, 'All pitchers'!O:O, "")</f>
        <v>0</v>
      </c>
      <c r="BX26" s="68">
        <f>_xlfn.XLOOKUP(BH26, 'All pitchers'!A:A, 'All pitchers'!P:P, "")</f>
        <v>7</v>
      </c>
      <c r="BY26" s="68">
        <f>_xlfn.XLOOKUP(BH26, 'All pitchers'!A:A, 'All pitchers'!Q:Q, "")</f>
        <v>9</v>
      </c>
      <c r="BZ26" s="68">
        <f>_xlfn.XLOOKUP(BH26, 'All pitchers'!A:A, 'All pitchers'!R:R, "")</f>
        <v>0</v>
      </c>
      <c r="CA26" s="68">
        <f>_xlfn.XLOOKUP(BH26, 'All pitchers'!A:A, 'All pitchers'!S:S, "")</f>
        <v>0</v>
      </c>
      <c r="CB26" s="68">
        <f>_xlfn.XLOOKUP(BH26, 'All pitchers'!A:A, 'All pitchers'!T:T, "")</f>
        <v>0</v>
      </c>
      <c r="CC26" s="70">
        <f>_xlfn.XLOOKUP(BH26, 'All pitchers'!A:A, 'All pitchers'!U:U, "")</f>
        <v>2.02</v>
      </c>
      <c r="CD26" s="68">
        <f>_xlfn.XLOOKUP(BH26, 'All pitchers'!A:A, 'All pitchers'!V:V, "")</f>
        <v>6.08</v>
      </c>
      <c r="CE26" s="68">
        <f>_xlfn.XLOOKUP(BH26, 'All pitchers'!A:A, 'All pitchers'!W:W, "")</f>
        <v>4.72</v>
      </c>
      <c r="CF26" s="68">
        <f>_xlfn.XLOOKUP(BH26, 'All pitchers'!A:A, 'All pitchers'!X:X, "")</f>
        <v>0</v>
      </c>
      <c r="CG26" s="68">
        <f>_xlfn.XLOOKUP(BH26, 'All pitchers'!A:A, 'All pitchers'!Y:Y, "")</f>
        <v>5.6</v>
      </c>
      <c r="CH26" s="70">
        <f>_xlfn.XLOOKUP(BH26, 'All pitchers'!A:A, 'All pitchers'!Z:Z, "")</f>
        <v>1.05</v>
      </c>
      <c r="CJ26" s="11"/>
      <c r="CK26" s="7" t="s">
        <v>15</v>
      </c>
      <c r="CL26" s="41" t="s">
        <v>420</v>
      </c>
      <c r="CM26" s="41"/>
      <c r="CN26" s="68">
        <f>_xlfn.XLOOKUP(CL26, 'All pitchers'!A:A, 'All pitchers'!B:B, "")</f>
        <v>3</v>
      </c>
      <c r="CO26" s="68">
        <f>_xlfn.XLOOKUP(CL26, 'All pitchers'!A:A, 'All pitchers'!C:C, "")</f>
        <v>0</v>
      </c>
      <c r="CP26" s="68">
        <f>_xlfn.XLOOKUP(CL26, 'All pitchers'!A:A, 'All pitchers'!D:D, "")</f>
        <v>0</v>
      </c>
      <c r="CQ26" s="68">
        <f>_xlfn.XLOOKUP(CL26, 'All pitchers'!A:A, 'All pitchers'!E:E, "")</f>
        <v>2</v>
      </c>
      <c r="CR26" s="68">
        <f>_xlfn.XLOOKUP(CL26, 'All pitchers'!A:A, 'All pitchers'!F:F, "")</f>
        <v>0</v>
      </c>
      <c r="CS26" s="68">
        <f>_xlfn.XLOOKUP(CL26, 'All pitchers'!A:A, 'All pitchers'!G:G, "")</f>
        <v>1</v>
      </c>
      <c r="CT26" s="68">
        <f>_xlfn.XLOOKUP(CL26, 'All pitchers'!A:A, 'All pitchers'!H:H, "")</f>
        <v>0</v>
      </c>
      <c r="CU26" s="68">
        <f>_xlfn.XLOOKUP(CL26, 'All pitchers'!A:A, 'All pitchers'!I:I, "")</f>
        <v>0</v>
      </c>
      <c r="CV26" s="68">
        <f>_xlfn.XLOOKUP(CL26, 'All pitchers'!A:A, 'All pitchers'!J:J, "")</f>
        <v>0</v>
      </c>
      <c r="CW26" s="70">
        <v>3</v>
      </c>
      <c r="CX26" s="68">
        <f>_xlfn.XLOOKUP(CL26, 'All pitchers'!A:A, 'All pitchers'!L:L, "")</f>
        <v>4</v>
      </c>
      <c r="CY26" s="68">
        <f>_xlfn.XLOOKUP(CL26, 'All pitchers'!A:A, 'All pitchers'!M:M, "")</f>
        <v>2</v>
      </c>
      <c r="CZ26" s="68">
        <f>_xlfn.XLOOKUP(CL26, 'All pitchers'!A:A, 'All pitchers'!N:N, "")</f>
        <v>2</v>
      </c>
      <c r="DA26" s="68">
        <f>_xlfn.XLOOKUP(CL26, 'All pitchers'!A:A, 'All pitchers'!O:O, "")</f>
        <v>1</v>
      </c>
      <c r="DB26" s="68">
        <f>_xlfn.XLOOKUP(CL26, 'All pitchers'!A:A, 'All pitchers'!P:P, "")</f>
        <v>0</v>
      </c>
      <c r="DC26" s="68">
        <f>_xlfn.XLOOKUP(CL26, 'All pitchers'!A:A, 'All pitchers'!Q:Q, "")</f>
        <v>1</v>
      </c>
      <c r="DD26" s="68">
        <f>_xlfn.XLOOKUP(CL26, 'All pitchers'!A:A, 'All pitchers'!R:R, "")</f>
        <v>0</v>
      </c>
      <c r="DE26" s="68">
        <f>_xlfn.XLOOKUP(CL26, 'All pitchers'!A:A, 'All pitchers'!S:S, "")</f>
        <v>0</v>
      </c>
      <c r="DF26" s="68">
        <f>_xlfn.XLOOKUP(CL26, 'All pitchers'!A:A, 'All pitchers'!T:T, "")</f>
        <v>1</v>
      </c>
      <c r="DG26" s="70">
        <f>_xlfn.XLOOKUP(CL26, 'All pitchers'!A:A, 'All pitchers'!U:U, "")</f>
        <v>6</v>
      </c>
      <c r="DH26" s="68">
        <f>_xlfn.XLOOKUP(CL26, 'All pitchers'!A:A, 'All pitchers'!V:V, "")</f>
        <v>3</v>
      </c>
      <c r="DI26" s="68">
        <f>_xlfn.XLOOKUP(CL26, 'All pitchers'!A:A, 'All pitchers'!W:W, "")</f>
        <v>0</v>
      </c>
      <c r="DJ26" s="68">
        <f>_xlfn.XLOOKUP(CL26, 'All pitchers'!A:A, 'All pitchers'!X:X, "")</f>
        <v>3</v>
      </c>
      <c r="DK26" s="68">
        <f>_xlfn.XLOOKUP(CL26, 'All pitchers'!A:A, 'All pitchers'!Y:Y, "")</f>
        <v>-0.4</v>
      </c>
      <c r="DL26" s="70">
        <f>_xlfn.XLOOKUP(CL26, 'All pitchers'!A:A, 'All pitchers'!Z:Z, "")</f>
        <v>1.33</v>
      </c>
    </row>
    <row r="27" spans="1:116" x14ac:dyDescent="0.3">
      <c r="A27" s="5" t="s">
        <v>15</v>
      </c>
      <c r="B27" s="41" t="s">
        <v>445</v>
      </c>
      <c r="C27" s="13"/>
      <c r="D27" s="68">
        <f>_xlfn.XLOOKUP(B27, 'All pitchers'!A:A, 'All pitchers'!B:B, "")</f>
        <v>5</v>
      </c>
      <c r="E27" s="68">
        <f>_xlfn.XLOOKUP(B27, 'All pitchers'!A:A, 'All pitchers'!C:C, "")</f>
        <v>0</v>
      </c>
      <c r="F27" s="68">
        <f>_xlfn.XLOOKUP(B27, 'All pitchers'!A:A, 'All pitchers'!D:D, "")</f>
        <v>0</v>
      </c>
      <c r="G27" s="68">
        <f>_xlfn.XLOOKUP(B27, 'All pitchers'!A:A, 'All pitchers'!E:E, "")</f>
        <v>5</v>
      </c>
      <c r="H27" s="68">
        <f>_xlfn.XLOOKUP(B27, 'All pitchers'!A:A, 'All pitchers'!F:F, "")</f>
        <v>1</v>
      </c>
      <c r="I27" s="68">
        <f>_xlfn.XLOOKUP(B27, 'All pitchers'!A:A, 'All pitchers'!G:G, "")</f>
        <v>1</v>
      </c>
      <c r="J27" s="68">
        <f>_xlfn.XLOOKUP(B27, 'All pitchers'!A:A, 'All pitchers'!H:H, "")</f>
        <v>0.5</v>
      </c>
      <c r="K27" s="68">
        <f>_xlfn.XLOOKUP(B27, 'All pitchers'!A:A, 'All pitchers'!I:I, "")</f>
        <v>3</v>
      </c>
      <c r="L27" s="68">
        <f>_xlfn.XLOOKUP(B27, 'All pitchers'!A:A, 'All pitchers'!J:J, "")</f>
        <v>0</v>
      </c>
      <c r="M27" s="70">
        <f>_xlfn.XLOOKUP(B27, 'All pitchers'!A:A, 'All pitchers'!K:K, "")</f>
        <v>7.333333333333333</v>
      </c>
      <c r="N27" s="68">
        <f>_xlfn.XLOOKUP(B27, 'All pitchers'!A:A, 'All pitchers'!L:L, "")</f>
        <v>4</v>
      </c>
      <c r="O27" s="68">
        <f>_xlfn.XLOOKUP(B27, 'All pitchers'!A:A, 'All pitchers'!M:M, "")</f>
        <v>1</v>
      </c>
      <c r="P27" s="68">
        <f>_xlfn.XLOOKUP(B27, 'All pitchers'!A:A, 'All pitchers'!N:N, "")</f>
        <v>1</v>
      </c>
      <c r="Q27" s="68">
        <f>_xlfn.XLOOKUP(B27, 'All pitchers'!A:A, 'All pitchers'!O:O, "")</f>
        <v>0</v>
      </c>
      <c r="R27" s="68">
        <f>_xlfn.XLOOKUP(B27, 'All pitchers'!A:A, 'All pitchers'!P:P, "")</f>
        <v>2</v>
      </c>
      <c r="S27" s="68">
        <f>_xlfn.XLOOKUP(B27, 'All pitchers'!A:A, 'All pitchers'!Q:Q, "")</f>
        <v>8</v>
      </c>
      <c r="T27" s="68">
        <f>_xlfn.XLOOKUP(B27, 'All pitchers'!A:A, 'All pitchers'!R:R, "")</f>
        <v>0</v>
      </c>
      <c r="U27" s="68">
        <f>_xlfn.XLOOKUP(B27, 'All pitchers'!A:A, 'All pitchers'!S:S, "")</f>
        <v>0</v>
      </c>
      <c r="V27" s="68">
        <f>_xlfn.XLOOKUP(B27, 'All pitchers'!A:A, 'All pitchers'!T:T, "")</f>
        <v>0</v>
      </c>
      <c r="W27" s="70">
        <f>_xlfn.XLOOKUP(B27, 'All pitchers'!A:A, 'All pitchers'!U:U, "")</f>
        <v>1.23</v>
      </c>
      <c r="X27" s="68">
        <f>_xlfn.XLOOKUP(B27, 'All pitchers'!A:A, 'All pitchers'!V:V, "")</f>
        <v>9.82</v>
      </c>
      <c r="Y27" s="68">
        <f>_xlfn.XLOOKUP(B27, 'All pitchers'!A:A, 'All pitchers'!W:W, "")</f>
        <v>2.4500000000000002</v>
      </c>
      <c r="Z27" s="68">
        <f>_xlfn.XLOOKUP(B27, 'All pitchers'!A:A, 'All pitchers'!X:X, "")</f>
        <v>0</v>
      </c>
      <c r="AA27" s="68">
        <f>_xlfn.XLOOKUP(B27, 'All pitchers'!A:A, 'All pitchers'!Y:Y, "")</f>
        <v>4.5</v>
      </c>
      <c r="AB27" s="70">
        <f>_xlfn.XLOOKUP(B27, 'All pitchers'!A:A, 'All pitchers'!Z:Z, "")</f>
        <v>0.82</v>
      </c>
      <c r="AC27" s="11"/>
      <c r="AD27" s="7" t="s">
        <v>15</v>
      </c>
      <c r="AE27" s="41" t="s">
        <v>538</v>
      </c>
      <c r="AF27" s="41"/>
      <c r="AG27" s="68">
        <f>_xlfn.XLOOKUP(AE27, 'All pitchers'!A:A, 'All pitchers'!B:B, "")</f>
        <v>3</v>
      </c>
      <c r="AH27" s="68">
        <f>_xlfn.XLOOKUP(AE27, 'All pitchers'!A:A, 'All pitchers'!C:C, "")</f>
        <v>3</v>
      </c>
      <c r="AI27" s="68">
        <f>_xlfn.XLOOKUP(AE27, 'All pitchers'!A:A, 'All pitchers'!D:D, "")</f>
        <v>1</v>
      </c>
      <c r="AJ27" s="68">
        <f>_xlfn.XLOOKUP(AE27, 'All pitchers'!A:A, 'All pitchers'!E:E, "")</f>
        <v>0</v>
      </c>
      <c r="AK27" s="68">
        <f>_xlfn.XLOOKUP(AE27, 'All pitchers'!A:A, 'All pitchers'!F:F, "")</f>
        <v>3</v>
      </c>
      <c r="AL27" s="68">
        <f>_xlfn.XLOOKUP(AE27, 'All pitchers'!A:A, 'All pitchers'!G:G, "")</f>
        <v>0</v>
      </c>
      <c r="AM27" s="68">
        <f>_xlfn.XLOOKUP(AE27, 'All pitchers'!A:A, 'All pitchers'!H:H, "")</f>
        <v>1</v>
      </c>
      <c r="AN27" s="68">
        <f>_xlfn.XLOOKUP(AE27, 'All pitchers'!A:A, 'All pitchers'!I:I, "")</f>
        <v>0</v>
      </c>
      <c r="AO27" s="68">
        <f>_xlfn.XLOOKUP(AE27, 'All pitchers'!A:A, 'All pitchers'!J:J, "")</f>
        <v>1</v>
      </c>
      <c r="AP27" s="70">
        <f>_xlfn.XLOOKUP(AE27, 'All pitchers'!A:A, 'All pitchers'!K:K, "")</f>
        <v>24.333333333333332</v>
      </c>
      <c r="AQ27" s="68">
        <f>_xlfn.XLOOKUP(AE27, 'All pitchers'!A:A, 'All pitchers'!L:L, "")</f>
        <v>21</v>
      </c>
      <c r="AR27" s="68">
        <f>_xlfn.XLOOKUP(AE27, 'All pitchers'!A:A, 'All pitchers'!M:M, "")</f>
        <v>2</v>
      </c>
      <c r="AS27" s="68">
        <f>_xlfn.XLOOKUP(AE27, 'All pitchers'!A:A, 'All pitchers'!N:N, "")</f>
        <v>2</v>
      </c>
      <c r="AT27" s="68">
        <f>_xlfn.XLOOKUP(AE27, 'All pitchers'!A:A, 'All pitchers'!O:O, "")</f>
        <v>0</v>
      </c>
      <c r="AU27" s="68">
        <f>_xlfn.XLOOKUP(AE27, 'All pitchers'!A:A, 'All pitchers'!P:P, "")</f>
        <v>10</v>
      </c>
      <c r="AV27" s="68">
        <f>_xlfn.XLOOKUP(AE27, 'All pitchers'!A:A, 'All pitchers'!Q:Q, "")</f>
        <v>16</v>
      </c>
      <c r="AW27" s="68">
        <f>_xlfn.XLOOKUP(AE27, 'All pitchers'!A:A, 'All pitchers'!R:R, "")</f>
        <v>0</v>
      </c>
      <c r="AX27" s="68">
        <f>_xlfn.XLOOKUP(AE27, 'All pitchers'!A:A, 'All pitchers'!S:S, "")</f>
        <v>0</v>
      </c>
      <c r="AY27" s="68">
        <f>_xlfn.XLOOKUP(AE27, 'All pitchers'!A:A, 'All pitchers'!T:T, "")</f>
        <v>0</v>
      </c>
      <c r="AZ27" s="70">
        <f>_xlfn.XLOOKUP(AE27, 'All pitchers'!A:A, 'All pitchers'!U:U, "")</f>
        <v>0.74</v>
      </c>
      <c r="BA27" s="68">
        <f>_xlfn.XLOOKUP(AE27, 'All pitchers'!A:A, 'All pitchers'!V:V, "")</f>
        <v>5.92</v>
      </c>
      <c r="BB27" s="68">
        <f>_xlfn.XLOOKUP(AE27, 'All pitchers'!A:A, 'All pitchers'!W:W, "")</f>
        <v>3.7</v>
      </c>
      <c r="BC27" s="68">
        <f>_xlfn.XLOOKUP(AE27, 'All pitchers'!A:A, 'All pitchers'!X:X, "")</f>
        <v>0</v>
      </c>
      <c r="BD27" s="68">
        <f>_xlfn.XLOOKUP(AE27, 'All pitchers'!A:A, 'All pitchers'!Y:Y, "")</f>
        <v>14.8</v>
      </c>
      <c r="BE27" s="70">
        <f>_xlfn.XLOOKUP(AE27, 'All pitchers'!A:A, 'All pitchers'!Z:Z, "")</f>
        <v>1.27</v>
      </c>
      <c r="BF27" s="11"/>
      <c r="BG27" s="7" t="s">
        <v>15</v>
      </c>
      <c r="BH27" s="41" t="s">
        <v>489</v>
      </c>
      <c r="BI27" s="41"/>
      <c r="BJ27" s="68">
        <f>_xlfn.XLOOKUP(BH27, 'All pitchers'!A:A, 'All pitchers'!B:B, "")</f>
        <v>3</v>
      </c>
      <c r="BK27" s="68">
        <f>_xlfn.XLOOKUP(BH27, 'All pitchers'!A:A, 'All pitchers'!C:C, "")</f>
        <v>3</v>
      </c>
      <c r="BL27" s="68">
        <f>_xlfn.XLOOKUP(BH27, 'All pitchers'!A:A, 'All pitchers'!D:D, "")</f>
        <v>1</v>
      </c>
      <c r="BM27" s="68">
        <f>_xlfn.XLOOKUP(BH27, 'All pitchers'!A:A, 'All pitchers'!E:E, "")</f>
        <v>0</v>
      </c>
      <c r="BN27" s="68">
        <f>_xlfn.XLOOKUP(BH27, 'All pitchers'!A:A, 'All pitchers'!F:F, "")</f>
        <v>3</v>
      </c>
      <c r="BO27" s="68">
        <f>_xlfn.XLOOKUP(BH27, 'All pitchers'!A:A, 'All pitchers'!G:G, "")</f>
        <v>0</v>
      </c>
      <c r="BP27" s="68">
        <f>_xlfn.XLOOKUP(BH27, 'All pitchers'!A:A, 'All pitchers'!H:H, "")</f>
        <v>1</v>
      </c>
      <c r="BQ27" s="68">
        <f>_xlfn.XLOOKUP(BH27, 'All pitchers'!A:A, 'All pitchers'!I:I, "")</f>
        <v>0</v>
      </c>
      <c r="BR27" s="68">
        <f>_xlfn.XLOOKUP(BH27, 'All pitchers'!A:A, 'All pitchers'!J:J, "")</f>
        <v>0</v>
      </c>
      <c r="BS27" s="70">
        <v>23</v>
      </c>
      <c r="BT27" s="68">
        <f>_xlfn.XLOOKUP(BH27, 'All pitchers'!A:A, 'All pitchers'!L:L, "")</f>
        <v>22</v>
      </c>
      <c r="BU27" s="68">
        <f>_xlfn.XLOOKUP(BH27, 'All pitchers'!A:A,'All pitchers'!M:M, "")</f>
        <v>5</v>
      </c>
      <c r="BV27" s="68">
        <f>_xlfn.XLOOKUP(BH27, 'All pitchers'!A:A, 'All pitchers'!N:N, "")</f>
        <v>5</v>
      </c>
      <c r="BW27" s="68">
        <f>_xlfn.XLOOKUP(BH27, 'All pitchers'!A:A, 'All pitchers'!O:O, "")</f>
        <v>1</v>
      </c>
      <c r="BX27" s="68">
        <f>_xlfn.XLOOKUP(BH27, 'All pitchers'!A:A, 'All pitchers'!P:P, "")</f>
        <v>7</v>
      </c>
      <c r="BY27" s="68">
        <f>_xlfn.XLOOKUP(BH27, 'All pitchers'!A:A, 'All pitchers'!Q:Q, "")</f>
        <v>13</v>
      </c>
      <c r="BZ27" s="68">
        <f>_xlfn.XLOOKUP(BH27, 'All pitchers'!A:A, 'All pitchers'!R:R, "")</f>
        <v>1</v>
      </c>
      <c r="CA27" s="68">
        <f>_xlfn.XLOOKUP(BH27, 'All pitchers'!A:A, 'All pitchers'!S:S, "")</f>
        <v>0</v>
      </c>
      <c r="CB27" s="68">
        <f>_xlfn.XLOOKUP(BH27, 'All pitchers'!A:A, 'All pitchers'!T:T, "")</f>
        <v>0</v>
      </c>
      <c r="CC27" s="70">
        <f>_xlfn.XLOOKUP(BH27, 'All pitchers'!A:A, 'All pitchers'!U:U, "")</f>
        <v>1.96</v>
      </c>
      <c r="CD27" s="68">
        <f>_xlfn.XLOOKUP(BH27, 'All pitchers'!A:A, 'All pitchers'!V:V, "")</f>
        <v>5.09</v>
      </c>
      <c r="CE27" s="68">
        <f>_xlfn.XLOOKUP(BH27, 'All pitchers'!A:A, 'All pitchers'!W:W, "")</f>
        <v>2.74</v>
      </c>
      <c r="CF27" s="68">
        <f>_xlfn.XLOOKUP(BH27, 'All pitchers'!A:A, 'All pitchers'!X:X, "")</f>
        <v>0.39</v>
      </c>
      <c r="CG27" s="68">
        <f>_xlfn.XLOOKUP(BH27, 'All pitchers'!A:A, 'All pitchers'!Y:Y, "")</f>
        <v>10.8</v>
      </c>
      <c r="CH27" s="70">
        <f>_xlfn.XLOOKUP(BH27, 'All pitchers'!A:A, 'All pitchers'!Z:Z, "")</f>
        <v>1.26</v>
      </c>
      <c r="CJ27" s="11"/>
      <c r="CK27" s="7" t="s">
        <v>15</v>
      </c>
      <c r="CL27" s="41" t="s">
        <v>356</v>
      </c>
      <c r="CM27" s="41"/>
      <c r="CN27" s="68">
        <f>_xlfn.XLOOKUP(CL27, 'All pitchers'!A:A, 'All pitchers'!B:B, "")</f>
        <v>3</v>
      </c>
      <c r="CO27" s="68">
        <f>_xlfn.XLOOKUP(CL27, 'All pitchers'!A:A, 'All pitchers'!C:C, "")</f>
        <v>3</v>
      </c>
      <c r="CP27" s="68">
        <f>_xlfn.XLOOKUP(CL27, 'All pitchers'!A:A, 'All pitchers'!D:D, "")</f>
        <v>2</v>
      </c>
      <c r="CQ27" s="68">
        <f>_xlfn.XLOOKUP(CL27, 'All pitchers'!A:A, 'All pitchers'!E:E, "")</f>
        <v>0</v>
      </c>
      <c r="CR27" s="68">
        <f>_xlfn.XLOOKUP(CL27, 'All pitchers'!A:A, 'All pitchers'!F:F, "")</f>
        <v>2</v>
      </c>
      <c r="CS27" s="68">
        <f>_xlfn.XLOOKUP(CL27, 'All pitchers'!A:A, 'All pitchers'!G:G, "")</f>
        <v>1</v>
      </c>
      <c r="CT27" s="68">
        <f>_xlfn.XLOOKUP(CL27, 'All pitchers'!A:A, 'All pitchers'!H:H, "")</f>
        <v>0.66700000000000004</v>
      </c>
      <c r="CU27" s="68">
        <f>_xlfn.XLOOKUP(CL27, 'All pitchers'!A:A, 'All pitchers'!I:I, "")</f>
        <v>0</v>
      </c>
      <c r="CV27" s="68">
        <f>_xlfn.XLOOKUP(CL27, 'All pitchers'!A:A, 'All pitchers'!J:J, "")</f>
        <v>0</v>
      </c>
      <c r="CW27" s="70">
        <f>_xlfn.XLOOKUP(CL27, 'All pitchers'!A:A, 'All pitchers'!K:K, "")</f>
        <v>25.333333333333332</v>
      </c>
      <c r="CX27" s="68">
        <f>_xlfn.XLOOKUP(CL27, 'All pitchers'!A:A, 'All pitchers'!L:L, "")</f>
        <v>16</v>
      </c>
      <c r="CY27" s="68">
        <f>_xlfn.XLOOKUP(CL27, 'All pitchers'!A:A, 'All pitchers'!M:M, "")</f>
        <v>6</v>
      </c>
      <c r="CZ27" s="68">
        <f>_xlfn.XLOOKUP(CL27, 'All pitchers'!A:A, 'All pitchers'!N:N, "")</f>
        <v>5</v>
      </c>
      <c r="DA27" s="68">
        <f>_xlfn.XLOOKUP(CL27, 'All pitchers'!A:A, 'All pitchers'!O:O, "")</f>
        <v>0</v>
      </c>
      <c r="DB27" s="68">
        <f>_xlfn.XLOOKUP(CL27, 'All pitchers'!A:A, 'All pitchers'!P:P, "")</f>
        <v>5</v>
      </c>
      <c r="DC27" s="68">
        <f>_xlfn.XLOOKUP(CL27, 'All pitchers'!A:A, 'All pitchers'!Q:Q, "")</f>
        <v>25</v>
      </c>
      <c r="DD27" s="68">
        <f>_xlfn.XLOOKUP(CL27, 'All pitchers'!A:A, 'All pitchers'!R:R, "")</f>
        <v>0</v>
      </c>
      <c r="DE27" s="68">
        <f>_xlfn.XLOOKUP(CL27, 'All pitchers'!A:A, 'All pitchers'!S:S, "")</f>
        <v>0</v>
      </c>
      <c r="DF27" s="68">
        <f>_xlfn.XLOOKUP(CL27, 'All pitchers'!A:A, 'All pitchers'!T:T, "")</f>
        <v>0</v>
      </c>
      <c r="DG27" s="70">
        <f>_xlfn.XLOOKUP(CL27, 'All pitchers'!A:A, 'All pitchers'!U:U, "")</f>
        <v>1.78</v>
      </c>
      <c r="DH27" s="68">
        <f>_xlfn.XLOOKUP(CL27, 'All pitchers'!A:A, 'All pitchers'!V:V, "")</f>
        <v>8.8800000000000008</v>
      </c>
      <c r="DI27" s="68">
        <f>_xlfn.XLOOKUP(CL27, 'All pitchers'!A:A, 'All pitchers'!W:W, "")</f>
        <v>1.78</v>
      </c>
      <c r="DJ27" s="68">
        <f>_xlfn.XLOOKUP(CL27, 'All pitchers'!A:A, 'All pitchers'!X:X, "")</f>
        <v>0</v>
      </c>
      <c r="DK27" s="68">
        <f>_xlfn.XLOOKUP(CL27, 'All pitchers'!A:A, 'All pitchers'!Y:Y, "")</f>
        <v>12.2</v>
      </c>
      <c r="DL27" s="70">
        <f>_xlfn.XLOOKUP(CL27, 'All pitchers'!A:A, 'All pitchers'!Z:Z, "")</f>
        <v>0.83</v>
      </c>
    </row>
    <row r="28" spans="1:116" x14ac:dyDescent="0.3">
      <c r="A28" s="5"/>
      <c r="B28" s="3" t="s">
        <v>19</v>
      </c>
      <c r="C28" s="3"/>
      <c r="D28" s="10">
        <f t="shared" ref="D28:V28" si="4">SUM(D18:D27)</f>
        <v>31</v>
      </c>
      <c r="E28" s="10">
        <f t="shared" si="4"/>
        <v>15</v>
      </c>
      <c r="F28" s="10">
        <f t="shared" si="4"/>
        <v>3</v>
      </c>
      <c r="G28" s="10">
        <f t="shared" si="4"/>
        <v>15</v>
      </c>
      <c r="H28" s="10">
        <f t="shared" si="4"/>
        <v>7</v>
      </c>
      <c r="I28" s="10">
        <f t="shared" si="4"/>
        <v>6</v>
      </c>
      <c r="J28" s="10">
        <f t="shared" si="4"/>
        <v>3.3340000000000001</v>
      </c>
      <c r="K28" s="10">
        <f t="shared" si="4"/>
        <v>4</v>
      </c>
      <c r="L28" s="10">
        <f t="shared" si="4"/>
        <v>2</v>
      </c>
      <c r="M28" s="65">
        <f t="shared" si="4"/>
        <v>116.33333333333333</v>
      </c>
      <c r="N28" s="10">
        <f t="shared" si="4"/>
        <v>106</v>
      </c>
      <c r="O28" s="10">
        <f t="shared" si="4"/>
        <v>51</v>
      </c>
      <c r="P28" s="10">
        <f t="shared" si="4"/>
        <v>44</v>
      </c>
      <c r="Q28" s="10">
        <f t="shared" si="4"/>
        <v>8</v>
      </c>
      <c r="R28" s="10">
        <f t="shared" si="4"/>
        <v>45</v>
      </c>
      <c r="S28" s="10">
        <f t="shared" si="4"/>
        <v>91</v>
      </c>
      <c r="T28" s="10">
        <f t="shared" si="4"/>
        <v>0</v>
      </c>
      <c r="U28" s="10">
        <f t="shared" si="4"/>
        <v>0</v>
      </c>
      <c r="V28" s="10">
        <f t="shared" si="4"/>
        <v>6</v>
      </c>
      <c r="W28" s="65">
        <f>(P28/M28)*9</f>
        <v>3.4040114613180519</v>
      </c>
      <c r="X28" s="65"/>
      <c r="Y28" s="65"/>
      <c r="Z28" s="10"/>
      <c r="AA28" s="10"/>
      <c r="AB28" s="65">
        <f>(R28+N28)/M28</f>
        <v>1.2979942693409743</v>
      </c>
      <c r="AC28" s="11"/>
      <c r="AD28" s="7"/>
      <c r="AE28" s="15" t="s">
        <v>19</v>
      </c>
      <c r="AF28" s="3"/>
      <c r="AG28" s="10">
        <f t="shared" ref="AG28:AY28" si="5">SUM(AG18:AG27)</f>
        <v>42</v>
      </c>
      <c r="AH28" s="10">
        <f t="shared" si="5"/>
        <v>13</v>
      </c>
      <c r="AI28" s="10">
        <f t="shared" si="5"/>
        <v>1</v>
      </c>
      <c r="AJ28" s="10">
        <f t="shared" si="5"/>
        <v>18</v>
      </c>
      <c r="AK28" s="10">
        <f t="shared" si="5"/>
        <v>11</v>
      </c>
      <c r="AL28" s="10">
        <f t="shared" si="5"/>
        <v>2</v>
      </c>
      <c r="AM28" s="10">
        <f t="shared" si="5"/>
        <v>5.6669999999999998</v>
      </c>
      <c r="AN28" s="10">
        <f t="shared" si="5"/>
        <v>8</v>
      </c>
      <c r="AO28" s="10">
        <f t="shared" si="5"/>
        <v>1</v>
      </c>
      <c r="AP28" s="65">
        <f t="shared" si="5"/>
        <v>123.33333333333333</v>
      </c>
      <c r="AQ28" s="10">
        <f t="shared" si="5"/>
        <v>106</v>
      </c>
      <c r="AR28" s="10">
        <f t="shared" si="5"/>
        <v>45</v>
      </c>
      <c r="AS28" s="10">
        <f t="shared" si="5"/>
        <v>43</v>
      </c>
      <c r="AT28" s="10">
        <f t="shared" si="5"/>
        <v>7</v>
      </c>
      <c r="AU28" s="10">
        <f t="shared" si="5"/>
        <v>49</v>
      </c>
      <c r="AV28" s="10">
        <f t="shared" si="5"/>
        <v>100</v>
      </c>
      <c r="AW28" s="10">
        <f t="shared" si="5"/>
        <v>0</v>
      </c>
      <c r="AX28" s="10">
        <f t="shared" si="5"/>
        <v>0</v>
      </c>
      <c r="AY28" s="10">
        <f t="shared" si="5"/>
        <v>3</v>
      </c>
      <c r="AZ28" s="65">
        <f>(AS28/AP28)*9</f>
        <v>3.1378378378378375</v>
      </c>
      <c r="BA28" s="65"/>
      <c r="BB28" s="65"/>
      <c r="BC28" s="10"/>
      <c r="BD28" s="10"/>
      <c r="BE28" s="65">
        <f>(AU28+AQ28)/AP28</f>
        <v>1.2567567567567568</v>
      </c>
      <c r="BF28" s="11"/>
      <c r="BG28" s="7"/>
      <c r="BH28" s="3" t="s">
        <v>19</v>
      </c>
      <c r="BI28" s="3"/>
      <c r="BJ28" s="10">
        <f t="shared" ref="BJ28:CB28" si="6">SUM(BJ18:BJ27)</f>
        <v>31</v>
      </c>
      <c r="BK28" s="10">
        <f t="shared" si="6"/>
        <v>23</v>
      </c>
      <c r="BL28" s="10">
        <f t="shared" si="6"/>
        <v>9</v>
      </c>
      <c r="BM28" s="10">
        <f t="shared" si="6"/>
        <v>4</v>
      </c>
      <c r="BN28" s="10">
        <f t="shared" si="6"/>
        <v>17</v>
      </c>
      <c r="BO28" s="10">
        <f t="shared" si="6"/>
        <v>7</v>
      </c>
      <c r="BP28" s="10">
        <f t="shared" si="6"/>
        <v>6.8339999999999996</v>
      </c>
      <c r="BQ28" s="10">
        <f t="shared" si="6"/>
        <v>1</v>
      </c>
      <c r="BR28" s="10">
        <f t="shared" si="6"/>
        <v>2</v>
      </c>
      <c r="BS28" s="65">
        <f>SUM(BS18:BS27)</f>
        <v>178.33333333333334</v>
      </c>
      <c r="BT28" s="10">
        <f t="shared" si="6"/>
        <v>166</v>
      </c>
      <c r="BU28" s="10">
        <f t="shared" si="6"/>
        <v>67</v>
      </c>
      <c r="BV28" s="10">
        <f t="shared" si="6"/>
        <v>58</v>
      </c>
      <c r="BW28" s="10">
        <f t="shared" si="6"/>
        <v>12</v>
      </c>
      <c r="BX28" s="10">
        <f t="shared" si="6"/>
        <v>68</v>
      </c>
      <c r="BY28" s="10">
        <f t="shared" si="6"/>
        <v>115</v>
      </c>
      <c r="BZ28" s="10">
        <f t="shared" si="6"/>
        <v>4</v>
      </c>
      <c r="CA28" s="10">
        <f t="shared" si="6"/>
        <v>0</v>
      </c>
      <c r="CB28" s="10">
        <f t="shared" si="6"/>
        <v>3</v>
      </c>
      <c r="CC28" s="65">
        <f>(BV28/BS28)*9</f>
        <v>2.9271028037383173</v>
      </c>
      <c r="CD28" s="65"/>
      <c r="CE28" s="65"/>
      <c r="CF28" s="10"/>
      <c r="CG28" s="10"/>
      <c r="CH28" s="65">
        <f>(BX28+BT28)/BS28</f>
        <v>1.3121495327102803</v>
      </c>
      <c r="CJ28" s="11"/>
      <c r="CK28" s="7"/>
      <c r="CL28" s="15" t="s">
        <v>19</v>
      </c>
      <c r="CM28" s="3"/>
      <c r="CN28" s="10">
        <f t="shared" ref="CN28:DF28" si="7">SUM(CN18:CN27)</f>
        <v>36</v>
      </c>
      <c r="CO28" s="10">
        <f t="shared" si="7"/>
        <v>17</v>
      </c>
      <c r="CP28" s="10">
        <f t="shared" si="7"/>
        <v>2</v>
      </c>
      <c r="CQ28" s="10">
        <f t="shared" si="7"/>
        <v>15</v>
      </c>
      <c r="CR28" s="10">
        <f t="shared" si="7"/>
        <v>8</v>
      </c>
      <c r="CS28" s="10">
        <f t="shared" si="7"/>
        <v>5</v>
      </c>
      <c r="CT28" s="10">
        <f t="shared" si="7"/>
        <v>3.6669999999999998</v>
      </c>
      <c r="CU28" s="10">
        <f t="shared" si="7"/>
        <v>8</v>
      </c>
      <c r="CV28" s="10">
        <f t="shared" si="7"/>
        <v>0</v>
      </c>
      <c r="CW28" s="65">
        <f t="shared" si="7"/>
        <v>133</v>
      </c>
      <c r="CX28" s="10">
        <f t="shared" si="7"/>
        <v>130</v>
      </c>
      <c r="CY28" s="10">
        <f t="shared" si="7"/>
        <v>70</v>
      </c>
      <c r="CZ28" s="10">
        <f t="shared" si="7"/>
        <v>59</v>
      </c>
      <c r="DA28" s="10">
        <f t="shared" si="7"/>
        <v>17</v>
      </c>
      <c r="DB28" s="10">
        <f t="shared" si="7"/>
        <v>43</v>
      </c>
      <c r="DC28" s="10">
        <f t="shared" si="7"/>
        <v>109</v>
      </c>
      <c r="DD28" s="10">
        <f t="shared" si="7"/>
        <v>3</v>
      </c>
      <c r="DE28" s="10">
        <f t="shared" si="7"/>
        <v>1</v>
      </c>
      <c r="DF28" s="10">
        <f t="shared" si="7"/>
        <v>5</v>
      </c>
      <c r="DG28" s="65">
        <f>(CZ28/CW28)*9</f>
        <v>3.9924812030075185</v>
      </c>
      <c r="DH28" s="65"/>
      <c r="DI28" s="65"/>
      <c r="DJ28" s="10"/>
      <c r="DK28" s="10"/>
      <c r="DL28" s="65">
        <f>(DB28+CX28)/CW28</f>
        <v>1.3007518796992481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65"/>
      <c r="N29" s="10"/>
      <c r="O29" s="10"/>
      <c r="P29" s="10"/>
      <c r="Q29" s="10"/>
      <c r="R29" s="10"/>
      <c r="S29" s="10"/>
      <c r="T29" s="10"/>
      <c r="U29" s="10"/>
      <c r="V29" s="10"/>
      <c r="W29" s="65"/>
      <c r="X29" s="65"/>
      <c r="Y29" s="65"/>
      <c r="Z29" s="10"/>
      <c r="AA29" s="10"/>
      <c r="AB29" s="65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65"/>
      <c r="AQ29" s="10"/>
      <c r="AR29" s="10"/>
      <c r="AS29" s="10"/>
      <c r="AT29" s="10"/>
      <c r="AU29" s="10"/>
      <c r="AV29" s="10"/>
      <c r="AW29" s="10"/>
      <c r="AX29" s="10"/>
      <c r="AY29" s="10"/>
      <c r="AZ29" s="65"/>
      <c r="BA29" s="65"/>
      <c r="BB29" s="65"/>
      <c r="BC29" s="10"/>
      <c r="BD29" s="10"/>
      <c r="BE29" s="65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65"/>
      <c r="BT29" s="10"/>
      <c r="BU29" s="10"/>
      <c r="BV29" s="10"/>
      <c r="BW29" s="10"/>
      <c r="BX29" s="10"/>
      <c r="BY29" s="10"/>
      <c r="BZ29" s="10"/>
      <c r="CA29" s="10"/>
      <c r="CB29" s="10"/>
      <c r="CC29" s="65"/>
      <c r="CD29" s="65"/>
      <c r="CE29" s="65"/>
      <c r="CF29" s="10"/>
      <c r="CG29" s="10"/>
      <c r="CH29" s="65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65"/>
      <c r="CX29" s="10"/>
      <c r="CY29" s="10"/>
      <c r="CZ29" s="10"/>
      <c r="DA29" s="10"/>
      <c r="DB29" s="10"/>
      <c r="DC29" s="10"/>
      <c r="DD29" s="10"/>
      <c r="DE29" s="10"/>
      <c r="DF29" s="10"/>
      <c r="DG29" s="65"/>
      <c r="DH29" s="65"/>
      <c r="DI29" s="65"/>
      <c r="DJ29" s="10"/>
      <c r="DK29" s="10"/>
      <c r="DL29" s="65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52"/>
      <c r="X30" s="52"/>
      <c r="Y30" s="52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0"/>
      <c r="BD30" s="40"/>
      <c r="BE30" s="40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0"/>
      <c r="CG30" s="40"/>
      <c r="CH30" s="40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0"/>
      <c r="DK30" s="40"/>
      <c r="DL30" s="40"/>
    </row>
    <row r="31" spans="1:116" x14ac:dyDescent="0.3">
      <c r="A31" s="5"/>
      <c r="C31" s="13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3"/>
      <c r="X31" s="63"/>
      <c r="Y31" s="63"/>
      <c r="Z31" s="64"/>
      <c r="AA31" s="64"/>
      <c r="AB31" s="64"/>
      <c r="AC31" s="11"/>
      <c r="AD31" s="7"/>
      <c r="AE31" s="14"/>
      <c r="AF31" s="13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3"/>
      <c r="BA31" s="63"/>
      <c r="BB31" s="63"/>
      <c r="BC31" s="40"/>
      <c r="BD31" s="40"/>
      <c r="BE31" s="40"/>
      <c r="BF31" s="11"/>
      <c r="BG31" s="7"/>
      <c r="BI31" s="13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3"/>
      <c r="CD31" s="63"/>
      <c r="CE31" s="63"/>
      <c r="CJ31" s="11"/>
      <c r="CK31" s="7"/>
      <c r="CM31" s="13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3"/>
      <c r="DH31" s="63"/>
      <c r="DI31" s="63"/>
    </row>
    <row r="32" spans="1:116" x14ac:dyDescent="0.3">
      <c r="A32" s="5"/>
      <c r="B32" s="36"/>
      <c r="C32" s="13"/>
      <c r="D32" s="62"/>
      <c r="E32" s="62"/>
      <c r="F32" s="62"/>
      <c r="G32" s="62"/>
      <c r="H32" s="62"/>
      <c r="I32" s="62"/>
      <c r="J32" s="62"/>
      <c r="K32" s="62"/>
      <c r="L32" s="62"/>
      <c r="M32" s="64"/>
      <c r="N32" s="62"/>
      <c r="O32" s="62"/>
      <c r="P32" s="62"/>
      <c r="Q32" s="62"/>
      <c r="R32" s="62"/>
      <c r="S32" s="62"/>
      <c r="T32" s="62"/>
      <c r="U32" s="62"/>
      <c r="V32" s="62"/>
      <c r="W32" s="64"/>
      <c r="X32" s="64"/>
      <c r="Y32" s="64"/>
      <c r="Z32" s="64"/>
      <c r="AA32" s="64"/>
      <c r="AB32" s="64"/>
      <c r="AC32" s="11"/>
      <c r="AD32" s="7"/>
      <c r="AE32" s="14"/>
      <c r="BF32" s="11"/>
      <c r="BG32" s="7"/>
      <c r="BH32" s="14"/>
      <c r="BI32" s="13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3"/>
      <c r="CD32" s="63"/>
      <c r="CE32" s="63"/>
      <c r="CJ32" s="11"/>
      <c r="CK32" s="7"/>
      <c r="CL32" s="14"/>
      <c r="CM32" s="13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3"/>
      <c r="DH32" s="63"/>
      <c r="DI32" s="63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717</v>
      </c>
      <c r="B35" s="3"/>
      <c r="AC35" s="11"/>
      <c r="AD35" s="3" t="s">
        <v>91</v>
      </c>
      <c r="AE35" s="3"/>
      <c r="BF35" s="11"/>
      <c r="BG35" s="3" t="s">
        <v>720</v>
      </c>
      <c r="BH35" s="3"/>
      <c r="CJ35" s="11"/>
      <c r="CK35" s="3" t="s">
        <v>722</v>
      </c>
      <c r="CL35" s="3"/>
    </row>
    <row r="36" spans="1:116" x14ac:dyDescent="0.3">
      <c r="C36" s="3" t="s">
        <v>27</v>
      </c>
      <c r="D36" s="10" t="s">
        <v>28</v>
      </c>
      <c r="E36" s="10" t="s">
        <v>29</v>
      </c>
      <c r="F36" s="10" t="s">
        <v>155</v>
      </c>
      <c r="G36" s="10" t="s">
        <v>25</v>
      </c>
      <c r="H36" s="10" t="s">
        <v>23</v>
      </c>
      <c r="I36" s="10" t="s">
        <v>30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31</v>
      </c>
      <c r="O36" s="10" t="s">
        <v>32</v>
      </c>
      <c r="P36" s="10" t="s">
        <v>33</v>
      </c>
      <c r="Q36" s="10" t="s">
        <v>34</v>
      </c>
      <c r="R36" s="10" t="s">
        <v>3</v>
      </c>
      <c r="S36" s="10" t="s">
        <v>35</v>
      </c>
      <c r="T36" s="10" t="s">
        <v>36</v>
      </c>
      <c r="U36" s="10" t="s">
        <v>37</v>
      </c>
      <c r="V36" s="10" t="s">
        <v>38</v>
      </c>
      <c r="W36" s="10" t="s">
        <v>39</v>
      </c>
      <c r="X36" s="10" t="s">
        <v>156</v>
      </c>
      <c r="Y36" s="52" t="s">
        <v>0</v>
      </c>
      <c r="Z36" s="52" t="s">
        <v>40</v>
      </c>
      <c r="AA36" s="52" t="s">
        <v>41</v>
      </c>
      <c r="AB36" s="10" t="s">
        <v>157</v>
      </c>
      <c r="AC36" s="11"/>
      <c r="AF36" s="3" t="s">
        <v>27</v>
      </c>
      <c r="AG36" s="10" t="s">
        <v>28</v>
      </c>
      <c r="AH36" s="10" t="s">
        <v>29</v>
      </c>
      <c r="AI36" s="10" t="s">
        <v>155</v>
      </c>
      <c r="AJ36" s="10" t="s">
        <v>25</v>
      </c>
      <c r="AK36" s="10" t="s">
        <v>23</v>
      </c>
      <c r="AL36" s="10" t="s">
        <v>30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31</v>
      </c>
      <c r="AR36" s="10" t="s">
        <v>32</v>
      </c>
      <c r="AS36" s="10" t="s">
        <v>33</v>
      </c>
      <c r="AT36" s="10" t="s">
        <v>34</v>
      </c>
      <c r="AU36" s="10" t="s">
        <v>3</v>
      </c>
      <c r="AV36" s="10" t="s">
        <v>35</v>
      </c>
      <c r="AW36" s="10" t="s">
        <v>36</v>
      </c>
      <c r="AX36" s="10" t="s">
        <v>37</v>
      </c>
      <c r="AY36" s="10" t="s">
        <v>38</v>
      </c>
      <c r="AZ36" s="10" t="s">
        <v>39</v>
      </c>
      <c r="BA36" s="10" t="s">
        <v>156</v>
      </c>
      <c r="BB36" s="52" t="s">
        <v>0</v>
      </c>
      <c r="BC36" s="52" t="s">
        <v>40</v>
      </c>
      <c r="BD36" s="52" t="s">
        <v>41</v>
      </c>
      <c r="BE36" s="10" t="s">
        <v>157</v>
      </c>
      <c r="BF36" s="11"/>
      <c r="BI36" s="3" t="s">
        <v>27</v>
      </c>
      <c r="BJ36" s="10" t="s">
        <v>28</v>
      </c>
      <c r="BK36" s="10" t="s">
        <v>29</v>
      </c>
      <c r="BL36" s="10" t="s">
        <v>155</v>
      </c>
      <c r="BM36" s="10" t="s">
        <v>25</v>
      </c>
      <c r="BN36" s="10" t="s">
        <v>23</v>
      </c>
      <c r="BO36" s="10" t="s">
        <v>30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31</v>
      </c>
      <c r="BU36" s="10" t="s">
        <v>32</v>
      </c>
      <c r="BV36" s="10" t="s">
        <v>33</v>
      </c>
      <c r="BW36" s="10" t="s">
        <v>34</v>
      </c>
      <c r="BX36" s="10" t="s">
        <v>3</v>
      </c>
      <c r="BY36" s="10" t="s">
        <v>35</v>
      </c>
      <c r="BZ36" s="10" t="s">
        <v>36</v>
      </c>
      <c r="CA36" s="10" t="s">
        <v>37</v>
      </c>
      <c r="CB36" s="10" t="s">
        <v>38</v>
      </c>
      <c r="CC36" s="10" t="s">
        <v>39</v>
      </c>
      <c r="CD36" s="10" t="s">
        <v>156</v>
      </c>
      <c r="CE36" s="52" t="s">
        <v>0</v>
      </c>
      <c r="CF36" s="52" t="s">
        <v>40</v>
      </c>
      <c r="CG36" s="52" t="s">
        <v>41</v>
      </c>
      <c r="CH36" s="10" t="s">
        <v>157</v>
      </c>
      <c r="CJ36" s="11"/>
      <c r="CL36" s="3" t="s">
        <v>27</v>
      </c>
      <c r="CM36" s="3"/>
      <c r="CN36" s="10" t="s">
        <v>28</v>
      </c>
      <c r="CO36" s="10" t="s">
        <v>29</v>
      </c>
      <c r="CP36" s="10" t="s">
        <v>155</v>
      </c>
      <c r="CQ36" s="10" t="s">
        <v>25</v>
      </c>
      <c r="CR36" s="10" t="s">
        <v>23</v>
      </c>
      <c r="CS36" s="10" t="s">
        <v>30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31</v>
      </c>
      <c r="CY36" s="10" t="s">
        <v>32</v>
      </c>
      <c r="CZ36" s="10" t="s">
        <v>33</v>
      </c>
      <c r="DA36" s="10" t="s">
        <v>34</v>
      </c>
      <c r="DB36" s="10" t="s">
        <v>3</v>
      </c>
      <c r="DC36" s="10" t="s">
        <v>35</v>
      </c>
      <c r="DD36" s="10" t="s">
        <v>36</v>
      </c>
      <c r="DE36" s="10" t="s">
        <v>37</v>
      </c>
      <c r="DF36" s="10" t="s">
        <v>38</v>
      </c>
      <c r="DG36" s="10" t="s">
        <v>39</v>
      </c>
      <c r="DH36" s="10" t="s">
        <v>156</v>
      </c>
      <c r="DI36" s="52" t="s">
        <v>0</v>
      </c>
      <c r="DJ36" s="52" t="s">
        <v>40</v>
      </c>
      <c r="DK36" s="52" t="s">
        <v>41</v>
      </c>
      <c r="DL36" s="10" t="s">
        <v>157</v>
      </c>
    </row>
    <row r="37" spans="1:116" x14ac:dyDescent="0.3">
      <c r="A37" s="7" t="s">
        <v>7</v>
      </c>
      <c r="B37" s="41" t="s">
        <v>287</v>
      </c>
      <c r="C37" s="41"/>
      <c r="D37" s="68">
        <f>_xlfn.XLOOKUP(B37, 'All hitters'!A:A, 'All hitters'!B:B, "")</f>
        <v>11</v>
      </c>
      <c r="E37" s="68">
        <f>_xlfn.XLOOKUP(B37, 'All hitters'!A:A, 'All hitters'!C:C, "")</f>
        <v>10</v>
      </c>
      <c r="F37" s="68">
        <f>_xlfn.XLOOKUP(B37, 'All hitters'!A:A, 'All hitters'!D:D, "")</f>
        <v>43</v>
      </c>
      <c r="G37" s="68">
        <f>_xlfn.XLOOKUP(B37, 'All hitters'!A:A, 'All hitters'!E:E, "")</f>
        <v>40</v>
      </c>
      <c r="H37" s="68">
        <f>_xlfn.XLOOKUP(B37, 'All hitters'!A:A, 'All hitters'!F:F, "")</f>
        <v>6</v>
      </c>
      <c r="I37" s="68">
        <f>_xlfn.XLOOKUP(B37, 'All hitters'!A:A, 'All hitters'!G:G, "")</f>
        <v>11</v>
      </c>
      <c r="J37" s="68">
        <f>_xlfn.XLOOKUP(B37, 'All hitters'!A:A, 'All hitters'!H:H, "")</f>
        <v>3</v>
      </c>
      <c r="K37" s="68">
        <f>_xlfn.XLOOKUP(B37, 'All hitters'!A:A, 'All hitters'!I:I, "")</f>
        <v>0</v>
      </c>
      <c r="L37" s="68">
        <f>_xlfn.XLOOKUP(B37, 'All hitters'!A:A, 'All hitters'!J:J, "")</f>
        <v>1</v>
      </c>
      <c r="M37" s="68">
        <f>_xlfn.XLOOKUP(B37, 'All hitters'!A:A, 'All hitters'!K:K, "")</f>
        <v>6</v>
      </c>
      <c r="N37" s="68">
        <f>_xlfn.XLOOKUP(B37, 'All hitters'!A:A, 'All hitters'!L:L, "")</f>
        <v>2</v>
      </c>
      <c r="O37" s="68">
        <f>_xlfn.XLOOKUP(B37, 'All hitters'!A:A, 'All hitters'!M:M, "")</f>
        <v>1</v>
      </c>
      <c r="P37" s="68">
        <f>_xlfn.XLOOKUP(B37, 'All hitters'!A:A, 'All hitters'!N:N, "")</f>
        <v>1</v>
      </c>
      <c r="Q37" s="68">
        <f>_xlfn.XLOOKUP(B37, 'All hitters'!A:A, 'All hitters'!O:O, "")</f>
        <v>4</v>
      </c>
      <c r="R37" s="68">
        <f>_xlfn.XLOOKUP(B37, 'All hitters'!A:A, 'All hitters'!P:P, "")</f>
        <v>0</v>
      </c>
      <c r="S37" s="68">
        <f>_xlfn.XLOOKUP(B37, 'All hitters'!A:A, 'All hitters'!Q:Q, "")</f>
        <v>0</v>
      </c>
      <c r="T37" s="68">
        <f>_xlfn.XLOOKUP(B37, 'All hitters'!A:A, 'All hitters'!R:R, "")</f>
        <v>0</v>
      </c>
      <c r="U37" s="68">
        <f>_xlfn.XLOOKUP(B37, 'All hitters'!A:A, 'All hitters'!S:S, "")</f>
        <v>0</v>
      </c>
      <c r="V37" s="68">
        <f>_xlfn.XLOOKUP(B37, 'All hitters'!A:A, 'All hitters'!T:T, "")</f>
        <v>2</v>
      </c>
      <c r="W37" s="68">
        <f>_xlfn.XLOOKUP(B37, 'All hitters'!A:A, 'All hitters'!U:U, "")</f>
        <v>0</v>
      </c>
      <c r="X37" s="68">
        <f>_xlfn.XLOOKUP(B37, 'All hitters'!A:A, 'All hitters'!V:V, "")</f>
        <v>8</v>
      </c>
      <c r="Y37" s="69">
        <f>_xlfn.XLOOKUP(B37, 'All hitters'!A:A, 'All hitters'!W:W, "")</f>
        <v>0.27500000000000002</v>
      </c>
      <c r="Z37" s="69">
        <f>_xlfn.XLOOKUP(B37, 'All hitters'!A:A, 'All hitters'!X:X, "")</f>
        <v>0.32600000000000001</v>
      </c>
      <c r="AA37" s="69">
        <f>_xlfn.XLOOKUP(B37, 'All hitters'!A:A, 'All hitters'!Y:Y, "")</f>
        <v>0.42499999999999999</v>
      </c>
      <c r="AB37" s="68">
        <f>_xlfn.XLOOKUP(B37, 'All hitters'!A:A, 'All hitters'!Z:Z, "")</f>
        <v>72.7</v>
      </c>
      <c r="AC37" s="11"/>
      <c r="AD37" s="7" t="s">
        <v>7</v>
      </c>
      <c r="AE37" s="42" t="s">
        <v>237</v>
      </c>
      <c r="AF37" s="42"/>
      <c r="AG37" s="68">
        <f>_xlfn.XLOOKUP(AE37, 'All hitters'!A:A, 'All hitters'!B:B, "")</f>
        <v>7</v>
      </c>
      <c r="AH37" s="68">
        <f>_xlfn.XLOOKUP(AE37, 'All hitters'!A:A, 'All hitters'!C:C, "")</f>
        <v>5</v>
      </c>
      <c r="AI37" s="68">
        <f>_xlfn.XLOOKUP(AE37, 'All hitters'!A:A, 'All hitters'!D:D, "")</f>
        <v>20</v>
      </c>
      <c r="AJ37" s="68">
        <f>_xlfn.XLOOKUP(AE37, 'All hitters'!A:A, 'All hitters'!E:E, "")</f>
        <v>19</v>
      </c>
      <c r="AK37" s="68">
        <f>_xlfn.XLOOKUP(AE37, 'All hitters'!A:A, 'All hitters'!F:F, "")</f>
        <v>0</v>
      </c>
      <c r="AL37" s="68">
        <f>_xlfn.XLOOKUP(AE37, 'All hitters'!A:A, 'All hitters'!G:G, "")</f>
        <v>3</v>
      </c>
      <c r="AM37" s="68">
        <f>_xlfn.XLOOKUP(AE37, 'All hitters'!A:A, 'All hitters'!H:H, "")</f>
        <v>0</v>
      </c>
      <c r="AN37" s="68">
        <f>_xlfn.XLOOKUP(AE37, 'All hitters'!A:A, 'All hitters'!I:I, "")</f>
        <v>0</v>
      </c>
      <c r="AO37" s="68">
        <f>_xlfn.XLOOKUP(AE37, 'All hitters'!A:A, 'All hitters'!J:J, "")</f>
        <v>0</v>
      </c>
      <c r="AP37" s="68">
        <f>_xlfn.XLOOKUP(AE37, 'All hitters'!A:A, 'All hitters'!K:K, "")</f>
        <v>0</v>
      </c>
      <c r="AQ37" s="68">
        <f>_xlfn.XLOOKUP(AE37, 'All hitters'!A:A, 'All hitters'!L:L, "")</f>
        <v>1</v>
      </c>
      <c r="AR37" s="68">
        <f>_xlfn.XLOOKUP(AE37, 'All hitters'!A:A, 'All hitters'!M:M, "")</f>
        <v>0</v>
      </c>
      <c r="AS37" s="68">
        <f>_xlfn.XLOOKUP(AE37, 'All hitters'!A:A, 'All hitters'!N:N, "")</f>
        <v>0</v>
      </c>
      <c r="AT37" s="68">
        <f>_xlfn.XLOOKUP(AE37, 'All hitters'!A:A, 'All hitters'!O:O, "")</f>
        <v>4</v>
      </c>
      <c r="AU37" s="68">
        <f>_xlfn.XLOOKUP(AE37, 'All hitters'!A:A, 'All hitters'!P:P, "")</f>
        <v>0</v>
      </c>
      <c r="AV37" s="68">
        <f>_xlfn.XLOOKUP(AE37, 'All hitters'!A:A, 'All hitters'!Q:Q, "")</f>
        <v>0</v>
      </c>
      <c r="AW37" s="68">
        <f>_xlfn.XLOOKUP(AE37, 'All hitters'!A:A, 'All hitters'!R:R, "")</f>
        <v>0</v>
      </c>
      <c r="AX37" s="68">
        <f>_xlfn.XLOOKUP(AE37, 'All hitters'!A:A, 'All hitters'!S:S, "")</f>
        <v>0</v>
      </c>
      <c r="AY37" s="68">
        <f>_xlfn.XLOOKUP(AE37, 'All hitters'!A:A, 'All hitters'!T:T, "")</f>
        <v>1</v>
      </c>
      <c r="AZ37" s="68">
        <f>_xlfn.XLOOKUP(AE37, 'All hitters'!A:A, 'All hitters'!U:U, "")</f>
        <v>0</v>
      </c>
      <c r="BA37" s="68">
        <f>_xlfn.XLOOKUP(AE37, 'All hitters'!A:A, 'All hitters'!V:V, "")</f>
        <v>2</v>
      </c>
      <c r="BB37" s="69">
        <f>_xlfn.XLOOKUP(AE37, 'All hitters'!A:A, 'All hitters'!W:W, "")</f>
        <v>0.158</v>
      </c>
      <c r="BC37" s="69">
        <f>_xlfn.XLOOKUP(AE37, 'All hitters'!A:A, 'All hitters'!X:X, "")</f>
        <v>0.2</v>
      </c>
      <c r="BD37" s="69">
        <f>_xlfn.XLOOKUP(AE37, 'All hitters'!A:A, 'All hitters'!Y:Y, "")</f>
        <v>0.158</v>
      </c>
      <c r="BE37" s="68">
        <f>_xlfn.XLOOKUP(AE37, 'All hitters'!A:A, 'All hitters'!Z:Z, "")</f>
        <v>28.6</v>
      </c>
      <c r="BF37" s="11"/>
      <c r="BG37" s="7" t="s">
        <v>7</v>
      </c>
      <c r="BH37" s="41" t="s">
        <v>568</v>
      </c>
      <c r="BI37" s="41"/>
      <c r="BJ37" s="68">
        <f>_xlfn.XLOOKUP(BH37, 'All hitters'!A:A, 'All hitters'!B:B, "")</f>
        <v>12</v>
      </c>
      <c r="BK37" s="68">
        <f>_xlfn.XLOOKUP(BH37, 'All hitters'!A:A, 'All hitters'!C:C, "")</f>
        <v>10</v>
      </c>
      <c r="BL37" s="68">
        <f>_xlfn.XLOOKUP(BH37, 'All hitters'!A:A, 'All hitters'!D:D, "")</f>
        <v>45</v>
      </c>
      <c r="BM37" s="68">
        <f>_xlfn.XLOOKUP(BH37, 'All hitters'!A:A, 'All hitters'!E:E, "")</f>
        <v>38</v>
      </c>
      <c r="BN37" s="68">
        <f>_xlfn.XLOOKUP(BH37, 'All hitters'!A:A, 'All hitters'!F:F, "")</f>
        <v>2</v>
      </c>
      <c r="BO37" s="68">
        <f>_xlfn.XLOOKUP(BH37, 'All hitters'!A:A, 'All hitters'!G:G, "")</f>
        <v>10</v>
      </c>
      <c r="BP37" s="68">
        <f>_xlfn.XLOOKUP(BH37, 'All hitters'!A:A, 'All hitters'!H:H, "")</f>
        <v>0</v>
      </c>
      <c r="BQ37" s="68">
        <f>_xlfn.XLOOKUP(BH37, 'All hitters'!A:A, 'All hitters'!I:I, "")</f>
        <v>0</v>
      </c>
      <c r="BR37" s="68">
        <f>_xlfn.XLOOKUP(BH37, 'All hitters'!A:A, 'All hitters'!J:J, "")</f>
        <v>0</v>
      </c>
      <c r="BS37" s="68">
        <f>_xlfn.XLOOKUP(BH37, 'All hitters'!A:A, 'All hitters'!K:K, "")</f>
        <v>2</v>
      </c>
      <c r="BT37" s="68">
        <f>_xlfn.XLOOKUP(BH37, 'All hitters'!A:A, 'All hitters'!L:L, "")</f>
        <v>6</v>
      </c>
      <c r="BU37" s="68">
        <f>_xlfn.XLOOKUP(BH37, 'All hitters'!A:A, 'All hitters'!M:M, "")</f>
        <v>1</v>
      </c>
      <c r="BV37" s="68">
        <f>_xlfn.XLOOKUP(BH37, 'All hitters'!A:A, 'All hitters'!N:N, "")</f>
        <v>1</v>
      </c>
      <c r="BW37" s="68">
        <f>_xlfn.XLOOKUP(BH37, 'All hitters'!A:A, 'All hitters'!O:O, "")</f>
        <v>3</v>
      </c>
      <c r="BX37" s="68">
        <f>_xlfn.XLOOKUP(BH37, 'All hitters'!A:A, 'All hitters'!P:P, "")</f>
        <v>2</v>
      </c>
      <c r="BY37" s="68">
        <f>_xlfn.XLOOKUP(BH37, 'All hitters'!A:A, 'All hitters'!Q:Q, "")</f>
        <v>0</v>
      </c>
      <c r="BZ37" s="68">
        <f>_xlfn.XLOOKUP(BH37, 'All hitters'!A:A, 'All hitters'!R:R, "")</f>
        <v>0</v>
      </c>
      <c r="CA37" s="68">
        <f>_xlfn.XLOOKUP(BH37, 'All hitters'!A:A, 'All hitters'!S:S, "")</f>
        <v>0</v>
      </c>
      <c r="CB37" s="68">
        <f>_xlfn.XLOOKUP(BH37, 'All hitters'!A:A, 'All hitters'!T:T, "")</f>
        <v>1</v>
      </c>
      <c r="CC37" s="68">
        <f>_xlfn.XLOOKUP(BH37, 'All hitters'!A:A, 'All hitters'!U:U, "")</f>
        <v>0</v>
      </c>
      <c r="CD37" s="68">
        <f>_xlfn.XLOOKUP(BH37, 'All hitters'!A:A, 'All hitters'!V:V, "")</f>
        <v>8</v>
      </c>
      <c r="CE37" s="69">
        <f>_xlfn.XLOOKUP(BH37, 'All hitters'!A:A, 'All hitters'!W:W, "")</f>
        <v>0.26300000000000001</v>
      </c>
      <c r="CF37" s="69">
        <f>_xlfn.XLOOKUP(BH37, 'All hitters'!A:A, 'All hitters'!X:X, "")</f>
        <v>0.378</v>
      </c>
      <c r="CG37" s="69">
        <f>_xlfn.XLOOKUP(BH37, 'All hitters'!A:A, 'All hitters'!Y:Y, "")</f>
        <v>0.26300000000000001</v>
      </c>
      <c r="CH37" s="68">
        <f>_xlfn.XLOOKUP(BH37, 'All hitters'!A:A, 'All hitters'!Z:Z, "")</f>
        <v>66.7</v>
      </c>
      <c r="CJ37" s="11"/>
      <c r="CK37" s="7" t="s">
        <v>7</v>
      </c>
      <c r="CL37" s="41" t="s">
        <v>236</v>
      </c>
      <c r="CM37" s="41"/>
      <c r="CN37" s="68">
        <f>_xlfn.XLOOKUP(CL37, 'All hitters'!A:A, 'All hitters'!B:B, "")</f>
        <v>11</v>
      </c>
      <c r="CO37" s="68">
        <f>_xlfn.XLOOKUP(CL37, 'All hitters'!A:A, 'All hitters'!C:C, "")</f>
        <v>10</v>
      </c>
      <c r="CP37" s="68">
        <f>_xlfn.XLOOKUP(CL37, 'All hitters'!A:A, 'All hitters'!D:D, "")</f>
        <v>39</v>
      </c>
      <c r="CQ37" s="68">
        <f>_xlfn.XLOOKUP(CL37, 'All hitters'!A:A, 'All hitters'!E:E, "")</f>
        <v>38</v>
      </c>
      <c r="CR37" s="68">
        <f>_xlfn.XLOOKUP(CL37, 'All hitters'!A:A, 'All hitters'!F:F, "")</f>
        <v>3</v>
      </c>
      <c r="CS37" s="68">
        <f>_xlfn.XLOOKUP(CL37, 'All hitters'!A:A, 'All hitters'!G:G, "")</f>
        <v>13</v>
      </c>
      <c r="CT37" s="68">
        <f>_xlfn.XLOOKUP(CL37, 'All hitters'!A:A, 'All hitters'!H:H, "")</f>
        <v>3</v>
      </c>
      <c r="CU37" s="68">
        <f>_xlfn.XLOOKUP(CL37, 'All hitters'!A:A, 'All hitters'!I:I, "")</f>
        <v>0</v>
      </c>
      <c r="CV37" s="68">
        <f>_xlfn.XLOOKUP(CL37, 'All hitters'!A:A, 'All hitters'!J:J, "")</f>
        <v>2</v>
      </c>
      <c r="CW37" s="68">
        <f>_xlfn.XLOOKUP(CL37, 'All hitters'!A:A, 'All hitters'!K:K, "")</f>
        <v>7</v>
      </c>
      <c r="CX37" s="68">
        <f>_xlfn.XLOOKUP(CL37, 'All hitters'!A:A, 'All hitters'!L:L, "")</f>
        <v>1</v>
      </c>
      <c r="CY37" s="68">
        <f>_xlfn.XLOOKUP(CL37, 'All hitters'!A:A, 'All hitters'!M:M, "")</f>
        <v>0</v>
      </c>
      <c r="CZ37" s="68">
        <f>_xlfn.XLOOKUP(CL37, 'All hitters'!A:A, 'All hitters'!N:N, "")</f>
        <v>0</v>
      </c>
      <c r="DA37" s="68">
        <f>_xlfn.XLOOKUP(CL37, 'All hitters'!A:A, 'All hitters'!O:O, "")</f>
        <v>4</v>
      </c>
      <c r="DB37" s="68">
        <f>_xlfn.XLOOKUP(CL37, 'All hitters'!A:A, 'All hitters'!P:P, "")</f>
        <v>1</v>
      </c>
      <c r="DC37" s="68">
        <f>_xlfn.XLOOKUP(CL37, 'All hitters'!A:A, 'All hitters'!Q:Q, "")</f>
        <v>0</v>
      </c>
      <c r="DD37" s="68">
        <f>_xlfn.XLOOKUP(CL37, 'All hitters'!A:A, 'All hitters'!R:R, "")</f>
        <v>0</v>
      </c>
      <c r="DE37" s="68">
        <f>_xlfn.XLOOKUP(CL37, 'All hitters'!A:A, 'All hitters'!S:S, "")</f>
        <v>0</v>
      </c>
      <c r="DF37" s="68">
        <f>_xlfn.XLOOKUP(CL37, 'All hitters'!A:A, 'All hitters'!T:T, "")</f>
        <v>1</v>
      </c>
      <c r="DG37" s="68">
        <f>_xlfn.XLOOKUP(CL37, 'All hitters'!A:A, 'All hitters'!U:U, "")</f>
        <v>0</v>
      </c>
      <c r="DH37" s="68">
        <f>_xlfn.XLOOKUP(CL37, 'All hitters'!A:A, 'All hitters'!V:V, "")</f>
        <v>9</v>
      </c>
      <c r="DI37" s="69">
        <f>_xlfn.XLOOKUP(CL37, 'All hitters'!A:A, 'All hitters'!W:W, "")</f>
        <v>0.34200000000000003</v>
      </c>
      <c r="DJ37" s="69">
        <f>_xlfn.XLOOKUP(CL37, 'All hitters'!A:A, 'All hitters'!X:X, "")</f>
        <v>0.35899999999999999</v>
      </c>
      <c r="DK37" s="69">
        <f>_xlfn.XLOOKUP(CL37, 'All hitters'!A:A, 'All hitters'!Y:Y, "")</f>
        <v>0.57899999999999996</v>
      </c>
      <c r="DL37" s="68">
        <f>_xlfn.XLOOKUP(CL37, 'All hitters'!A:A, 'All hitters'!Z:Z, "")</f>
        <v>81.8</v>
      </c>
    </row>
    <row r="38" spans="1:116" x14ac:dyDescent="0.3">
      <c r="A38" s="7" t="s">
        <v>8</v>
      </c>
      <c r="B38" s="41" t="s">
        <v>170</v>
      </c>
      <c r="C38" s="41"/>
      <c r="D38" s="68">
        <f>_xlfn.XLOOKUP(B38, 'All hitters'!A:A, 'All hitters'!B:B, "")</f>
        <v>12</v>
      </c>
      <c r="E38" s="68">
        <f>_xlfn.XLOOKUP(B38, 'All hitters'!A:A, 'All hitters'!C:C, "")</f>
        <v>10</v>
      </c>
      <c r="F38" s="68">
        <f>_xlfn.XLOOKUP(B38, 'All hitters'!A:A, 'All hitters'!D:D, "")</f>
        <v>44</v>
      </c>
      <c r="G38" s="68">
        <f>_xlfn.XLOOKUP(B38, 'All hitters'!A:A, 'All hitters'!E:E, "")</f>
        <v>42</v>
      </c>
      <c r="H38" s="68">
        <f>_xlfn.XLOOKUP(B38, 'All hitters'!A:A, 'All hitters'!F:F, "")</f>
        <v>5</v>
      </c>
      <c r="I38" s="68">
        <f>_xlfn.XLOOKUP(B38, 'All hitters'!A:A, 'All hitters'!G:G, "")</f>
        <v>10</v>
      </c>
      <c r="J38" s="68">
        <f>_xlfn.XLOOKUP(B38, 'All hitters'!A:A, 'All hitters'!H:H, "")</f>
        <v>4</v>
      </c>
      <c r="K38" s="68">
        <f>_xlfn.XLOOKUP(B38, 'All hitters'!A:A, 'All hitters'!I:I, "")</f>
        <v>0</v>
      </c>
      <c r="L38" s="68">
        <f>_xlfn.XLOOKUP(B38, 'All hitters'!A:A, 'All hitters'!J:J, "")</f>
        <v>0</v>
      </c>
      <c r="M38" s="68">
        <f>_xlfn.XLOOKUP(B38, 'All hitters'!A:A, 'All hitters'!K:K, "")</f>
        <v>4</v>
      </c>
      <c r="N38" s="68">
        <f>_xlfn.XLOOKUP(B38, 'All hitters'!A:A, 'All hitters'!L:L, "")</f>
        <v>1</v>
      </c>
      <c r="O38" s="68">
        <f>_xlfn.XLOOKUP(B38, 'All hitters'!A:A, 'All hitters'!M:M, "")</f>
        <v>0</v>
      </c>
      <c r="P38" s="68">
        <f>_xlfn.XLOOKUP(B38, 'All hitters'!A:A, 'All hitters'!N:N, "")</f>
        <v>0</v>
      </c>
      <c r="Q38" s="68">
        <f>_xlfn.XLOOKUP(B38, 'All hitters'!A:A, 'All hitters'!O:O, "")</f>
        <v>7</v>
      </c>
      <c r="R38" s="68">
        <f>_xlfn.XLOOKUP(B38, 'All hitters'!A:A, 'All hitters'!P:P, "")</f>
        <v>3</v>
      </c>
      <c r="S38" s="68">
        <f>_xlfn.XLOOKUP(B38, 'All hitters'!A:A, 'All hitters'!Q:Q, "")</f>
        <v>1</v>
      </c>
      <c r="T38" s="68">
        <f>_xlfn.XLOOKUP(B38, 'All hitters'!A:A, 'All hitters'!R:R, "")</f>
        <v>1</v>
      </c>
      <c r="U38" s="68">
        <f>_xlfn.XLOOKUP(B38, 'All hitters'!A:A, 'All hitters'!S:S, "")</f>
        <v>0</v>
      </c>
      <c r="V38" s="68">
        <f>_xlfn.XLOOKUP(B38, 'All hitters'!A:A, 'All hitters'!T:T, "")</f>
        <v>1</v>
      </c>
      <c r="W38" s="68">
        <f>_xlfn.XLOOKUP(B38, 'All hitters'!A:A, 'All hitters'!U:U, "")</f>
        <v>0</v>
      </c>
      <c r="X38" s="68">
        <f>_xlfn.XLOOKUP(B38, 'All hitters'!A:A, 'All hitters'!V:V, "")</f>
        <v>5</v>
      </c>
      <c r="Y38" s="69">
        <f>_xlfn.XLOOKUP(B38, 'All hitters'!A:A, 'All hitters'!W:W, "")</f>
        <v>0.23799999999999999</v>
      </c>
      <c r="Z38" s="69">
        <f>_xlfn.XLOOKUP(B38, 'All hitters'!A:A, 'All hitters'!X:X, "")</f>
        <v>0.25600000000000001</v>
      </c>
      <c r="AA38" s="69">
        <f>_xlfn.XLOOKUP(B38, 'All hitters'!A:A, 'All hitters'!Y:Y, "")</f>
        <v>0.33300000000000002</v>
      </c>
      <c r="AB38" s="68">
        <f>_xlfn.XLOOKUP(B38, 'All hitters'!A:A, 'All hitters'!Z:Z, "")</f>
        <v>41.7</v>
      </c>
      <c r="AC38" s="11"/>
      <c r="AD38" s="7" t="s">
        <v>8</v>
      </c>
      <c r="AE38" s="42" t="s">
        <v>93</v>
      </c>
      <c r="AF38" s="42"/>
      <c r="AG38" s="68">
        <f>_xlfn.XLOOKUP(AE38, 'All hitters'!A:A, 'All hitters'!B:B, "")</f>
        <v>13</v>
      </c>
      <c r="AH38" s="68">
        <f>_xlfn.XLOOKUP(AE38, 'All hitters'!A:A, 'All hitters'!C:C, "")</f>
        <v>11</v>
      </c>
      <c r="AI38" s="68">
        <f>_xlfn.XLOOKUP(AE38, 'All hitters'!A:A, 'All hitters'!D:D, "")</f>
        <v>49</v>
      </c>
      <c r="AJ38" s="68">
        <f>_xlfn.XLOOKUP(AE38, 'All hitters'!A:A, 'All hitters'!E:E, "")</f>
        <v>41</v>
      </c>
      <c r="AK38" s="68">
        <f>_xlfn.XLOOKUP(AE38, 'All hitters'!A:A, 'All hitters'!F:F, "")</f>
        <v>4</v>
      </c>
      <c r="AL38" s="68">
        <f>_xlfn.XLOOKUP(AE38, 'All hitters'!A:A, 'All hitters'!G:G, "")</f>
        <v>7</v>
      </c>
      <c r="AM38" s="68">
        <f>_xlfn.XLOOKUP(AE38, 'All hitters'!A:A, 'All hitters'!H:H, "")</f>
        <v>2</v>
      </c>
      <c r="AN38" s="68">
        <f>_xlfn.XLOOKUP(AE38, 'All hitters'!A:A, 'All hitters'!I:I, "")</f>
        <v>0</v>
      </c>
      <c r="AO38" s="68">
        <f>_xlfn.XLOOKUP(AE38, 'All hitters'!A:A, 'All hitters'!J:J, "")</f>
        <v>2</v>
      </c>
      <c r="AP38" s="68">
        <f>_xlfn.XLOOKUP(AE38, 'All hitters'!A:A, 'All hitters'!K:K, "")</f>
        <v>4</v>
      </c>
      <c r="AQ38" s="68">
        <f>_xlfn.XLOOKUP(AE38, 'All hitters'!A:A, 'All hitters'!L:L, "")</f>
        <v>8</v>
      </c>
      <c r="AR38" s="68">
        <f>_xlfn.XLOOKUP(AE38, 'All hitters'!A:A, 'All hitters'!M:M, "")</f>
        <v>3</v>
      </c>
      <c r="AS38" s="68">
        <f>_xlfn.XLOOKUP(AE38, 'All hitters'!A:A, 'All hitters'!N:N, "")</f>
        <v>0</v>
      </c>
      <c r="AT38" s="68">
        <f>_xlfn.XLOOKUP(AE38, 'All hitters'!A:A, 'All hitters'!O:O, "")</f>
        <v>9</v>
      </c>
      <c r="AU38" s="68">
        <f>_xlfn.XLOOKUP(AE38, 'All hitters'!A:A, 'All hitters'!P:P, "")</f>
        <v>0</v>
      </c>
      <c r="AV38" s="68">
        <f>_xlfn.XLOOKUP(AE38, 'All hitters'!A:A, 'All hitters'!Q:Q, "")</f>
        <v>0</v>
      </c>
      <c r="AW38" s="68">
        <f>_xlfn.XLOOKUP(AE38, 'All hitters'!A:A, 'All hitters'!R:R, "")</f>
        <v>0</v>
      </c>
      <c r="AX38" s="68">
        <f>_xlfn.XLOOKUP(AE38, 'All hitters'!A:A, 'All hitters'!S:S, "")</f>
        <v>0</v>
      </c>
      <c r="AY38" s="68">
        <f>_xlfn.XLOOKUP(AE38, 'All hitters'!A:A, 'All hitters'!T:T, "")</f>
        <v>1</v>
      </c>
      <c r="AZ38" s="68">
        <f>_xlfn.XLOOKUP(AE38, 'All hitters'!A:A, 'All hitters'!U:U, "")</f>
        <v>0</v>
      </c>
      <c r="BA38" s="68">
        <f>_xlfn.XLOOKUP(AE38, 'All hitters'!A:A, 'All hitters'!V:V, "")</f>
        <v>7</v>
      </c>
      <c r="BB38" s="69">
        <f>_xlfn.XLOOKUP(AE38, 'All hitters'!A:A, 'All hitters'!W:W, "")</f>
        <v>0.17100000000000001</v>
      </c>
      <c r="BC38" s="69">
        <f>_xlfn.XLOOKUP(AE38, 'All hitters'!A:A, 'All hitters'!X:X, "")</f>
        <v>0.30599999999999999</v>
      </c>
      <c r="BD38" s="69">
        <f>_xlfn.XLOOKUP(AE38, 'All hitters'!A:A, 'All hitters'!Y:Y, "")</f>
        <v>0.36599999999999999</v>
      </c>
      <c r="BE38" s="68">
        <f>_xlfn.XLOOKUP(AE38, 'All hitters'!A:A, 'All hitters'!Z:Z, "")</f>
        <v>53.8</v>
      </c>
      <c r="BF38" s="11"/>
      <c r="BG38" s="7" t="s">
        <v>8</v>
      </c>
      <c r="BH38" s="41" t="s">
        <v>188</v>
      </c>
      <c r="BI38" s="41"/>
      <c r="BJ38" s="68">
        <f>_xlfn.XLOOKUP(BH38, 'All hitters'!A:A, 'All hitters'!B:B, "")</f>
        <v>10</v>
      </c>
      <c r="BK38" s="68">
        <f>_xlfn.XLOOKUP(BH38, 'All hitters'!A:A, 'All hitters'!C:C, "")</f>
        <v>7</v>
      </c>
      <c r="BL38" s="68">
        <f>_xlfn.XLOOKUP(BH38, 'All hitters'!A:A, 'All hitters'!D:D, "")</f>
        <v>30</v>
      </c>
      <c r="BM38" s="68">
        <f>_xlfn.XLOOKUP(BH38, 'All hitters'!A:A, 'All hitters'!E:E, "")</f>
        <v>29</v>
      </c>
      <c r="BN38" s="68">
        <f>_xlfn.XLOOKUP(BH38, 'All hitters'!A:A, 'All hitters'!F:F, "")</f>
        <v>1</v>
      </c>
      <c r="BO38" s="68">
        <f>_xlfn.XLOOKUP(BH38, 'All hitters'!A:A, 'All hitters'!G:G, "")</f>
        <v>4</v>
      </c>
      <c r="BP38" s="68">
        <f>_xlfn.XLOOKUP(BH38, 'All hitters'!A:A, 'All hitters'!H:H, "")</f>
        <v>0</v>
      </c>
      <c r="BQ38" s="68">
        <f>_xlfn.XLOOKUP(BH38, 'All hitters'!A:A, 'All hitters'!I:I, "")</f>
        <v>0</v>
      </c>
      <c r="BR38" s="68">
        <f>_xlfn.XLOOKUP(BH38, 'All hitters'!A:A, 'All hitters'!J:J, "")</f>
        <v>0</v>
      </c>
      <c r="BS38" s="68">
        <f>_xlfn.XLOOKUP(BH38, 'All hitters'!A:A, 'All hitters'!K:K, "")</f>
        <v>2</v>
      </c>
      <c r="BT38" s="68">
        <f>_xlfn.XLOOKUP(BH38, 'All hitters'!A:A, 'All hitters'!L:L, "")</f>
        <v>0</v>
      </c>
      <c r="BU38" s="68">
        <f>_xlfn.XLOOKUP(BH38, 'All hitters'!A:A, 'All hitters'!M:M, "")</f>
        <v>0</v>
      </c>
      <c r="BV38" s="68">
        <f>_xlfn.XLOOKUP(BH38, 'All hitters'!A:A, 'All hitters'!N:N, "")</f>
        <v>0</v>
      </c>
      <c r="BW38" s="68">
        <f>_xlfn.XLOOKUP(BH38, 'All hitters'!A:A, 'All hitters'!O:O, "")</f>
        <v>4</v>
      </c>
      <c r="BX38" s="68">
        <f>_xlfn.XLOOKUP(BH38, 'All hitters'!A:A, 'All hitters'!P:P, "")</f>
        <v>0</v>
      </c>
      <c r="BY38" s="68">
        <f>_xlfn.XLOOKUP(BH38, 'All hitters'!A:A, 'All hitters'!Q:Q, "")</f>
        <v>0</v>
      </c>
      <c r="BZ38" s="68">
        <f>_xlfn.XLOOKUP(BH38, 'All hitters'!A:A, 'All hitters'!R:R, "")</f>
        <v>0</v>
      </c>
      <c r="CA38" s="68">
        <f>_xlfn.XLOOKUP(BH38, 'All hitters'!A:A, 'All hitters'!S:S, "")</f>
        <v>1</v>
      </c>
      <c r="CB38" s="68">
        <f>_xlfn.XLOOKUP(BH38, 'All hitters'!A:A, 'All hitters'!T:T, "")</f>
        <v>0</v>
      </c>
      <c r="CC38" s="68">
        <f>_xlfn.XLOOKUP(BH38, 'All hitters'!A:A, 'All hitters'!U:U, "")</f>
        <v>0</v>
      </c>
      <c r="CD38" s="68">
        <f>_xlfn.XLOOKUP(BH38, 'All hitters'!A:A, 'All hitters'!V:V, "")</f>
        <v>2</v>
      </c>
      <c r="CE38" s="69">
        <f>_xlfn.XLOOKUP(BH38, 'All hitters'!A:A, 'All hitters'!W:W, "")</f>
        <v>0.13800000000000001</v>
      </c>
      <c r="CF38" s="69">
        <f>_xlfn.XLOOKUP(BH38, 'All hitters'!A:A, 'All hitters'!X:X, "")</f>
        <v>0.13300000000000001</v>
      </c>
      <c r="CG38" s="69">
        <f>_xlfn.XLOOKUP(BH38, 'All hitters'!A:A, 'All hitters'!Y:Y, "")</f>
        <v>0.13800000000000001</v>
      </c>
      <c r="CH38" s="68">
        <f>_xlfn.XLOOKUP(BH38, 'All hitters'!A:A, 'All hitters'!Z:Z, "")</f>
        <v>20</v>
      </c>
      <c r="CJ38" s="11"/>
      <c r="CK38" s="7" t="s">
        <v>8</v>
      </c>
      <c r="CL38" s="41" t="s">
        <v>204</v>
      </c>
      <c r="CM38" s="41"/>
      <c r="CN38" s="68">
        <f>_xlfn.XLOOKUP(CL38, 'All hitters'!A:A, 'All hitters'!B:B, "")</f>
        <v>12</v>
      </c>
      <c r="CO38" s="68">
        <f>_xlfn.XLOOKUP(CL38, 'All hitters'!A:A, 'All hitters'!C:C, "")</f>
        <v>12</v>
      </c>
      <c r="CP38" s="68">
        <f>_xlfn.XLOOKUP(CL38, 'All hitters'!A:A, 'All hitters'!D:D, "")</f>
        <v>57</v>
      </c>
      <c r="CQ38" s="68">
        <f>_xlfn.XLOOKUP(CL38, 'All hitters'!A:A, 'All hitters'!E:E, "")</f>
        <v>54</v>
      </c>
      <c r="CR38" s="68">
        <f>_xlfn.XLOOKUP(CL38, 'All hitters'!A:A, 'All hitters'!F:F, "")</f>
        <v>10</v>
      </c>
      <c r="CS38" s="68">
        <f>_xlfn.XLOOKUP(CL38, 'All hitters'!A:A, 'All hitters'!G:G, "")</f>
        <v>15</v>
      </c>
      <c r="CT38" s="68">
        <f>_xlfn.XLOOKUP(CL38, 'All hitters'!A:A, 'All hitters'!H:H, "")</f>
        <v>4</v>
      </c>
      <c r="CU38" s="68">
        <f>_xlfn.XLOOKUP(CL38, 'All hitters'!A:A, 'All hitters'!I:I, "")</f>
        <v>0</v>
      </c>
      <c r="CV38" s="68">
        <f>_xlfn.XLOOKUP(CL38, 'All hitters'!A:A, 'All hitters'!J:J, "")</f>
        <v>3</v>
      </c>
      <c r="CW38" s="68">
        <f>_xlfn.XLOOKUP(CL38, 'All hitters'!A:A, 'All hitters'!K:K, "")</f>
        <v>12</v>
      </c>
      <c r="CX38" s="68">
        <f>_xlfn.XLOOKUP(CL38, 'All hitters'!A:A, 'All hitters'!L:L, "")</f>
        <v>2</v>
      </c>
      <c r="CY38" s="68">
        <f>_xlfn.XLOOKUP(CL38, 'All hitters'!A:A, 'All hitters'!M:M, "")</f>
        <v>0</v>
      </c>
      <c r="CZ38" s="68">
        <f>_xlfn.XLOOKUP(CL38, 'All hitters'!A:A, 'All hitters'!N:N, "")</f>
        <v>0</v>
      </c>
      <c r="DA38" s="68">
        <f>_xlfn.XLOOKUP(CL38, 'All hitters'!A:A, 'All hitters'!O:O, "")</f>
        <v>5</v>
      </c>
      <c r="DB38" s="68">
        <f>_xlfn.XLOOKUP(CL38, 'All hitters'!A:A, 'All hitters'!P:P, "")</f>
        <v>0</v>
      </c>
      <c r="DC38" s="68">
        <f>_xlfn.XLOOKUP(CL38, 'All hitters'!A:A, 'All hitters'!Q:Q, "")</f>
        <v>0</v>
      </c>
      <c r="DD38" s="68">
        <f>_xlfn.XLOOKUP(CL38, 'All hitters'!A:A, 'All hitters'!R:R, "")</f>
        <v>0</v>
      </c>
      <c r="DE38" s="68">
        <f>_xlfn.XLOOKUP(CL38, 'All hitters'!A:A, 'All hitters'!S:S, "")</f>
        <v>1</v>
      </c>
      <c r="DF38" s="68">
        <f>_xlfn.XLOOKUP(CL38, 'All hitters'!A:A, 'All hitters'!T:T, "")</f>
        <v>2</v>
      </c>
      <c r="DG38" s="68">
        <f>_xlfn.XLOOKUP(CL38, 'All hitters'!A:A, 'All hitters'!U:U, "")</f>
        <v>0</v>
      </c>
      <c r="DH38" s="68">
        <f>_xlfn.XLOOKUP(CL38, 'All hitters'!A:A, 'All hitters'!V:V, "")</f>
        <v>7</v>
      </c>
      <c r="DI38" s="69">
        <f>_xlfn.XLOOKUP(CL38, 'All hitters'!A:A, 'All hitters'!W:W, "")</f>
        <v>0.27800000000000002</v>
      </c>
      <c r="DJ38" s="69">
        <f>_xlfn.XLOOKUP(CL38, 'All hitters'!A:A, 'All hitters'!X:X, "")</f>
        <v>0.29799999999999999</v>
      </c>
      <c r="DK38" s="69">
        <f>_xlfn.XLOOKUP(CL38, 'All hitters'!A:A, 'All hitters'!Y:Y, "")</f>
        <v>0.51900000000000002</v>
      </c>
      <c r="DL38" s="68">
        <f>_xlfn.XLOOKUP(CL38, 'All hitters'!A:A, 'All hitters'!Z:Z, "")</f>
        <v>58.3</v>
      </c>
    </row>
    <row r="39" spans="1:116" x14ac:dyDescent="0.3">
      <c r="A39" s="7" t="s">
        <v>10</v>
      </c>
      <c r="B39" s="41" t="s">
        <v>171</v>
      </c>
      <c r="C39" s="41"/>
      <c r="D39" s="68">
        <f>_xlfn.XLOOKUP(B39, 'All hitters'!A:A, 'All hitters'!B:B, "")</f>
        <v>13</v>
      </c>
      <c r="E39" s="68">
        <f>_xlfn.XLOOKUP(B39, 'All hitters'!A:A, 'All hitters'!C:C, "")</f>
        <v>13</v>
      </c>
      <c r="F39" s="68">
        <f>_xlfn.XLOOKUP(B39, 'All hitters'!A:A, 'All hitters'!D:D, "")</f>
        <v>53</v>
      </c>
      <c r="G39" s="68">
        <f>_xlfn.XLOOKUP(B39, 'All hitters'!A:A, 'All hitters'!E:E, "")</f>
        <v>46</v>
      </c>
      <c r="H39" s="68">
        <f>_xlfn.XLOOKUP(B39, 'All hitters'!A:A, 'All hitters'!F:F, "")</f>
        <v>4</v>
      </c>
      <c r="I39" s="68">
        <f>_xlfn.XLOOKUP(B39, 'All hitters'!A:A, 'All hitters'!G:G, "")</f>
        <v>8</v>
      </c>
      <c r="J39" s="68">
        <f>_xlfn.XLOOKUP(B39, 'All hitters'!A:A, 'All hitters'!H:H, "")</f>
        <v>2</v>
      </c>
      <c r="K39" s="68">
        <f>_xlfn.XLOOKUP(B39, 'All hitters'!A:A, 'All hitters'!I:I, "")</f>
        <v>0</v>
      </c>
      <c r="L39" s="68">
        <f>_xlfn.XLOOKUP(B39, 'All hitters'!A:A, 'All hitters'!J:J, "")</f>
        <v>0</v>
      </c>
      <c r="M39" s="68">
        <f>_xlfn.XLOOKUP(B39, 'All hitters'!A:A, 'All hitters'!K:K, "")</f>
        <v>3</v>
      </c>
      <c r="N39" s="68">
        <f>_xlfn.XLOOKUP(B39, 'All hitters'!A:A, 'All hitters'!L:L, "")</f>
        <v>7</v>
      </c>
      <c r="O39" s="68">
        <f>_xlfn.XLOOKUP(B39, 'All hitters'!A:A, 'All hitters'!M:M, "")</f>
        <v>2</v>
      </c>
      <c r="P39" s="68">
        <f>_xlfn.XLOOKUP(B39, 'All hitters'!A:A, 'All hitters'!N:N, "")</f>
        <v>0</v>
      </c>
      <c r="Q39" s="68">
        <f>_xlfn.XLOOKUP(B39, 'All hitters'!A:A, 'All hitters'!O:O, "")</f>
        <v>3</v>
      </c>
      <c r="R39" s="68">
        <f>_xlfn.XLOOKUP(B39, 'All hitters'!A:A, 'All hitters'!P:P, "")</f>
        <v>1</v>
      </c>
      <c r="S39" s="68">
        <f>_xlfn.XLOOKUP(B39, 'All hitters'!A:A, 'All hitters'!Q:Q, "")</f>
        <v>0</v>
      </c>
      <c r="T39" s="68">
        <f>_xlfn.XLOOKUP(B39, 'All hitters'!A:A, 'All hitters'!R:R, "")</f>
        <v>0</v>
      </c>
      <c r="U39" s="68">
        <f>_xlfn.XLOOKUP(B39, 'All hitters'!A:A, 'All hitters'!S:S, "")</f>
        <v>0</v>
      </c>
      <c r="V39" s="68">
        <f>_xlfn.XLOOKUP(B39, 'All hitters'!A:A, 'All hitters'!T:T, "")</f>
        <v>2</v>
      </c>
      <c r="W39" s="68">
        <f>_xlfn.XLOOKUP(B39, 'All hitters'!A:A, 'All hitters'!U:U, "")</f>
        <v>0</v>
      </c>
      <c r="X39" s="68">
        <f>_xlfn.XLOOKUP(B39, 'All hitters'!A:A, 'All hitters'!V:V, "")</f>
        <v>5</v>
      </c>
      <c r="Y39" s="69">
        <f>_xlfn.XLOOKUP(B39, 'All hitters'!A:A, 'All hitters'!W:W, "")</f>
        <v>0.17399999999999999</v>
      </c>
      <c r="Z39" s="69">
        <f>_xlfn.XLOOKUP(B39, 'All hitters'!A:A, 'All hitters'!X:X, "")</f>
        <v>0.28299999999999997</v>
      </c>
      <c r="AA39" s="69">
        <f>_xlfn.XLOOKUP(B39, 'All hitters'!A:A, 'All hitters'!Y:Y, "")</f>
        <v>0.217</v>
      </c>
      <c r="AB39" s="68">
        <f>_xlfn.XLOOKUP(B39, 'All hitters'!A:A, 'All hitters'!Z:Z, "")</f>
        <v>38.5</v>
      </c>
      <c r="AC39" s="11"/>
      <c r="AD39" s="7" t="s">
        <v>10</v>
      </c>
      <c r="AE39" s="42" t="s">
        <v>232</v>
      </c>
      <c r="AF39" s="42"/>
      <c r="AG39" s="68">
        <f>_xlfn.XLOOKUP(AE39, 'All hitters'!A:A, 'All hitters'!B:B, "")</f>
        <v>6</v>
      </c>
      <c r="AH39" s="68">
        <f>_xlfn.XLOOKUP(AE39, 'All hitters'!A:A, 'All hitters'!C:C, "")</f>
        <v>5</v>
      </c>
      <c r="AI39" s="68">
        <f>_xlfn.XLOOKUP(AE39, 'All hitters'!A:A, 'All hitters'!D:D, "")</f>
        <v>19</v>
      </c>
      <c r="AJ39" s="68">
        <f>_xlfn.XLOOKUP(AE39, 'All hitters'!A:A, 'All hitters'!E:E, "")</f>
        <v>18</v>
      </c>
      <c r="AK39" s="68">
        <f>_xlfn.XLOOKUP(AE39, 'All hitters'!A:A, 'All hitters'!F:F, "")</f>
        <v>2</v>
      </c>
      <c r="AL39" s="68">
        <f>_xlfn.XLOOKUP(AE39, 'All hitters'!A:A, 'All hitters'!G:G, "")</f>
        <v>6</v>
      </c>
      <c r="AM39" s="68">
        <f>_xlfn.XLOOKUP(AE39, 'All hitters'!A:A, 'All hitters'!H:H, "")</f>
        <v>0</v>
      </c>
      <c r="AN39" s="68">
        <f>_xlfn.XLOOKUP(AE39, 'All hitters'!A:A, 'All hitters'!I:I, "")</f>
        <v>0</v>
      </c>
      <c r="AO39" s="68">
        <f>_xlfn.XLOOKUP(AE39, 'All hitters'!A:A, 'All hitters'!J:J, "")</f>
        <v>0</v>
      </c>
      <c r="AP39" s="68">
        <f>_xlfn.XLOOKUP(AE39, 'All hitters'!A:A, 'All hitters'!K:K, "")</f>
        <v>3</v>
      </c>
      <c r="AQ39" s="68">
        <f>_xlfn.XLOOKUP(AE39, 'All hitters'!A:A, 'All hitters'!L:L, "")</f>
        <v>1</v>
      </c>
      <c r="AR39" s="68">
        <f>_xlfn.XLOOKUP(AE39, 'All hitters'!A:A, 'All hitters'!M:M, "")</f>
        <v>0</v>
      </c>
      <c r="AS39" s="68">
        <f>_xlfn.XLOOKUP(AE39, 'All hitters'!A:A, 'All hitters'!N:N, "")</f>
        <v>0</v>
      </c>
      <c r="AT39" s="68">
        <f>_xlfn.XLOOKUP(AE39, 'All hitters'!A:A, 'All hitters'!O:O, "")</f>
        <v>3</v>
      </c>
      <c r="AU39" s="68">
        <f>_xlfn.XLOOKUP(AE39, 'All hitters'!A:A, 'All hitters'!P:P, "")</f>
        <v>1</v>
      </c>
      <c r="AV39" s="68">
        <f>_xlfn.XLOOKUP(AE39, 'All hitters'!A:A, 'All hitters'!Q:Q, "")</f>
        <v>1</v>
      </c>
      <c r="AW39" s="68">
        <f>_xlfn.XLOOKUP(AE39, 'All hitters'!A:A, 'All hitters'!R:R, "")</f>
        <v>0</v>
      </c>
      <c r="AX39" s="68">
        <f>_xlfn.XLOOKUP(AE39, 'All hitters'!A:A, 'All hitters'!S:S, "")</f>
        <v>0</v>
      </c>
      <c r="AY39" s="68">
        <f>_xlfn.XLOOKUP(AE39, 'All hitters'!A:A, 'All hitters'!T:T, "")</f>
        <v>1</v>
      </c>
      <c r="AZ39" s="68">
        <f>_xlfn.XLOOKUP(AE39, 'All hitters'!A:A, 'All hitters'!U:U, "")</f>
        <v>0</v>
      </c>
      <c r="BA39" s="68">
        <f>_xlfn.XLOOKUP(AE39, 'All hitters'!A:A, 'All hitters'!V:V, "")</f>
        <v>4</v>
      </c>
      <c r="BB39" s="69">
        <f>_xlfn.XLOOKUP(AE39, 'All hitters'!A:A, 'All hitters'!W:W, "")</f>
        <v>0.33300000000000002</v>
      </c>
      <c r="BC39" s="69">
        <f>_xlfn.XLOOKUP(AE39, 'All hitters'!A:A, 'All hitters'!X:X, "")</f>
        <v>0.36799999999999999</v>
      </c>
      <c r="BD39" s="69">
        <f>_xlfn.XLOOKUP(AE39, 'All hitters'!A:A, 'All hitters'!Y:Y, "")</f>
        <v>0.33300000000000002</v>
      </c>
      <c r="BE39" s="68">
        <f>_xlfn.XLOOKUP(AE39, 'All hitters'!A:A, 'All hitters'!Z:Z, "")</f>
        <v>66.7</v>
      </c>
      <c r="BF39" s="11"/>
      <c r="BG39" s="7" t="s">
        <v>10</v>
      </c>
      <c r="BH39" s="41" t="s">
        <v>209</v>
      </c>
      <c r="BI39" s="41"/>
      <c r="BJ39" s="68">
        <f>_xlfn.XLOOKUP(BH39, 'All hitters'!A:A, 'All hitters'!B:B, "")</f>
        <v>13</v>
      </c>
      <c r="BK39" s="68">
        <f>_xlfn.XLOOKUP(BH39, 'All hitters'!A:A, 'All hitters'!C:C, "")</f>
        <v>13</v>
      </c>
      <c r="BL39" s="68">
        <f>_xlfn.XLOOKUP(BH39, 'All hitters'!A:A, 'All hitters'!D:D, "")</f>
        <v>57</v>
      </c>
      <c r="BM39" s="68">
        <f>_xlfn.XLOOKUP(BH39, 'All hitters'!A:A, 'All hitters'!E:E, "")</f>
        <v>49</v>
      </c>
      <c r="BN39" s="68">
        <f>_xlfn.XLOOKUP(BH39, 'All hitters'!A:A, 'All hitters'!F:F, "")</f>
        <v>8</v>
      </c>
      <c r="BO39" s="68">
        <f>_xlfn.XLOOKUP(BH39, 'All hitters'!A:A, 'All hitters'!G:G, "")</f>
        <v>12</v>
      </c>
      <c r="BP39" s="68">
        <f>_xlfn.XLOOKUP(BH39, 'All hitters'!A:A, 'All hitters'!H:H, "")</f>
        <v>3</v>
      </c>
      <c r="BQ39" s="68">
        <f>_xlfn.XLOOKUP(BH39, 'All hitters'!A:A, 'All hitters'!I:I, "")</f>
        <v>1</v>
      </c>
      <c r="BR39" s="68">
        <f>_xlfn.XLOOKUP(BH39, 'All hitters'!A:A, 'All hitters'!J:J, "")</f>
        <v>1</v>
      </c>
      <c r="BS39" s="68">
        <f>_xlfn.XLOOKUP(BH39, 'All hitters'!A:A, 'All hitters'!K:K, "")</f>
        <v>5</v>
      </c>
      <c r="BT39" s="68">
        <f>_xlfn.XLOOKUP(BH39, 'All hitters'!A:A, 'All hitters'!L:L, "")</f>
        <v>8</v>
      </c>
      <c r="BU39" s="68">
        <f>_xlfn.XLOOKUP(BH39, 'All hitters'!A:A, 'All hitters'!M:M, "")</f>
        <v>1</v>
      </c>
      <c r="BV39" s="68">
        <f>_xlfn.XLOOKUP(BH39, 'All hitters'!A:A, 'All hitters'!N:N, "")</f>
        <v>0</v>
      </c>
      <c r="BW39" s="68">
        <f>_xlfn.XLOOKUP(BH39, 'All hitters'!A:A, 'All hitters'!O:O, "")</f>
        <v>11</v>
      </c>
      <c r="BX39" s="68">
        <f>_xlfn.XLOOKUP(BH39, 'All hitters'!A:A, 'All hitters'!P:P, "")</f>
        <v>0</v>
      </c>
      <c r="BY39" s="68">
        <f>_xlfn.XLOOKUP(BH39, 'All hitters'!A:A, 'All hitters'!Q:Q, "")</f>
        <v>0</v>
      </c>
      <c r="BZ39" s="68">
        <f>_xlfn.XLOOKUP(BH39, 'All hitters'!A:A, 'All hitters'!R:R, "")</f>
        <v>0</v>
      </c>
      <c r="CA39" s="68">
        <f>_xlfn.XLOOKUP(BH39, 'All hitters'!A:A, 'All hitters'!S:S, "")</f>
        <v>0</v>
      </c>
      <c r="CB39" s="68">
        <f>_xlfn.XLOOKUP(BH39, 'All hitters'!A:A, 'All hitters'!T:T, "")</f>
        <v>2</v>
      </c>
      <c r="CC39" s="68">
        <f>_xlfn.XLOOKUP(BH39, 'All hitters'!A:A, 'All hitters'!U:U, "")</f>
        <v>0</v>
      </c>
      <c r="CD39" s="68">
        <f>_xlfn.XLOOKUP(BH39, 'All hitters'!A:A, 'All hitters'!V:V, "")</f>
        <v>8</v>
      </c>
      <c r="CE39" s="69">
        <f>_xlfn.XLOOKUP(BH39, 'All hitters'!A:A, 'All hitters'!W:W, "")</f>
        <v>0.245</v>
      </c>
      <c r="CF39" s="69">
        <f>_xlfn.XLOOKUP(BH39, 'All hitters'!A:A, 'All hitters'!X:X, "")</f>
        <v>0.35099999999999998</v>
      </c>
      <c r="CG39" s="69">
        <f>_xlfn.XLOOKUP(BH39, 'All hitters'!A:A, 'All hitters'!Y:Y, "")</f>
        <v>0.40799999999999997</v>
      </c>
      <c r="CH39" s="68">
        <f>_xlfn.XLOOKUP(BH39, 'All hitters'!A:A, 'All hitters'!Z:Z, "")</f>
        <v>61.5</v>
      </c>
      <c r="CJ39" s="11"/>
      <c r="CK39" s="7" t="s">
        <v>10</v>
      </c>
      <c r="CL39" s="41" t="s">
        <v>227</v>
      </c>
      <c r="CM39" s="41"/>
      <c r="CN39" s="68">
        <f>_xlfn.XLOOKUP(CL39, 'All hitters'!A:A, 'All hitters'!B:B, "")</f>
        <v>12</v>
      </c>
      <c r="CO39" s="68">
        <f>_xlfn.XLOOKUP(CL39, 'All hitters'!A:A, 'All hitters'!C:C, "")</f>
        <v>12</v>
      </c>
      <c r="CP39" s="68">
        <f>_xlfn.XLOOKUP(CL39, 'All hitters'!A:A, 'All hitters'!D:D, "")</f>
        <v>44</v>
      </c>
      <c r="CQ39" s="68">
        <f>_xlfn.XLOOKUP(CL39, 'All hitters'!A:A, 'All hitters'!E:E, "")</f>
        <v>41</v>
      </c>
      <c r="CR39" s="68">
        <f>_xlfn.XLOOKUP(CL39, 'All hitters'!A:A, 'All hitters'!F:F, "")</f>
        <v>6</v>
      </c>
      <c r="CS39" s="68">
        <f>_xlfn.XLOOKUP(CL39, 'All hitters'!A:A, 'All hitters'!G:G, "")</f>
        <v>12</v>
      </c>
      <c r="CT39" s="68">
        <f>_xlfn.XLOOKUP(CL39, 'All hitters'!A:A, 'All hitters'!H:H, "")</f>
        <v>1</v>
      </c>
      <c r="CU39" s="68">
        <f>_xlfn.XLOOKUP(CL39, 'All hitters'!A:A, 'All hitters'!I:I, "")</f>
        <v>0</v>
      </c>
      <c r="CV39" s="68">
        <f>_xlfn.XLOOKUP(CL39, 'All hitters'!A:A, 'All hitters'!J:J, "")</f>
        <v>0</v>
      </c>
      <c r="CW39" s="68">
        <f>_xlfn.XLOOKUP(CL39, 'All hitters'!A:A, 'All hitters'!K:K, "")</f>
        <v>3</v>
      </c>
      <c r="CX39" s="68">
        <f>_xlfn.XLOOKUP(CL39, 'All hitters'!A:A, 'All hitters'!L:L, "")</f>
        <v>2</v>
      </c>
      <c r="CY39" s="68">
        <f>_xlfn.XLOOKUP(CL39, 'All hitters'!A:A, 'All hitters'!M:M, "")</f>
        <v>0</v>
      </c>
      <c r="CZ39" s="68">
        <f>_xlfn.XLOOKUP(CL39, 'All hitters'!A:A, 'All hitters'!N:N, "")</f>
        <v>0</v>
      </c>
      <c r="DA39" s="68">
        <f>_xlfn.XLOOKUP(CL39, 'All hitters'!A:A, 'All hitters'!O:O, "")</f>
        <v>1</v>
      </c>
      <c r="DB39" s="68">
        <f>_xlfn.XLOOKUP(CL39, 'All hitters'!A:A, 'All hitters'!P:P, "")</f>
        <v>7</v>
      </c>
      <c r="DC39" s="68">
        <f>_xlfn.XLOOKUP(CL39, 'All hitters'!A:A, 'All hitters'!Q:Q, "")</f>
        <v>1</v>
      </c>
      <c r="DD39" s="68">
        <f>_xlfn.XLOOKUP(CL39, 'All hitters'!A:A, 'All hitters'!R:R, "")</f>
        <v>1</v>
      </c>
      <c r="DE39" s="68">
        <f>_xlfn.XLOOKUP(CL39, 'All hitters'!A:A, 'All hitters'!S:S, "")</f>
        <v>0</v>
      </c>
      <c r="DF39" s="68">
        <f>_xlfn.XLOOKUP(CL39, 'All hitters'!A:A, 'All hitters'!T:T, "")</f>
        <v>2</v>
      </c>
      <c r="DG39" s="68">
        <f>_xlfn.XLOOKUP(CL39, 'All hitters'!A:A, 'All hitters'!U:U, "")</f>
        <v>0</v>
      </c>
      <c r="DH39" s="68">
        <f>_xlfn.XLOOKUP(CL39, 'All hitters'!A:A, 'All hitters'!V:V, "")</f>
        <v>8</v>
      </c>
      <c r="DI39" s="69">
        <f>_xlfn.XLOOKUP(CL39, 'All hitters'!A:A, 'All hitters'!W:W, "")</f>
        <v>0.29299999999999998</v>
      </c>
      <c r="DJ39" s="69">
        <f>_xlfn.XLOOKUP(CL39, 'All hitters'!A:A, 'All hitters'!X:X, "")</f>
        <v>0.32600000000000001</v>
      </c>
      <c r="DK39" s="69">
        <f>_xlfn.XLOOKUP(CL39, 'All hitters'!A:A, 'All hitters'!Y:Y, "")</f>
        <v>0.317</v>
      </c>
      <c r="DL39" s="68">
        <f>_xlfn.XLOOKUP(CL39, 'All hitters'!A:A, 'All hitters'!Z:Z, "")</f>
        <v>66.7</v>
      </c>
    </row>
    <row r="40" spans="1:116" x14ac:dyDescent="0.3">
      <c r="A40" s="7" t="s">
        <v>11</v>
      </c>
      <c r="B40" s="41" t="s">
        <v>108</v>
      </c>
      <c r="C40" s="41"/>
      <c r="D40" s="68">
        <f>_xlfn.XLOOKUP(B40, 'All hitters'!A:A, 'All hitters'!B:B, "")</f>
        <v>12</v>
      </c>
      <c r="E40" s="68">
        <f>_xlfn.XLOOKUP(B40, 'All hitters'!A:A, 'All hitters'!C:C, "")</f>
        <v>11</v>
      </c>
      <c r="F40" s="68">
        <f>_xlfn.XLOOKUP(B40, 'All hitters'!A:A, 'All hitters'!D:D, "")</f>
        <v>48</v>
      </c>
      <c r="G40" s="68">
        <f>_xlfn.XLOOKUP(B40, 'All hitters'!A:A, 'All hitters'!E:E, "")</f>
        <v>44</v>
      </c>
      <c r="H40" s="68">
        <f>_xlfn.XLOOKUP(B40, 'All hitters'!A:A, 'All hitters'!F:F, "")</f>
        <v>6</v>
      </c>
      <c r="I40" s="68">
        <f>_xlfn.XLOOKUP(B40, 'All hitters'!A:A, 'All hitters'!G:G, "")</f>
        <v>13</v>
      </c>
      <c r="J40" s="68">
        <f>_xlfn.XLOOKUP(B40, 'All hitters'!A:A, 'All hitters'!H:H, "")</f>
        <v>3</v>
      </c>
      <c r="K40" s="68">
        <f>_xlfn.XLOOKUP(B40, 'All hitters'!A:A, 'All hitters'!I:I, "")</f>
        <v>0</v>
      </c>
      <c r="L40" s="68">
        <f>_xlfn.XLOOKUP(B40, 'All hitters'!A:A, 'All hitters'!J:J, "")</f>
        <v>2</v>
      </c>
      <c r="M40" s="68">
        <f>_xlfn.XLOOKUP(B40, 'All hitters'!A:A, 'All hitters'!K:K, "")</f>
        <v>8</v>
      </c>
      <c r="N40" s="68">
        <f>_xlfn.XLOOKUP(B40, 'All hitters'!A:A, 'All hitters'!L:L, "")</f>
        <v>3</v>
      </c>
      <c r="O40" s="68">
        <f>_xlfn.XLOOKUP(B40, 'All hitters'!A:A, 'All hitters'!M:M, "")</f>
        <v>1</v>
      </c>
      <c r="P40" s="68">
        <f>_xlfn.XLOOKUP(B40, 'All hitters'!A:A, 'All hitters'!N:N, "")</f>
        <v>0</v>
      </c>
      <c r="Q40" s="68">
        <f>_xlfn.XLOOKUP(B40, 'All hitters'!A:A, 'All hitters'!O:O, "")</f>
        <v>5</v>
      </c>
      <c r="R40" s="68">
        <f>_xlfn.XLOOKUP(B40, 'All hitters'!A:A, 'All hitters'!P:P, "")</f>
        <v>3</v>
      </c>
      <c r="S40" s="68">
        <f>_xlfn.XLOOKUP(B40, 'All hitters'!A:A, 'All hitters'!Q:Q, "")</f>
        <v>0</v>
      </c>
      <c r="T40" s="68">
        <f>_xlfn.XLOOKUP(B40, 'All hitters'!A:A, 'All hitters'!R:R, "")</f>
        <v>1</v>
      </c>
      <c r="U40" s="68">
        <f>_xlfn.XLOOKUP(B40, 'All hitters'!A:A, 'All hitters'!S:S, "")</f>
        <v>0</v>
      </c>
      <c r="V40" s="68">
        <f>_xlfn.XLOOKUP(B40, 'All hitters'!A:A, 'All hitters'!T:T, "")</f>
        <v>2</v>
      </c>
      <c r="W40" s="68">
        <f>_xlfn.XLOOKUP(B40, 'All hitters'!A:A, 'All hitters'!U:U, "")</f>
        <v>0</v>
      </c>
      <c r="X40" s="68">
        <f>_xlfn.XLOOKUP(B40, 'All hitters'!A:A, 'All hitters'!V:V, "")</f>
        <v>8</v>
      </c>
      <c r="Y40" s="69">
        <f>_xlfn.XLOOKUP(B40, 'All hitters'!A:A, 'All hitters'!W:W, "")</f>
        <v>0.29499999999999998</v>
      </c>
      <c r="Z40" s="69">
        <f>_xlfn.XLOOKUP(B40, 'All hitters'!A:A, 'All hitters'!X:X, "")</f>
        <v>0.34</v>
      </c>
      <c r="AA40" s="69">
        <f>_xlfn.XLOOKUP(B40, 'All hitters'!A:A, 'All hitters'!Y:Y, "")</f>
        <v>0.5</v>
      </c>
      <c r="AB40" s="68">
        <f>_xlfn.XLOOKUP(B40, 'All hitters'!A:A, 'All hitters'!Z:Z, "")</f>
        <v>66.7</v>
      </c>
      <c r="AC40" s="11"/>
      <c r="AD40" s="7" t="s">
        <v>11</v>
      </c>
      <c r="AE40" s="42" t="s">
        <v>200</v>
      </c>
      <c r="AF40" s="42"/>
      <c r="AG40" s="68">
        <f>_xlfn.XLOOKUP(AE40, 'All hitters'!A:A, 'All hitters'!B:B, "")</f>
        <v>13</v>
      </c>
      <c r="AH40" s="68">
        <f>_xlfn.XLOOKUP(AE40, 'All hitters'!A:A, 'All hitters'!C:C, "")</f>
        <v>13</v>
      </c>
      <c r="AI40" s="68">
        <f>_xlfn.XLOOKUP(AE40, 'All hitters'!A:A, 'All hitters'!D:D, "")</f>
        <v>51</v>
      </c>
      <c r="AJ40" s="68">
        <f>_xlfn.XLOOKUP(AE40, 'All hitters'!A:A, 'All hitters'!E:E, "")</f>
        <v>46</v>
      </c>
      <c r="AK40" s="68">
        <f>_xlfn.XLOOKUP(AE40, 'All hitters'!A:A, 'All hitters'!F:F, "")</f>
        <v>4</v>
      </c>
      <c r="AL40" s="68">
        <f>_xlfn.XLOOKUP(AE40, 'All hitters'!A:A, 'All hitters'!G:G, "")</f>
        <v>9</v>
      </c>
      <c r="AM40" s="68">
        <f>_xlfn.XLOOKUP(AE40, 'All hitters'!A:A, 'All hitters'!H:H, "")</f>
        <v>3</v>
      </c>
      <c r="AN40" s="68">
        <f>_xlfn.XLOOKUP(AE40, 'All hitters'!A:A, 'All hitters'!I:I, "")</f>
        <v>0</v>
      </c>
      <c r="AO40" s="68">
        <f>_xlfn.XLOOKUP(AE40, 'All hitters'!A:A, 'All hitters'!J:J, "")</f>
        <v>1</v>
      </c>
      <c r="AP40" s="68">
        <f>_xlfn.XLOOKUP(AE40, 'All hitters'!A:A, 'All hitters'!K:K, "")</f>
        <v>5</v>
      </c>
      <c r="AQ40" s="68">
        <f>_xlfn.XLOOKUP(AE40, 'All hitters'!A:A, 'All hitters'!L:L, "")</f>
        <v>4</v>
      </c>
      <c r="AR40" s="68">
        <f>_xlfn.XLOOKUP(AE40, 'All hitters'!A:A, 'All hitters'!M:M, "")</f>
        <v>0</v>
      </c>
      <c r="AS40" s="68">
        <f>_xlfn.XLOOKUP(AE40, 'All hitters'!A:A, 'All hitters'!N:N, "")</f>
        <v>0</v>
      </c>
      <c r="AT40" s="68">
        <f>_xlfn.XLOOKUP(AE40, 'All hitters'!A:A, 'All hitters'!O:O, "")</f>
        <v>8</v>
      </c>
      <c r="AU40" s="68">
        <f>_xlfn.XLOOKUP(AE40, 'All hitters'!A:A, 'All hitters'!P:P, "")</f>
        <v>0</v>
      </c>
      <c r="AV40" s="68">
        <f>_xlfn.XLOOKUP(AE40, 'All hitters'!A:A, 'All hitters'!Q:Q, "")</f>
        <v>0</v>
      </c>
      <c r="AW40" s="68">
        <f>_xlfn.XLOOKUP(AE40, 'All hitters'!A:A, 'All hitters'!R:R, "")</f>
        <v>0</v>
      </c>
      <c r="AX40" s="68">
        <f>_xlfn.XLOOKUP(AE40, 'All hitters'!A:A, 'All hitters'!S:S, "")</f>
        <v>1</v>
      </c>
      <c r="AY40" s="68">
        <f>_xlfn.XLOOKUP(AE40, 'All hitters'!A:A, 'All hitters'!T:T, "")</f>
        <v>1</v>
      </c>
      <c r="AZ40" s="68">
        <f>_xlfn.XLOOKUP(AE40, 'All hitters'!A:A, 'All hitters'!U:U, "")</f>
        <v>0</v>
      </c>
      <c r="BA40" s="68">
        <f>_xlfn.XLOOKUP(AE40, 'All hitters'!A:A, 'All hitters'!V:V, "")</f>
        <v>5</v>
      </c>
      <c r="BB40" s="69">
        <f>_xlfn.XLOOKUP(AE40, 'All hitters'!A:A, 'All hitters'!W:W, "")</f>
        <v>0.19600000000000001</v>
      </c>
      <c r="BC40" s="69">
        <f>_xlfn.XLOOKUP(AE40, 'All hitters'!A:A, 'All hitters'!X:X, "")</f>
        <v>0.255</v>
      </c>
      <c r="BD40" s="69">
        <f>_xlfn.XLOOKUP(AE40, 'All hitters'!A:A, 'All hitters'!Y:Y, "")</f>
        <v>0.32600000000000001</v>
      </c>
      <c r="BE40" s="68">
        <f>_xlfn.XLOOKUP(AE40, 'All hitters'!A:A, 'All hitters'!Z:Z, "")</f>
        <v>38.5</v>
      </c>
      <c r="BF40" s="11"/>
      <c r="BG40" s="7" t="s">
        <v>11</v>
      </c>
      <c r="BH40" s="41" t="s">
        <v>215</v>
      </c>
      <c r="BI40" s="41"/>
      <c r="BJ40" s="68">
        <f>_xlfn.XLOOKUP(BH40, 'All hitters'!A:A, 'All hitters'!B:B, "")</f>
        <v>11</v>
      </c>
      <c r="BK40" s="68">
        <f>_xlfn.XLOOKUP(BH40, 'All hitters'!A:A, 'All hitters'!C:C, "")</f>
        <v>11</v>
      </c>
      <c r="BL40" s="68">
        <f>_xlfn.XLOOKUP(BH40, 'All hitters'!A:A, 'All hitters'!D:D, "")</f>
        <v>49</v>
      </c>
      <c r="BM40" s="68">
        <f>_xlfn.XLOOKUP(BH40, 'All hitters'!A:A, 'All hitters'!E:E, "")</f>
        <v>35</v>
      </c>
      <c r="BN40" s="68">
        <f>_xlfn.XLOOKUP(BH40, 'All hitters'!A:A, 'All hitters'!F:F, "")</f>
        <v>5</v>
      </c>
      <c r="BO40" s="68">
        <f>_xlfn.XLOOKUP(BH40, 'All hitters'!A:A, 'All hitters'!G:G, "")</f>
        <v>12</v>
      </c>
      <c r="BP40" s="68">
        <f>_xlfn.XLOOKUP(BH40, 'All hitters'!A:A, 'All hitters'!H:H, "")</f>
        <v>4</v>
      </c>
      <c r="BQ40" s="68">
        <f>_xlfn.XLOOKUP(BH40, 'All hitters'!A:A, 'All hitters'!I:I, "")</f>
        <v>0</v>
      </c>
      <c r="BR40" s="68">
        <f>_xlfn.XLOOKUP(BH40, 'All hitters'!A:A, 'All hitters'!J:J, "")</f>
        <v>1</v>
      </c>
      <c r="BS40" s="68">
        <f>_xlfn.XLOOKUP(BH40, 'All hitters'!A:A, 'All hitters'!K:K, "")</f>
        <v>7</v>
      </c>
      <c r="BT40" s="68">
        <f>_xlfn.XLOOKUP(BH40, 'All hitters'!A:A, 'All hitters'!L:L, "")</f>
        <v>12</v>
      </c>
      <c r="BU40" s="68">
        <f>_xlfn.XLOOKUP(BH40, 'All hitters'!A:A, 'All hitters'!M:M, "")</f>
        <v>1</v>
      </c>
      <c r="BV40" s="68">
        <f>_xlfn.XLOOKUP(BH40, 'All hitters'!A:A, 'All hitters'!N:N, "")</f>
        <v>0</v>
      </c>
      <c r="BW40" s="68">
        <f>_xlfn.XLOOKUP(BH40, 'All hitters'!A:A, 'All hitters'!O:O, "")</f>
        <v>3</v>
      </c>
      <c r="BX40" s="68">
        <f>_xlfn.XLOOKUP(BH40, 'All hitters'!A:A, 'All hitters'!P:P, "")</f>
        <v>0</v>
      </c>
      <c r="BY40" s="68">
        <f>_xlfn.XLOOKUP(BH40, 'All hitters'!A:A, 'All hitters'!Q:Q, "")</f>
        <v>0</v>
      </c>
      <c r="BZ40" s="68">
        <f>_xlfn.XLOOKUP(BH40, 'All hitters'!A:A, 'All hitters'!R:R, "")</f>
        <v>0</v>
      </c>
      <c r="CA40" s="68">
        <f>_xlfn.XLOOKUP(BH40, 'All hitters'!A:A, 'All hitters'!S:S, "")</f>
        <v>2</v>
      </c>
      <c r="CB40" s="68">
        <f>_xlfn.XLOOKUP(BH40, 'All hitters'!A:A, 'All hitters'!T:T, "")</f>
        <v>1</v>
      </c>
      <c r="CC40" s="68">
        <f>_xlfn.XLOOKUP(BH40, 'All hitters'!A:A, 'All hitters'!U:U, "")</f>
        <v>0</v>
      </c>
      <c r="CD40" s="68">
        <f>_xlfn.XLOOKUP(BH40, 'All hitters'!A:A, 'All hitters'!V:V, "")</f>
        <v>7</v>
      </c>
      <c r="CE40" s="69">
        <f>_xlfn.XLOOKUP(BH40, 'All hitters'!A:A, 'All hitters'!W:W, "")</f>
        <v>0.34300000000000003</v>
      </c>
      <c r="CF40" s="69">
        <f>_xlfn.XLOOKUP(BH40, 'All hitters'!A:A, 'All hitters'!X:X, "")</f>
        <v>0.49</v>
      </c>
      <c r="CG40" s="69">
        <f>_xlfn.XLOOKUP(BH40, 'All hitters'!A:A, 'All hitters'!Y:Y, "")</f>
        <v>0.54300000000000004</v>
      </c>
      <c r="CH40" s="68">
        <f>_xlfn.XLOOKUP(BH40, 'All hitters'!A:A, 'All hitters'!Z:Z, "")</f>
        <v>63.6</v>
      </c>
      <c r="CJ40" s="11"/>
      <c r="CK40" s="7" t="s">
        <v>11</v>
      </c>
      <c r="CL40" s="41" t="s">
        <v>202</v>
      </c>
      <c r="CM40" s="41"/>
      <c r="CN40" s="68">
        <f>_xlfn.XLOOKUP(CL40, 'All hitters'!A:A, 'All hitters'!B:B, "")</f>
        <v>12</v>
      </c>
      <c r="CO40" s="68">
        <f>_xlfn.XLOOKUP(CL40, 'All hitters'!A:A, 'All hitters'!C:C, "")</f>
        <v>12</v>
      </c>
      <c r="CP40" s="68">
        <f>_xlfn.XLOOKUP(CL40, 'All hitters'!A:A, 'All hitters'!D:D, "")</f>
        <v>50</v>
      </c>
      <c r="CQ40" s="68">
        <f>_xlfn.XLOOKUP(CL40, 'All hitters'!A:A, 'All hitters'!E:E, "")</f>
        <v>47</v>
      </c>
      <c r="CR40" s="68">
        <f>_xlfn.XLOOKUP(CL40, 'All hitters'!A:A, 'All hitters'!F:F, "")</f>
        <v>8</v>
      </c>
      <c r="CS40" s="68">
        <f>_xlfn.XLOOKUP(CL40, 'All hitters'!A:A, 'All hitters'!G:G, "")</f>
        <v>19</v>
      </c>
      <c r="CT40" s="68">
        <f>_xlfn.XLOOKUP(CL40, 'All hitters'!A:A, 'All hitters'!H:H, "")</f>
        <v>1</v>
      </c>
      <c r="CU40" s="68">
        <f>_xlfn.XLOOKUP(CL40, 'All hitters'!A:A, 'All hitters'!I:I, "")</f>
        <v>1</v>
      </c>
      <c r="CV40" s="68">
        <f>_xlfn.XLOOKUP(CL40, 'All hitters'!A:A, 'All hitters'!J:J, "")</f>
        <v>6</v>
      </c>
      <c r="CW40" s="68">
        <f>_xlfn.XLOOKUP(CL40, 'All hitters'!A:A, 'All hitters'!K:K, "")</f>
        <v>12</v>
      </c>
      <c r="CX40" s="68">
        <f>_xlfn.XLOOKUP(CL40, 'All hitters'!A:A, 'All hitters'!L:L, "")</f>
        <v>3</v>
      </c>
      <c r="CY40" s="68">
        <f>_xlfn.XLOOKUP(CL40, 'All hitters'!A:A, 'All hitters'!M:M, "")</f>
        <v>0</v>
      </c>
      <c r="CZ40" s="68">
        <f>_xlfn.XLOOKUP(CL40, 'All hitters'!A:A, 'All hitters'!N:N, "")</f>
        <v>0</v>
      </c>
      <c r="DA40" s="68">
        <f>_xlfn.XLOOKUP(CL40, 'All hitters'!A:A, 'All hitters'!O:O, "")</f>
        <v>5</v>
      </c>
      <c r="DB40" s="68">
        <f>_xlfn.XLOOKUP(CL40, 'All hitters'!A:A, 'All hitters'!P:P, "")</f>
        <v>0</v>
      </c>
      <c r="DC40" s="68">
        <f>_xlfn.XLOOKUP(CL40, 'All hitters'!A:A, 'All hitters'!Q:Q, "")</f>
        <v>0</v>
      </c>
      <c r="DD40" s="68">
        <f>_xlfn.XLOOKUP(CL40, 'All hitters'!A:A, 'All hitters'!R:R, "")</f>
        <v>0</v>
      </c>
      <c r="DE40" s="68">
        <f>_xlfn.XLOOKUP(CL40, 'All hitters'!A:A, 'All hitters'!S:S, "")</f>
        <v>0</v>
      </c>
      <c r="DF40" s="68">
        <f>_xlfn.XLOOKUP(CL40, 'All hitters'!A:A, 'All hitters'!T:T, "")</f>
        <v>2</v>
      </c>
      <c r="DG40" s="68">
        <f>_xlfn.XLOOKUP(CL40, 'All hitters'!A:A, 'All hitters'!U:U, "")</f>
        <v>0</v>
      </c>
      <c r="DH40" s="68">
        <f>_xlfn.XLOOKUP(CL40, 'All hitters'!A:A, 'All hitters'!V:V, "")</f>
        <v>10</v>
      </c>
      <c r="DI40" s="69">
        <f>_xlfn.XLOOKUP(CL40, 'All hitters'!A:A, 'All hitters'!W:W, "")</f>
        <v>0.40400000000000003</v>
      </c>
      <c r="DJ40" s="69">
        <f>_xlfn.XLOOKUP(CL40, 'All hitters'!A:A, 'All hitters'!X:X, "")</f>
        <v>0.44</v>
      </c>
      <c r="DK40" s="69">
        <f>_xlfn.XLOOKUP(CL40, 'All hitters'!A:A, 'All hitters'!Y:Y, "")</f>
        <v>0.85099999999999998</v>
      </c>
      <c r="DL40" s="68">
        <f>_xlfn.XLOOKUP(CL40, 'All hitters'!A:A, 'All hitters'!Z:Z, "")</f>
        <v>83.3</v>
      </c>
    </row>
    <row r="41" spans="1:116" x14ac:dyDescent="0.3">
      <c r="A41" s="7" t="s">
        <v>12</v>
      </c>
      <c r="B41" s="41" t="s">
        <v>510</v>
      </c>
      <c r="C41" s="41"/>
      <c r="D41" s="68">
        <f>_xlfn.XLOOKUP(B41, 'All hitters'!A:A, 'All hitters'!B:B, "")</f>
        <v>11</v>
      </c>
      <c r="E41" s="68">
        <f>_xlfn.XLOOKUP(B41, 'All hitters'!A:A, 'All hitters'!C:C, "")</f>
        <v>11</v>
      </c>
      <c r="F41" s="68">
        <f>_xlfn.XLOOKUP(B41, 'All hitters'!A:A, 'All hitters'!D:D, "")</f>
        <v>44</v>
      </c>
      <c r="G41" s="68">
        <f>_xlfn.XLOOKUP(B41, 'All hitters'!A:A, 'All hitters'!E:E, "")</f>
        <v>37</v>
      </c>
      <c r="H41" s="68">
        <f>_xlfn.XLOOKUP(B41, 'All hitters'!A:A, 'All hitters'!F:F, "")</f>
        <v>7</v>
      </c>
      <c r="I41" s="68">
        <f>_xlfn.XLOOKUP(B41, 'All hitters'!A:A, 'All hitters'!G:G, "")</f>
        <v>9</v>
      </c>
      <c r="J41" s="68">
        <f>_xlfn.XLOOKUP(B41, 'All hitters'!A:A, 'All hitters'!H:H, "")</f>
        <v>2</v>
      </c>
      <c r="K41" s="68">
        <f>_xlfn.XLOOKUP(B41, 'All hitters'!A:A, 'All hitters'!I:I, "")</f>
        <v>0</v>
      </c>
      <c r="L41" s="68">
        <f>_xlfn.XLOOKUP(B41, 'All hitters'!A:A, 'All hitters'!J:J, "")</f>
        <v>1</v>
      </c>
      <c r="M41" s="68">
        <f>_xlfn.XLOOKUP(B41, 'All hitters'!A:A, 'All hitters'!K:K, "")</f>
        <v>4</v>
      </c>
      <c r="N41" s="68">
        <f>_xlfn.XLOOKUP(B41, 'All hitters'!A:A, 'All hitters'!L:L, "")</f>
        <v>5</v>
      </c>
      <c r="O41" s="68">
        <f>_xlfn.XLOOKUP(B41, 'All hitters'!A:A, 'All hitters'!M:M, "")</f>
        <v>2</v>
      </c>
      <c r="P41" s="68">
        <f>_xlfn.XLOOKUP(B41, 'All hitters'!A:A, 'All hitters'!N:N, "")</f>
        <v>0</v>
      </c>
      <c r="Q41" s="68">
        <f>_xlfn.XLOOKUP(B41, 'All hitters'!A:A, 'All hitters'!O:O, "")</f>
        <v>3</v>
      </c>
      <c r="R41" s="68">
        <f>_xlfn.XLOOKUP(B41, 'All hitters'!A:A, 'All hitters'!P:P, "")</f>
        <v>2</v>
      </c>
      <c r="S41" s="68">
        <f>_xlfn.XLOOKUP(B41, 'All hitters'!A:A, 'All hitters'!Q:Q, "")</f>
        <v>1</v>
      </c>
      <c r="T41" s="68">
        <f>_xlfn.XLOOKUP(B41, 'All hitters'!A:A, 'All hitters'!R:R, "")</f>
        <v>0</v>
      </c>
      <c r="U41" s="68">
        <f>_xlfn.XLOOKUP(B41, 'All hitters'!A:A, 'All hitters'!S:S, "")</f>
        <v>2</v>
      </c>
      <c r="V41" s="68">
        <f>_xlfn.XLOOKUP(B41, 'All hitters'!A:A, 'All hitters'!T:T, "")</f>
        <v>0</v>
      </c>
      <c r="W41" s="68">
        <f>_xlfn.XLOOKUP(B41, 'All hitters'!A:A, 'All hitters'!U:U, "")</f>
        <v>0</v>
      </c>
      <c r="X41" s="68">
        <f>_xlfn.XLOOKUP(B41, 'All hitters'!A:A, 'All hitters'!V:V, "")</f>
        <v>7</v>
      </c>
      <c r="Y41" s="69">
        <f>_xlfn.XLOOKUP(B41, 'All hitters'!A:A, 'All hitters'!W:W, "")</f>
        <v>0.24299999999999999</v>
      </c>
      <c r="Z41" s="69">
        <f>_xlfn.XLOOKUP(B41, 'All hitters'!A:A, 'All hitters'!X:X, "")</f>
        <v>0.318</v>
      </c>
      <c r="AA41" s="69">
        <f>_xlfn.XLOOKUP(B41, 'All hitters'!A:A, 'All hitters'!Y:Y, "")</f>
        <v>0.378</v>
      </c>
      <c r="AB41" s="68">
        <f>_xlfn.XLOOKUP(B41, 'All hitters'!A:A, 'All hitters'!Z:Z, "")</f>
        <v>63.6</v>
      </c>
      <c r="AC41" s="11"/>
      <c r="AD41" s="7" t="s">
        <v>12</v>
      </c>
      <c r="AE41" s="42" t="s">
        <v>675</v>
      </c>
      <c r="AF41" s="42"/>
      <c r="AG41" s="68">
        <f>_xlfn.XLOOKUP(AE41, 'All hitters'!A:A, 'All hitters'!B:B, "")</f>
        <v>10</v>
      </c>
      <c r="AH41" s="68">
        <f>_xlfn.XLOOKUP(AE41, 'All hitters'!A:A, 'All hitters'!C:C, "")</f>
        <v>9</v>
      </c>
      <c r="AI41" s="68">
        <f>_xlfn.XLOOKUP(AE41, 'All hitters'!A:A, 'All hitters'!D:D, "")</f>
        <v>40</v>
      </c>
      <c r="AJ41" s="68">
        <f>_xlfn.XLOOKUP(AE41, 'All hitters'!A:A, 'All hitters'!E:E, "")</f>
        <v>38</v>
      </c>
      <c r="AK41" s="68">
        <f>_xlfn.XLOOKUP(AE41, 'All hitters'!A:A, 'All hitters'!F:F, "")</f>
        <v>7</v>
      </c>
      <c r="AL41" s="68">
        <f>_xlfn.XLOOKUP(AE41, 'All hitters'!A:A, 'All hitters'!G:G, "")</f>
        <v>12</v>
      </c>
      <c r="AM41" s="68">
        <f>_xlfn.XLOOKUP(AE41, 'All hitters'!A:A, 'All hitters'!H:H, "")</f>
        <v>1</v>
      </c>
      <c r="AN41" s="68">
        <f>_xlfn.XLOOKUP(AE41, 'All hitters'!A:A, 'All hitters'!I:I, "")</f>
        <v>0</v>
      </c>
      <c r="AO41" s="68">
        <f>_xlfn.XLOOKUP(AE41, 'All hitters'!A:A, 'All hitters'!J:J, "")</f>
        <v>1</v>
      </c>
      <c r="AP41" s="68">
        <f>_xlfn.XLOOKUP(AE41, 'All hitters'!A:A, 'All hitters'!K:K, "")</f>
        <v>4</v>
      </c>
      <c r="AQ41" s="68">
        <f>_xlfn.XLOOKUP(AE41, 'All hitters'!A:A, 'All hitters'!L:L, "")</f>
        <v>2</v>
      </c>
      <c r="AR41" s="68">
        <f>_xlfn.XLOOKUP(AE41, 'All hitters'!A:A, 'All hitters'!M:M, "")</f>
        <v>0</v>
      </c>
      <c r="AS41" s="68">
        <f>_xlfn.XLOOKUP(AE41, 'All hitters'!A:A, 'All hitters'!N:N, "")</f>
        <v>0</v>
      </c>
      <c r="AT41" s="68">
        <f>_xlfn.XLOOKUP(AE41, 'All hitters'!A:A, 'All hitters'!O:O, "")</f>
        <v>2</v>
      </c>
      <c r="AU41" s="68">
        <f>_xlfn.XLOOKUP(AE41, 'All hitters'!A:A, 'All hitters'!P:P, "")</f>
        <v>4</v>
      </c>
      <c r="AV41" s="68">
        <f>_xlfn.XLOOKUP(AE41, 'All hitters'!A:A, 'All hitters'!Q:Q, "")</f>
        <v>0</v>
      </c>
      <c r="AW41" s="68">
        <f>_xlfn.XLOOKUP(AE41, 'All hitters'!A:A, 'All hitters'!R:R, "")</f>
        <v>0</v>
      </c>
      <c r="AX41" s="68">
        <f>_xlfn.XLOOKUP(AE41, 'All hitters'!A:A, 'All hitters'!S:S, "")</f>
        <v>0</v>
      </c>
      <c r="AY41" s="68">
        <f>_xlfn.XLOOKUP(AE41, 'All hitters'!A:A, 'All hitters'!T:T, "")</f>
        <v>3</v>
      </c>
      <c r="AZ41" s="68">
        <f>_xlfn.XLOOKUP(AE41, 'All hitters'!A:A, 'All hitters'!U:U, "")</f>
        <v>0</v>
      </c>
      <c r="BA41" s="68">
        <f>_xlfn.XLOOKUP(AE41, 'All hitters'!A:A, 'All hitters'!V:V, "")</f>
        <v>8</v>
      </c>
      <c r="BB41" s="69">
        <f>_xlfn.XLOOKUP(AE41, 'All hitters'!A:A, 'All hitters'!W:W, "")</f>
        <v>0.316</v>
      </c>
      <c r="BC41" s="69">
        <f>_xlfn.XLOOKUP(AE41, 'All hitters'!A:A, 'All hitters'!X:X, "")</f>
        <v>0.35</v>
      </c>
      <c r="BD41" s="69">
        <f>_xlfn.XLOOKUP(AE41, 'All hitters'!A:A, 'All hitters'!Y:Y, "")</f>
        <v>0.42099999999999999</v>
      </c>
      <c r="BE41" s="68">
        <f>_xlfn.XLOOKUP(AE41, 'All hitters'!A:A, 'All hitters'!Z:Z, "")</f>
        <v>80</v>
      </c>
      <c r="BF41" s="11"/>
      <c r="BG41" s="7" t="s">
        <v>12</v>
      </c>
      <c r="BH41" s="41" t="s">
        <v>535</v>
      </c>
      <c r="BI41" s="41"/>
      <c r="BJ41" s="68">
        <f>_xlfn.XLOOKUP(BH41, 'All hitters'!A:A, 'All hitters'!B:B, "")</f>
        <v>13</v>
      </c>
      <c r="BK41" s="68">
        <f>_xlfn.XLOOKUP(BH41, 'All hitters'!A:A, 'All hitters'!C:C, "")</f>
        <v>13</v>
      </c>
      <c r="BL41" s="68">
        <f>_xlfn.XLOOKUP(BH41, 'All hitters'!A:A, 'All hitters'!D:D, "")</f>
        <v>55</v>
      </c>
      <c r="BM41" s="68">
        <f>_xlfn.XLOOKUP(BH41, 'All hitters'!A:A, 'All hitters'!E:E, "")</f>
        <v>53</v>
      </c>
      <c r="BN41" s="68">
        <f>_xlfn.XLOOKUP(BH41, 'All hitters'!A:A, 'All hitters'!F:F, "")</f>
        <v>4</v>
      </c>
      <c r="BO41" s="68">
        <f>_xlfn.XLOOKUP(BH41, 'All hitters'!A:A, 'All hitters'!G:G, "")</f>
        <v>14</v>
      </c>
      <c r="BP41" s="68">
        <f>_xlfn.XLOOKUP(BH41, 'All hitters'!A:A, 'All hitters'!H:H, "")</f>
        <v>2</v>
      </c>
      <c r="BQ41" s="68">
        <f>_xlfn.XLOOKUP(BH41, 'All hitters'!A:A, 'All hitters'!I:I, "")</f>
        <v>0</v>
      </c>
      <c r="BR41" s="68">
        <f>_xlfn.XLOOKUP(BH41, 'All hitters'!A:A, 'All hitters'!J:J, "")</f>
        <v>3</v>
      </c>
      <c r="BS41" s="68">
        <f>_xlfn.XLOOKUP(BH41, 'All hitters'!A:A, 'All hitters'!K:K, "")</f>
        <v>12</v>
      </c>
      <c r="BT41" s="68">
        <f>_xlfn.XLOOKUP(BH41, 'All hitters'!A:A, 'All hitters'!L:L, "")</f>
        <v>1</v>
      </c>
      <c r="BU41" s="68">
        <f>_xlfn.XLOOKUP(BH41, 'All hitters'!A:A, 'All hitters'!M:M, "")</f>
        <v>0</v>
      </c>
      <c r="BV41" s="68">
        <f>_xlfn.XLOOKUP(BH41, 'All hitters'!A:A, 'All hitters'!N:N, "")</f>
        <v>0</v>
      </c>
      <c r="BW41" s="68">
        <f>_xlfn.XLOOKUP(BH41, 'All hitters'!A:A, 'All hitters'!O:O, "")</f>
        <v>8</v>
      </c>
      <c r="BX41" s="68">
        <f>_xlfn.XLOOKUP(BH41, 'All hitters'!A:A, 'All hitters'!P:P, "")</f>
        <v>0</v>
      </c>
      <c r="BY41" s="68">
        <f>_xlfn.XLOOKUP(BH41, 'All hitters'!A:A, 'All hitters'!Q:Q, "")</f>
        <v>0</v>
      </c>
      <c r="BZ41" s="68">
        <f>_xlfn.XLOOKUP(BH41, 'All hitters'!A:A, 'All hitters'!R:R, "")</f>
        <v>0</v>
      </c>
      <c r="CA41" s="68">
        <f>_xlfn.XLOOKUP(BH41, 'All hitters'!A:A, 'All hitters'!S:S, "")</f>
        <v>1</v>
      </c>
      <c r="CB41" s="68">
        <f>_xlfn.XLOOKUP(BH41, 'All hitters'!A:A, 'All hitters'!T:T, "")</f>
        <v>2</v>
      </c>
      <c r="CC41" s="68">
        <f>_xlfn.XLOOKUP(BH41, 'All hitters'!A:A, 'All hitters'!U:U, "")</f>
        <v>0</v>
      </c>
      <c r="CD41" s="68">
        <f>_xlfn.XLOOKUP(BH41, 'All hitters'!A:A, 'All hitters'!V:V, "")</f>
        <v>8</v>
      </c>
      <c r="CE41" s="69">
        <f>_xlfn.XLOOKUP(BH41, 'All hitters'!A:A, 'All hitters'!W:W, "")</f>
        <v>0.26400000000000001</v>
      </c>
      <c r="CF41" s="69">
        <f>_xlfn.XLOOKUP(BH41, 'All hitters'!A:A, 'All hitters'!X:X, "")</f>
        <v>0.27300000000000002</v>
      </c>
      <c r="CG41" s="69">
        <f>_xlfn.XLOOKUP(BH41, 'All hitters'!A:A, 'All hitters'!Y:Y, "")</f>
        <v>0.47199999999999998</v>
      </c>
      <c r="CH41" s="68">
        <f>_xlfn.XLOOKUP(BH41, 'All hitters'!A:A, 'All hitters'!Z:Z, "")</f>
        <v>61.5</v>
      </c>
      <c r="CJ41" s="11"/>
      <c r="CK41" s="7" t="s">
        <v>12</v>
      </c>
      <c r="CL41" s="41" t="s">
        <v>273</v>
      </c>
      <c r="CM41" s="41"/>
      <c r="CN41" s="68">
        <f>_xlfn.XLOOKUP(CL41, 'All hitters'!A:A, 'All hitters'!B:B, "")</f>
        <v>13</v>
      </c>
      <c r="CO41" s="68">
        <f>_xlfn.XLOOKUP(CL41, 'All hitters'!A:A, 'All hitters'!C:C, "")</f>
        <v>13</v>
      </c>
      <c r="CP41" s="68">
        <f>_xlfn.XLOOKUP(CL41, 'All hitters'!A:A, 'All hitters'!D:D, "")</f>
        <v>61</v>
      </c>
      <c r="CQ41" s="68">
        <f>_xlfn.XLOOKUP(CL41, 'All hitters'!A:A, 'All hitters'!E:E, "")</f>
        <v>53</v>
      </c>
      <c r="CR41" s="68">
        <f>_xlfn.XLOOKUP(CL41, 'All hitters'!A:A, 'All hitters'!F:F, "")</f>
        <v>6</v>
      </c>
      <c r="CS41" s="68">
        <f>_xlfn.XLOOKUP(CL41, 'All hitters'!A:A, 'All hitters'!G:G, "")</f>
        <v>17</v>
      </c>
      <c r="CT41" s="68">
        <f>_xlfn.XLOOKUP(CL41, 'All hitters'!A:A, 'All hitters'!H:H, "")</f>
        <v>3</v>
      </c>
      <c r="CU41" s="68">
        <f>_xlfn.XLOOKUP(CL41, 'All hitters'!A:A, 'All hitters'!I:I, "")</f>
        <v>1</v>
      </c>
      <c r="CV41" s="68">
        <f>_xlfn.XLOOKUP(CL41, 'All hitters'!A:A, 'All hitters'!J:J, "")</f>
        <v>0</v>
      </c>
      <c r="CW41" s="68">
        <f>_xlfn.XLOOKUP(CL41, 'All hitters'!A:A, 'All hitters'!K:K, "")</f>
        <v>2</v>
      </c>
      <c r="CX41" s="68">
        <f>_xlfn.XLOOKUP(CL41, 'All hitters'!A:A, 'All hitters'!L:L, "")</f>
        <v>6</v>
      </c>
      <c r="CY41" s="68">
        <f>_xlfn.XLOOKUP(CL41, 'All hitters'!A:A, 'All hitters'!M:M, "")</f>
        <v>0</v>
      </c>
      <c r="CZ41" s="68">
        <f>_xlfn.XLOOKUP(CL41, 'All hitters'!A:A, 'All hitters'!N:N, "")</f>
        <v>0</v>
      </c>
      <c r="DA41" s="68">
        <f>_xlfn.XLOOKUP(CL41, 'All hitters'!A:A, 'All hitters'!O:O, "")</f>
        <v>5</v>
      </c>
      <c r="DB41" s="68">
        <f>_xlfn.XLOOKUP(CL41, 'All hitters'!A:A, 'All hitters'!P:P, "")</f>
        <v>2</v>
      </c>
      <c r="DC41" s="68">
        <f>_xlfn.XLOOKUP(CL41, 'All hitters'!A:A, 'All hitters'!Q:Q, "")</f>
        <v>1</v>
      </c>
      <c r="DD41" s="68">
        <f>_xlfn.XLOOKUP(CL41, 'All hitters'!A:A, 'All hitters'!R:R, "")</f>
        <v>2</v>
      </c>
      <c r="DE41" s="68">
        <f>_xlfn.XLOOKUP(CL41, 'All hitters'!A:A, 'All hitters'!S:S, "")</f>
        <v>0</v>
      </c>
      <c r="DF41" s="68">
        <f>_xlfn.XLOOKUP(CL41, 'All hitters'!A:A, 'All hitters'!T:T, "")</f>
        <v>1</v>
      </c>
      <c r="DG41" s="68">
        <f>_xlfn.XLOOKUP(CL41, 'All hitters'!A:A, 'All hitters'!U:U, "")</f>
        <v>0</v>
      </c>
      <c r="DH41" s="68">
        <f>_xlfn.XLOOKUP(CL41, 'All hitters'!A:A, 'All hitters'!V:V, "")</f>
        <v>11</v>
      </c>
      <c r="DI41" s="69">
        <f>_xlfn.XLOOKUP(CL41, 'All hitters'!A:A, 'All hitters'!W:W, "")</f>
        <v>0.32100000000000001</v>
      </c>
      <c r="DJ41" s="69">
        <f>_xlfn.XLOOKUP(CL41, 'All hitters'!A:A, 'All hitters'!X:X, "")</f>
        <v>0.39</v>
      </c>
      <c r="DK41" s="69">
        <f>_xlfn.XLOOKUP(CL41, 'All hitters'!A:A, 'All hitters'!Y:Y, "")</f>
        <v>0.41499999999999998</v>
      </c>
      <c r="DL41" s="68">
        <f>_xlfn.XLOOKUP(CL41, 'All hitters'!A:A, 'All hitters'!Z:Z, "")</f>
        <v>84.6</v>
      </c>
    </row>
    <row r="42" spans="1:116" x14ac:dyDescent="0.3">
      <c r="A42" s="7" t="s">
        <v>13</v>
      </c>
      <c r="B42" s="41" t="s">
        <v>124</v>
      </c>
      <c r="C42" s="41"/>
      <c r="D42" s="68">
        <f>_xlfn.XLOOKUP(B42, 'All hitters'!A:A, 'All hitters'!B:B, "")</f>
        <v>13</v>
      </c>
      <c r="E42" s="68">
        <f>_xlfn.XLOOKUP(B42, 'All hitters'!A:A, 'All hitters'!C:C, "")</f>
        <v>13</v>
      </c>
      <c r="F42" s="68">
        <f>_xlfn.XLOOKUP(B42, 'All hitters'!A:A, 'All hitters'!D:D, "")</f>
        <v>58</v>
      </c>
      <c r="G42" s="68">
        <f>_xlfn.XLOOKUP(B42, 'All hitters'!A:A, 'All hitters'!E:E, "")</f>
        <v>47</v>
      </c>
      <c r="H42" s="68">
        <f>_xlfn.XLOOKUP(B42, 'All hitters'!A:A, 'All hitters'!F:F, "")</f>
        <v>11</v>
      </c>
      <c r="I42" s="68">
        <f>_xlfn.XLOOKUP(B42, 'All hitters'!A:A, 'All hitters'!G:G, "")</f>
        <v>14</v>
      </c>
      <c r="J42" s="68">
        <f>_xlfn.XLOOKUP(B42, 'All hitters'!A:A, 'All hitters'!H:H, "")</f>
        <v>1</v>
      </c>
      <c r="K42" s="68">
        <f>_xlfn.XLOOKUP(B42, 'All hitters'!A:A, 'All hitters'!I:I, "")</f>
        <v>1</v>
      </c>
      <c r="L42" s="68">
        <f>_xlfn.XLOOKUP(B42, 'All hitters'!A:A, 'All hitters'!J:J, "")</f>
        <v>2</v>
      </c>
      <c r="M42" s="68">
        <f>_xlfn.XLOOKUP(B42, 'All hitters'!A:A, 'All hitters'!K:K, "")</f>
        <v>7</v>
      </c>
      <c r="N42" s="68">
        <f>_xlfn.XLOOKUP(B42, 'All hitters'!A:A, 'All hitters'!L:L, "")</f>
        <v>11</v>
      </c>
      <c r="O42" s="68">
        <f>_xlfn.XLOOKUP(B42, 'All hitters'!A:A, 'All hitters'!M:M, "")</f>
        <v>1</v>
      </c>
      <c r="P42" s="68">
        <f>_xlfn.XLOOKUP(B42, 'All hitters'!A:A, 'All hitters'!N:N, "")</f>
        <v>0</v>
      </c>
      <c r="Q42" s="68">
        <f>_xlfn.XLOOKUP(B42, 'All hitters'!A:A, 'All hitters'!O:O, "")</f>
        <v>7</v>
      </c>
      <c r="R42" s="68">
        <f>_xlfn.XLOOKUP(B42, 'All hitters'!A:A, 'All hitters'!P:P, "")</f>
        <v>2</v>
      </c>
      <c r="S42" s="68">
        <f>_xlfn.XLOOKUP(B42, 'All hitters'!A:A, 'All hitters'!Q:Q, "")</f>
        <v>2</v>
      </c>
      <c r="T42" s="68">
        <f>_xlfn.XLOOKUP(B42, 'All hitters'!A:A, 'All hitters'!R:R, "")</f>
        <v>0</v>
      </c>
      <c r="U42" s="68">
        <f>_xlfn.XLOOKUP(B42, 'All hitters'!A:A, 'All hitters'!S:S, "")</f>
        <v>0</v>
      </c>
      <c r="V42" s="68">
        <f>_xlfn.XLOOKUP(B42, 'All hitters'!A:A, 'All hitters'!T:T, "")</f>
        <v>2</v>
      </c>
      <c r="W42" s="68">
        <f>_xlfn.XLOOKUP(B42, 'All hitters'!A:A, 'All hitters'!U:U, "")</f>
        <v>0</v>
      </c>
      <c r="X42" s="68">
        <f>_xlfn.XLOOKUP(B42, 'All hitters'!A:A, 'All hitters'!V:V, "")</f>
        <v>8</v>
      </c>
      <c r="Y42" s="69">
        <f>_xlfn.XLOOKUP(B42, 'All hitters'!A:A, 'All hitters'!W:W, "")</f>
        <v>0.29799999999999999</v>
      </c>
      <c r="Z42" s="69">
        <f>_xlfn.XLOOKUP(B42, 'All hitters'!A:A, 'All hitters'!X:X, "")</f>
        <v>0.43099999999999999</v>
      </c>
      <c r="AA42" s="69">
        <f>_xlfn.XLOOKUP(B42, 'All hitters'!A:A, 'All hitters'!Y:Y, "")</f>
        <v>0.48899999999999999</v>
      </c>
      <c r="AB42" s="68">
        <f>_xlfn.XLOOKUP(B42, 'All hitters'!A:A, 'All hitters'!Z:Z, "")</f>
        <v>61.5</v>
      </c>
      <c r="AC42" s="11"/>
      <c r="AD42" s="7" t="s">
        <v>13</v>
      </c>
      <c r="AE42" s="42" t="s">
        <v>218</v>
      </c>
      <c r="AF42" s="42"/>
      <c r="AG42" s="68">
        <f>_xlfn.XLOOKUP(AE42, 'All hitters'!A:A, 'All hitters'!B:B, "")</f>
        <v>13</v>
      </c>
      <c r="AH42" s="68">
        <f>_xlfn.XLOOKUP(AE42, 'All hitters'!A:A, 'All hitters'!C:C, "")</f>
        <v>13</v>
      </c>
      <c r="AI42" s="68">
        <f>_xlfn.XLOOKUP(AE42, 'All hitters'!A:A, 'All hitters'!D:D, "")</f>
        <v>59</v>
      </c>
      <c r="AJ42" s="68">
        <f>_xlfn.XLOOKUP(AE42, 'All hitters'!A:A, 'All hitters'!E:E, "")</f>
        <v>50</v>
      </c>
      <c r="AK42" s="68">
        <f>_xlfn.XLOOKUP(AE42, 'All hitters'!A:A, 'All hitters'!F:F, "")</f>
        <v>9</v>
      </c>
      <c r="AL42" s="68">
        <f>_xlfn.XLOOKUP(AE42, 'All hitters'!A:A, 'All hitters'!G:G, "")</f>
        <v>22</v>
      </c>
      <c r="AM42" s="68">
        <f>_xlfn.XLOOKUP(AE42, 'All hitters'!A:A, 'All hitters'!H:H, "")</f>
        <v>4</v>
      </c>
      <c r="AN42" s="68">
        <f>_xlfn.XLOOKUP(AE42, 'All hitters'!A:A, 'All hitters'!I:I, "")</f>
        <v>0</v>
      </c>
      <c r="AO42" s="68">
        <f>_xlfn.XLOOKUP(AE42, 'All hitters'!A:A, 'All hitters'!J:J, "")</f>
        <v>1</v>
      </c>
      <c r="AP42" s="68">
        <f>_xlfn.XLOOKUP(AE42, 'All hitters'!A:A, 'All hitters'!K:K, "")</f>
        <v>9</v>
      </c>
      <c r="AQ42" s="68">
        <f>_xlfn.XLOOKUP(AE42, 'All hitters'!A:A, 'All hitters'!L:L, "")</f>
        <v>8</v>
      </c>
      <c r="AR42" s="68">
        <f>_xlfn.XLOOKUP(AE42, 'All hitters'!A:A, 'All hitters'!M:M, "")</f>
        <v>2</v>
      </c>
      <c r="AS42" s="68">
        <f>_xlfn.XLOOKUP(AE42, 'All hitters'!A:A, 'All hitters'!N:N, "")</f>
        <v>1</v>
      </c>
      <c r="AT42" s="68">
        <f>_xlfn.XLOOKUP(AE42, 'All hitters'!A:A, 'All hitters'!O:O, "")</f>
        <v>1</v>
      </c>
      <c r="AU42" s="68">
        <f>_xlfn.XLOOKUP(AE42, 'All hitters'!A:A, 'All hitters'!P:P, "")</f>
        <v>3</v>
      </c>
      <c r="AV42" s="68">
        <f>_xlfn.XLOOKUP(AE42, 'All hitters'!A:A, 'All hitters'!Q:Q, "")</f>
        <v>1</v>
      </c>
      <c r="AW42" s="68">
        <f>_xlfn.XLOOKUP(AE42, 'All hitters'!A:A, 'All hitters'!R:R, "")</f>
        <v>0</v>
      </c>
      <c r="AX42" s="68">
        <f>_xlfn.XLOOKUP(AE42, 'All hitters'!A:A, 'All hitters'!S:S, "")</f>
        <v>0</v>
      </c>
      <c r="AY42" s="68">
        <f>_xlfn.XLOOKUP(AE42, 'All hitters'!A:A, 'All hitters'!T:T, "")</f>
        <v>1</v>
      </c>
      <c r="AZ42" s="68">
        <f>_xlfn.XLOOKUP(AE42, 'All hitters'!A:A, 'All hitters'!U:U, "")</f>
        <v>0</v>
      </c>
      <c r="BA42" s="68">
        <f>_xlfn.XLOOKUP(AE42, 'All hitters'!A:A, 'All hitters'!V:V, "")</f>
        <v>11</v>
      </c>
      <c r="BB42" s="69">
        <f>_xlfn.XLOOKUP(AE42, 'All hitters'!A:A, 'All hitters'!W:W, "")</f>
        <v>0.44</v>
      </c>
      <c r="BC42" s="69">
        <f>_xlfn.XLOOKUP(AE42, 'All hitters'!A:A, 'All hitters'!X:X, "")</f>
        <v>0.52500000000000002</v>
      </c>
      <c r="BD42" s="69">
        <f>_xlfn.XLOOKUP(AE42, 'All hitters'!A:A, 'All hitters'!Y:Y, "")</f>
        <v>0.57999999999999996</v>
      </c>
      <c r="BE42" s="68">
        <f>_xlfn.XLOOKUP(AE42, 'All hitters'!A:A, 'All hitters'!Z:Z, "")</f>
        <v>84.6</v>
      </c>
      <c r="BF42" s="11"/>
      <c r="BG42" s="7" t="s">
        <v>13</v>
      </c>
      <c r="BH42" s="41" t="s">
        <v>498</v>
      </c>
      <c r="BI42" s="41"/>
      <c r="BJ42" s="68">
        <f>_xlfn.XLOOKUP(BH42, 'All hitters'!A:A, 'All hitters'!B:B, "")</f>
        <v>13</v>
      </c>
      <c r="BK42" s="68">
        <f>_xlfn.XLOOKUP(BH42, 'All hitters'!A:A, 'All hitters'!C:C, "")</f>
        <v>13</v>
      </c>
      <c r="BL42" s="68">
        <f>_xlfn.XLOOKUP(BH42, 'All hitters'!A:A, 'All hitters'!D:D, "")</f>
        <v>59</v>
      </c>
      <c r="BM42" s="68">
        <f>_xlfn.XLOOKUP(BH42, 'All hitters'!A:A, 'All hitters'!E:E, "")</f>
        <v>46</v>
      </c>
      <c r="BN42" s="68">
        <f>_xlfn.XLOOKUP(BH42, 'All hitters'!A:A, 'All hitters'!F:F, "")</f>
        <v>12</v>
      </c>
      <c r="BO42" s="68">
        <f>_xlfn.XLOOKUP(BH42, 'All hitters'!A:A, 'All hitters'!G:G, "")</f>
        <v>15</v>
      </c>
      <c r="BP42" s="68">
        <f>_xlfn.XLOOKUP(BH42, 'All hitters'!A:A, 'All hitters'!H:H, "")</f>
        <v>1</v>
      </c>
      <c r="BQ42" s="68">
        <f>_xlfn.XLOOKUP(BH42, 'All hitters'!A:A, 'All hitters'!I:I, "")</f>
        <v>1</v>
      </c>
      <c r="BR42" s="68">
        <f>_xlfn.XLOOKUP(BH42, 'All hitters'!A:A, 'All hitters'!J:J, "")</f>
        <v>2</v>
      </c>
      <c r="BS42" s="68">
        <f>_xlfn.XLOOKUP(BH42, 'All hitters'!A:A, 'All hitters'!K:K, "")</f>
        <v>5</v>
      </c>
      <c r="BT42" s="68">
        <f>_xlfn.XLOOKUP(BH42, 'All hitters'!A:A, 'All hitters'!L:L, "")</f>
        <v>12</v>
      </c>
      <c r="BU42" s="68">
        <f>_xlfn.XLOOKUP(BH42, 'All hitters'!A:A, 'All hitters'!M:M, "")</f>
        <v>5</v>
      </c>
      <c r="BV42" s="68">
        <f>_xlfn.XLOOKUP(BH42, 'All hitters'!A:A, 'All hitters'!N:N, "")</f>
        <v>1</v>
      </c>
      <c r="BW42" s="68">
        <f>_xlfn.XLOOKUP(BH42, 'All hitters'!A:A, 'All hitters'!O:O, "")</f>
        <v>6</v>
      </c>
      <c r="BX42" s="68">
        <f>_xlfn.XLOOKUP(BH42, 'All hitters'!A:A, 'All hitters'!P:P, "")</f>
        <v>5</v>
      </c>
      <c r="BY42" s="68">
        <f>_xlfn.XLOOKUP(BH42, 'All hitters'!A:A, 'All hitters'!Q:Q, "")</f>
        <v>0</v>
      </c>
      <c r="BZ42" s="68">
        <f>_xlfn.XLOOKUP(BH42, 'All hitters'!A:A, 'All hitters'!R:R, "")</f>
        <v>0</v>
      </c>
      <c r="CA42" s="68">
        <f>_xlfn.XLOOKUP(BH42, 'All hitters'!A:A, 'All hitters'!S:S, "")</f>
        <v>0</v>
      </c>
      <c r="CB42" s="68">
        <f>_xlfn.XLOOKUP(BH42, 'All hitters'!A:A, 'All hitters'!T:T, "")</f>
        <v>0</v>
      </c>
      <c r="CC42" s="68">
        <f>_xlfn.XLOOKUP(BH42, 'All hitters'!A:A, 'All hitters'!U:U, "")</f>
        <v>0</v>
      </c>
      <c r="CD42" s="68">
        <f>_xlfn.XLOOKUP(BH42, 'All hitters'!A:A, 'All hitters'!V:V, "")</f>
        <v>9</v>
      </c>
      <c r="CE42" s="69">
        <f>_xlfn.XLOOKUP(BH42, 'All hitters'!A:A, 'All hitters'!W:W, "")</f>
        <v>0.32600000000000001</v>
      </c>
      <c r="CF42" s="69">
        <f>_xlfn.XLOOKUP(BH42, 'All hitters'!A:A, 'All hitters'!X:X, "")</f>
        <v>0.47499999999999998</v>
      </c>
      <c r="CG42" s="69">
        <f>_xlfn.XLOOKUP(BH42, 'All hitters'!A:A, 'All hitters'!Y:Y, "")</f>
        <v>0.52200000000000002</v>
      </c>
      <c r="CH42" s="68">
        <f>_xlfn.XLOOKUP(BH42, 'All hitters'!A:A, 'All hitters'!Z:Z, "")</f>
        <v>69.2</v>
      </c>
      <c r="CJ42" s="11"/>
      <c r="CK42" s="7" t="s">
        <v>13</v>
      </c>
      <c r="CL42" s="41" t="s">
        <v>508</v>
      </c>
      <c r="CM42" s="41"/>
      <c r="CN42" s="68">
        <f>_xlfn.XLOOKUP(CL42, 'All hitters'!A:A, 'All hitters'!B:B, "")</f>
        <v>13</v>
      </c>
      <c r="CO42" s="68">
        <f>_xlfn.XLOOKUP(CL42, 'All hitters'!A:A, 'All hitters'!C:C, "")</f>
        <v>12</v>
      </c>
      <c r="CP42" s="68">
        <f>_xlfn.XLOOKUP(CL42, 'All hitters'!A:A, 'All hitters'!D:D, "")</f>
        <v>53</v>
      </c>
      <c r="CQ42" s="68">
        <f>_xlfn.XLOOKUP(CL42, 'All hitters'!A:A, 'All hitters'!E:E, "")</f>
        <v>50</v>
      </c>
      <c r="CR42" s="68">
        <f>_xlfn.XLOOKUP(CL42, 'All hitters'!A:A, 'All hitters'!F:F, "")</f>
        <v>9</v>
      </c>
      <c r="CS42" s="68">
        <f>_xlfn.XLOOKUP(CL42, 'All hitters'!A:A, 'All hitters'!G:G, "")</f>
        <v>16</v>
      </c>
      <c r="CT42" s="68">
        <f>_xlfn.XLOOKUP(CL42, 'All hitters'!A:A, 'All hitters'!H:H, "")</f>
        <v>6</v>
      </c>
      <c r="CU42" s="68">
        <f>_xlfn.XLOOKUP(CL42, 'All hitters'!A:A, 'All hitters'!I:I, "")</f>
        <v>0</v>
      </c>
      <c r="CV42" s="68">
        <f>_xlfn.XLOOKUP(CL42, 'All hitters'!A:A, 'All hitters'!J:J, "")</f>
        <v>3</v>
      </c>
      <c r="CW42" s="68">
        <f>_xlfn.XLOOKUP(CL42, 'All hitters'!A:A, 'All hitters'!K:K, "")</f>
        <v>13</v>
      </c>
      <c r="CX42" s="68">
        <f>_xlfn.XLOOKUP(CL42, 'All hitters'!A:A, 'All hitters'!L:L, "")</f>
        <v>3</v>
      </c>
      <c r="CY42" s="68">
        <f>_xlfn.XLOOKUP(CL42, 'All hitters'!A:A, 'All hitters'!M:M, "")</f>
        <v>0</v>
      </c>
      <c r="CZ42" s="68">
        <f>_xlfn.XLOOKUP(CL42, 'All hitters'!A:A, 'All hitters'!N:N, "")</f>
        <v>0</v>
      </c>
      <c r="DA42" s="68">
        <f>_xlfn.XLOOKUP(CL42, 'All hitters'!A:A, 'All hitters'!O:O, "")</f>
        <v>8</v>
      </c>
      <c r="DB42" s="68">
        <f>_xlfn.XLOOKUP(CL42, 'All hitters'!A:A, 'All hitters'!P:P, "")</f>
        <v>0</v>
      </c>
      <c r="DC42" s="68">
        <f>_xlfn.XLOOKUP(CL42, 'All hitters'!A:A, 'All hitters'!Q:Q, "")</f>
        <v>0</v>
      </c>
      <c r="DD42" s="68">
        <f>_xlfn.XLOOKUP(CL42, 'All hitters'!A:A, 'All hitters'!R:R, "")</f>
        <v>0</v>
      </c>
      <c r="DE42" s="68">
        <f>_xlfn.XLOOKUP(CL42, 'All hitters'!A:A, 'All hitters'!S:S, "")</f>
        <v>0</v>
      </c>
      <c r="DF42" s="68">
        <f>_xlfn.XLOOKUP(CL42, 'All hitters'!A:A, 'All hitters'!T:T, "")</f>
        <v>0</v>
      </c>
      <c r="DG42" s="68">
        <f>_xlfn.XLOOKUP(CL42, 'All hitters'!A:A, 'All hitters'!U:U, "")</f>
        <v>0</v>
      </c>
      <c r="DH42" s="68">
        <f>_xlfn.XLOOKUP(CL42, 'All hitters'!A:A, 'All hitters'!V:V, "")</f>
        <v>9</v>
      </c>
      <c r="DI42" s="69">
        <f>_xlfn.XLOOKUP(CL42, 'All hitters'!A:A, 'All hitters'!W:W, "")</f>
        <v>0.32</v>
      </c>
      <c r="DJ42" s="69">
        <f>_xlfn.XLOOKUP(CL42, 'All hitters'!A:A, 'All hitters'!X:X, "")</f>
        <v>0.35799999999999998</v>
      </c>
      <c r="DK42" s="69">
        <f>_xlfn.XLOOKUP(CL42, 'All hitters'!A:A, 'All hitters'!Y:Y, "")</f>
        <v>0.62</v>
      </c>
      <c r="DL42" s="68">
        <f>_xlfn.XLOOKUP(CL42, 'All hitters'!A:A, 'All hitters'!Z:Z, "")</f>
        <v>69.2</v>
      </c>
    </row>
    <row r="43" spans="1:116" x14ac:dyDescent="0.3">
      <c r="A43" s="7" t="s">
        <v>13</v>
      </c>
      <c r="B43" s="41" t="s">
        <v>185</v>
      </c>
      <c r="C43" s="41"/>
      <c r="D43" s="68">
        <f>_xlfn.XLOOKUP(B43, 'All hitters'!A:A, 'All hitters'!B:B, "")</f>
        <v>13</v>
      </c>
      <c r="E43" s="68">
        <f>_xlfn.XLOOKUP(B43, 'All hitters'!A:A, 'All hitters'!C:C, "")</f>
        <v>12</v>
      </c>
      <c r="F43" s="68">
        <f>_xlfn.XLOOKUP(B43, 'All hitters'!A:A, 'All hitters'!D:D, "")</f>
        <v>52</v>
      </c>
      <c r="G43" s="68">
        <f>_xlfn.XLOOKUP(B43, 'All hitters'!A:A, 'All hitters'!E:E, "")</f>
        <v>45</v>
      </c>
      <c r="H43" s="68">
        <f>_xlfn.XLOOKUP(B43, 'All hitters'!A:A, 'All hitters'!F:F, "")</f>
        <v>4</v>
      </c>
      <c r="I43" s="68">
        <f>_xlfn.XLOOKUP(B43, 'All hitters'!A:A, 'All hitters'!G:G, "")</f>
        <v>10</v>
      </c>
      <c r="J43" s="68">
        <f>_xlfn.XLOOKUP(B43, 'All hitters'!A:A, 'All hitters'!H:H, "")</f>
        <v>1</v>
      </c>
      <c r="K43" s="68">
        <f>_xlfn.XLOOKUP(B43, 'All hitters'!A:A, 'All hitters'!I:I, "")</f>
        <v>0</v>
      </c>
      <c r="L43" s="68">
        <f>_xlfn.XLOOKUP(B43, 'All hitters'!A:A, 'All hitters'!J:J, "")</f>
        <v>1</v>
      </c>
      <c r="M43" s="68">
        <f>_xlfn.XLOOKUP(B43, 'All hitters'!A:A, 'All hitters'!K:K, "")</f>
        <v>3</v>
      </c>
      <c r="N43" s="68">
        <f>_xlfn.XLOOKUP(B43, 'All hitters'!A:A, 'All hitters'!L:L, "")</f>
        <v>7</v>
      </c>
      <c r="O43" s="68">
        <f>_xlfn.XLOOKUP(B43, 'All hitters'!A:A, 'All hitters'!M:M, "")</f>
        <v>1</v>
      </c>
      <c r="P43" s="68">
        <f>_xlfn.XLOOKUP(B43, 'All hitters'!A:A, 'All hitters'!N:N, "")</f>
        <v>0</v>
      </c>
      <c r="Q43" s="68">
        <f>_xlfn.XLOOKUP(B43, 'All hitters'!A:A, 'All hitters'!O:O, "")</f>
        <v>8</v>
      </c>
      <c r="R43" s="68">
        <f>_xlfn.XLOOKUP(B43, 'All hitters'!A:A, 'All hitters'!P:P, "")</f>
        <v>1</v>
      </c>
      <c r="S43" s="68">
        <f>_xlfn.XLOOKUP(B43, 'All hitters'!A:A, 'All hitters'!Q:Q, "")</f>
        <v>0</v>
      </c>
      <c r="T43" s="68">
        <f>_xlfn.XLOOKUP(B43, 'All hitters'!A:A, 'All hitters'!R:R, "")</f>
        <v>0</v>
      </c>
      <c r="U43" s="68">
        <f>_xlfn.XLOOKUP(B43, 'All hitters'!A:A, 'All hitters'!S:S, "")</f>
        <v>0</v>
      </c>
      <c r="V43" s="68">
        <f>_xlfn.XLOOKUP(B43, 'All hitters'!A:A, 'All hitters'!T:T, "")</f>
        <v>1</v>
      </c>
      <c r="W43" s="68">
        <f>_xlfn.XLOOKUP(B43, 'All hitters'!A:A, 'All hitters'!U:U, "")</f>
        <v>0</v>
      </c>
      <c r="X43" s="68">
        <f>_xlfn.XLOOKUP(B43, 'All hitters'!A:A, 'All hitters'!V:V, "")</f>
        <v>6</v>
      </c>
      <c r="Y43" s="69">
        <f>_xlfn.XLOOKUP(B43, 'All hitters'!A:A, 'All hitters'!W:W, "")</f>
        <v>0.222</v>
      </c>
      <c r="Z43" s="69">
        <f>_xlfn.XLOOKUP(B43, 'All hitters'!A:A, 'All hitters'!X:X, "")</f>
        <v>0.32700000000000001</v>
      </c>
      <c r="AA43" s="69">
        <f>_xlfn.XLOOKUP(B43, 'All hitters'!A:A, 'All hitters'!Y:Y, "")</f>
        <v>0.311</v>
      </c>
      <c r="AB43" s="68">
        <f>_xlfn.XLOOKUP(B43, 'All hitters'!A:A, 'All hitters'!Z:Z, "")</f>
        <v>46.2</v>
      </c>
      <c r="AC43" s="11"/>
      <c r="AD43" s="7" t="s">
        <v>13</v>
      </c>
      <c r="AE43" s="42" t="s">
        <v>210</v>
      </c>
      <c r="AF43" s="42"/>
      <c r="AG43" s="68">
        <f>_xlfn.XLOOKUP(AE43, 'All hitters'!A:A, 'All hitters'!B:B, "")</f>
        <v>13</v>
      </c>
      <c r="AH43" s="68">
        <f>_xlfn.XLOOKUP(AE43, 'All hitters'!A:A, 'All hitters'!C:C, "")</f>
        <v>11</v>
      </c>
      <c r="AI43" s="68">
        <f>_xlfn.XLOOKUP(AE43, 'All hitters'!A:A, 'All hitters'!D:D, "")</f>
        <v>50</v>
      </c>
      <c r="AJ43" s="68">
        <f>_xlfn.XLOOKUP(AE43, 'All hitters'!A:A, 'All hitters'!E:E, "")</f>
        <v>49</v>
      </c>
      <c r="AK43" s="68">
        <f>_xlfn.XLOOKUP(AE43, 'All hitters'!A:A, 'All hitters'!F:F, "")</f>
        <v>5</v>
      </c>
      <c r="AL43" s="68">
        <f>_xlfn.XLOOKUP(AE43, 'All hitters'!A:A, 'All hitters'!G:G, "")</f>
        <v>17</v>
      </c>
      <c r="AM43" s="68">
        <f>_xlfn.XLOOKUP(AE43, 'All hitters'!A:A, 'All hitters'!H:H, "")</f>
        <v>2</v>
      </c>
      <c r="AN43" s="68">
        <f>_xlfn.XLOOKUP(AE43, 'All hitters'!A:A, 'All hitters'!I:I, "")</f>
        <v>0</v>
      </c>
      <c r="AO43" s="68">
        <f>_xlfn.XLOOKUP(AE43, 'All hitters'!A:A, 'All hitters'!J:J, "")</f>
        <v>1</v>
      </c>
      <c r="AP43" s="68">
        <f>_xlfn.XLOOKUP(AE43, 'All hitters'!A:A, 'All hitters'!K:K, "")</f>
        <v>6</v>
      </c>
      <c r="AQ43" s="68">
        <f>_xlfn.XLOOKUP(AE43, 'All hitters'!A:A, 'All hitters'!L:L, "")</f>
        <v>1</v>
      </c>
      <c r="AR43" s="68">
        <f>_xlfn.XLOOKUP(AE43, 'All hitters'!A:A, 'All hitters'!M:M, "")</f>
        <v>0</v>
      </c>
      <c r="AS43" s="68">
        <f>_xlfn.XLOOKUP(AE43, 'All hitters'!A:A, 'All hitters'!N:N, "")</f>
        <v>0</v>
      </c>
      <c r="AT43" s="68">
        <f>_xlfn.XLOOKUP(AE43, 'All hitters'!A:A, 'All hitters'!O:O, "")</f>
        <v>12</v>
      </c>
      <c r="AU43" s="68">
        <f>_xlfn.XLOOKUP(AE43, 'All hitters'!A:A, 'All hitters'!P:P, "")</f>
        <v>0</v>
      </c>
      <c r="AV43" s="68">
        <f>_xlfn.XLOOKUP(AE43, 'All hitters'!A:A, 'All hitters'!Q:Q, "")</f>
        <v>0</v>
      </c>
      <c r="AW43" s="68">
        <f>_xlfn.XLOOKUP(AE43, 'All hitters'!A:A, 'All hitters'!R:R, "")</f>
        <v>0</v>
      </c>
      <c r="AX43" s="68">
        <f>_xlfn.XLOOKUP(AE43, 'All hitters'!A:A, 'All hitters'!S:S, "")</f>
        <v>0</v>
      </c>
      <c r="AY43" s="68">
        <f>_xlfn.XLOOKUP(AE43, 'All hitters'!A:A, 'All hitters'!T:T, "")</f>
        <v>0</v>
      </c>
      <c r="AZ43" s="68">
        <f>_xlfn.XLOOKUP(AE43, 'All hitters'!A:A, 'All hitters'!U:U, "")</f>
        <v>0</v>
      </c>
      <c r="BA43" s="68">
        <f>_xlfn.XLOOKUP(AE43, 'All hitters'!A:A, 'All hitters'!V:V, "")</f>
        <v>9</v>
      </c>
      <c r="BB43" s="69">
        <f>_xlfn.XLOOKUP(AE43, 'All hitters'!A:A, 'All hitters'!W:W, "")</f>
        <v>0.34699999999999998</v>
      </c>
      <c r="BC43" s="69">
        <f>_xlfn.XLOOKUP(AE43, 'All hitters'!A:A, 'All hitters'!X:X, "")</f>
        <v>0.36</v>
      </c>
      <c r="BD43" s="69">
        <f>_xlfn.XLOOKUP(AE43, 'All hitters'!A:A, 'All hitters'!Y:Y, "")</f>
        <v>0.44900000000000001</v>
      </c>
      <c r="BE43" s="68">
        <f>_xlfn.XLOOKUP(AE43, 'All hitters'!A:A, 'All hitters'!Z:Z, "")</f>
        <v>69.2</v>
      </c>
      <c r="BF43" s="11"/>
      <c r="BG43" s="7" t="s">
        <v>13</v>
      </c>
      <c r="BH43" s="41" t="s">
        <v>69</v>
      </c>
      <c r="BI43" s="41"/>
      <c r="BJ43" s="68">
        <f>_xlfn.XLOOKUP(BH43, 'All hitters'!A:A, 'All hitters'!B:B, "")</f>
        <v>12</v>
      </c>
      <c r="BK43" s="68">
        <f>_xlfn.XLOOKUP(BH43, 'All hitters'!A:A, 'All hitters'!C:C, "")</f>
        <v>12</v>
      </c>
      <c r="BL43" s="68">
        <f>_xlfn.XLOOKUP(BH43, 'All hitters'!A:A, 'All hitters'!D:D, "")</f>
        <v>53</v>
      </c>
      <c r="BM43" s="68">
        <f>_xlfn.XLOOKUP(BH43, 'All hitters'!A:A, 'All hitters'!E:E, "")</f>
        <v>43</v>
      </c>
      <c r="BN43" s="68">
        <f>_xlfn.XLOOKUP(BH43, 'All hitters'!A:A, 'All hitters'!F:F, "")</f>
        <v>8</v>
      </c>
      <c r="BO43" s="68">
        <f>_xlfn.XLOOKUP(BH43, 'All hitters'!A:A, 'All hitters'!G:G, "")</f>
        <v>18</v>
      </c>
      <c r="BP43" s="68">
        <f>_xlfn.XLOOKUP(BH43, 'All hitters'!A:A, 'All hitters'!H:H, "")</f>
        <v>2</v>
      </c>
      <c r="BQ43" s="68">
        <f>_xlfn.XLOOKUP(BH43, 'All hitters'!A:A, 'All hitters'!I:I, "")</f>
        <v>2</v>
      </c>
      <c r="BR43" s="68">
        <f>_xlfn.XLOOKUP(BH43, 'All hitters'!A:A, 'All hitters'!J:J, "")</f>
        <v>1</v>
      </c>
      <c r="BS43" s="68">
        <f>_xlfn.XLOOKUP(BH43, 'All hitters'!A:A, 'All hitters'!K:K, "")</f>
        <v>3</v>
      </c>
      <c r="BT43" s="68">
        <f>_xlfn.XLOOKUP(BH43, 'All hitters'!A:A, 'All hitters'!L:L, "")</f>
        <v>10</v>
      </c>
      <c r="BU43" s="68">
        <f>_xlfn.XLOOKUP(BH43, 'All hitters'!A:A, 'All hitters'!M:M, "")</f>
        <v>6</v>
      </c>
      <c r="BV43" s="68">
        <f>_xlfn.XLOOKUP(BH43, 'All hitters'!A:A, 'All hitters'!N:N, "")</f>
        <v>0</v>
      </c>
      <c r="BW43" s="68">
        <f>_xlfn.XLOOKUP(BH43, 'All hitters'!A:A, 'All hitters'!O:O, "")</f>
        <v>4</v>
      </c>
      <c r="BX43" s="68">
        <f>_xlfn.XLOOKUP(BH43, 'All hitters'!A:A, 'All hitters'!P:P, "")</f>
        <v>6</v>
      </c>
      <c r="BY43" s="68">
        <f>_xlfn.XLOOKUP(BH43, 'All hitters'!A:A, 'All hitters'!Q:Q, "")</f>
        <v>3</v>
      </c>
      <c r="BZ43" s="68">
        <f>_xlfn.XLOOKUP(BH43, 'All hitters'!A:A, 'All hitters'!R:R, "")</f>
        <v>0</v>
      </c>
      <c r="CA43" s="68">
        <f>_xlfn.XLOOKUP(BH43, 'All hitters'!A:A, 'All hitters'!S:S, "")</f>
        <v>0</v>
      </c>
      <c r="CB43" s="68">
        <f>_xlfn.XLOOKUP(BH43, 'All hitters'!A:A, 'All hitters'!T:T, "")</f>
        <v>2</v>
      </c>
      <c r="CC43" s="68">
        <f>_xlfn.XLOOKUP(BH43, 'All hitters'!A:A, 'All hitters'!U:U, "")</f>
        <v>0</v>
      </c>
      <c r="CD43" s="68">
        <f>_xlfn.XLOOKUP(BH43, 'All hitters'!A:A, 'All hitters'!V:V, "")</f>
        <v>11</v>
      </c>
      <c r="CE43" s="69">
        <f>_xlfn.XLOOKUP(BH43, 'All hitters'!A:A, 'All hitters'!W:W, "")</f>
        <v>0.41899999999999998</v>
      </c>
      <c r="CF43" s="69">
        <f>_xlfn.XLOOKUP(BH43, 'All hitters'!A:A, 'All hitters'!X:X, "")</f>
        <v>0.52800000000000002</v>
      </c>
      <c r="CG43" s="69">
        <f>_xlfn.XLOOKUP(BH43, 'All hitters'!A:A, 'All hitters'!Y:Y, "")</f>
        <v>0.628</v>
      </c>
      <c r="CH43" s="68">
        <f>_xlfn.XLOOKUP(BH43, 'All hitters'!A:A, 'All hitters'!Z:Z, "")</f>
        <v>91.7</v>
      </c>
      <c r="CJ43" s="11"/>
      <c r="CK43" s="7" t="s">
        <v>13</v>
      </c>
      <c r="CL43" s="41" t="s">
        <v>245</v>
      </c>
      <c r="CM43" s="41"/>
      <c r="CN43" s="68">
        <f>_xlfn.XLOOKUP(CL43, 'All hitters'!A:A, 'All hitters'!B:B, "")</f>
        <v>13</v>
      </c>
      <c r="CO43" s="68">
        <f>_xlfn.XLOOKUP(CL43, 'All hitters'!A:A, 'All hitters'!C:C, "")</f>
        <v>13</v>
      </c>
      <c r="CP43" s="68">
        <f>_xlfn.XLOOKUP(CL43, 'All hitters'!A:A, 'All hitters'!D:D, "")</f>
        <v>61</v>
      </c>
      <c r="CQ43" s="68">
        <f>_xlfn.XLOOKUP(CL43, 'All hitters'!A:A, 'All hitters'!E:E, "")</f>
        <v>52</v>
      </c>
      <c r="CR43" s="68">
        <f>_xlfn.XLOOKUP(CL43, 'All hitters'!A:A, 'All hitters'!F:F, "")</f>
        <v>8</v>
      </c>
      <c r="CS43" s="68">
        <f>_xlfn.XLOOKUP(CL43, 'All hitters'!A:A, 'All hitters'!G:G, "")</f>
        <v>15</v>
      </c>
      <c r="CT43" s="68">
        <f>_xlfn.XLOOKUP(CL43, 'All hitters'!A:A, 'All hitters'!H:H, "")</f>
        <v>3</v>
      </c>
      <c r="CU43" s="68">
        <f>_xlfn.XLOOKUP(CL43, 'All hitters'!A:A, 'All hitters'!I:I, "")</f>
        <v>0</v>
      </c>
      <c r="CV43" s="68">
        <f>_xlfn.XLOOKUP(CL43, 'All hitters'!A:A, 'All hitters'!J:J, "")</f>
        <v>0</v>
      </c>
      <c r="CW43" s="68">
        <f>_xlfn.XLOOKUP(CL43, 'All hitters'!A:A, 'All hitters'!K:K, "")</f>
        <v>5</v>
      </c>
      <c r="CX43" s="68">
        <f>_xlfn.XLOOKUP(CL43, 'All hitters'!A:A, 'All hitters'!L:L, "")</f>
        <v>8</v>
      </c>
      <c r="CY43" s="68">
        <f>_xlfn.XLOOKUP(CL43, 'All hitters'!A:A, 'All hitters'!M:M, "")</f>
        <v>0</v>
      </c>
      <c r="CZ43" s="68">
        <f>_xlfn.XLOOKUP(CL43, 'All hitters'!A:A, 'All hitters'!N:N, "")</f>
        <v>1</v>
      </c>
      <c r="DA43" s="68">
        <f>_xlfn.XLOOKUP(CL43, 'All hitters'!A:A, 'All hitters'!O:O, "")</f>
        <v>15</v>
      </c>
      <c r="DB43" s="68">
        <f>_xlfn.XLOOKUP(CL43, 'All hitters'!A:A, 'All hitters'!P:P, "")</f>
        <v>0</v>
      </c>
      <c r="DC43" s="68">
        <f>_xlfn.XLOOKUP(CL43, 'All hitters'!A:A, 'All hitters'!Q:Q, "")</f>
        <v>1</v>
      </c>
      <c r="DD43" s="68">
        <f>_xlfn.XLOOKUP(CL43, 'All hitters'!A:A, 'All hitters'!R:R, "")</f>
        <v>0</v>
      </c>
      <c r="DE43" s="68">
        <f>_xlfn.XLOOKUP(CL43, 'All hitters'!A:A, 'All hitters'!S:S, "")</f>
        <v>0</v>
      </c>
      <c r="DF43" s="68">
        <f>_xlfn.XLOOKUP(CL43, 'All hitters'!A:A, 'All hitters'!T:T, "")</f>
        <v>2</v>
      </c>
      <c r="DG43" s="68">
        <f>_xlfn.XLOOKUP(CL43, 'All hitters'!A:A, 'All hitters'!U:U, "")</f>
        <v>0</v>
      </c>
      <c r="DH43" s="68">
        <f>_xlfn.XLOOKUP(CL43, 'All hitters'!A:A, 'All hitters'!V:V, "")</f>
        <v>8</v>
      </c>
      <c r="DI43" s="69">
        <f>_xlfn.XLOOKUP(CL43, 'All hitters'!A:A, 'All hitters'!W:W, "")</f>
        <v>0.28799999999999998</v>
      </c>
      <c r="DJ43" s="69">
        <f>_xlfn.XLOOKUP(CL43, 'All hitters'!A:A, 'All hitters'!X:X, "")</f>
        <v>0.39300000000000002</v>
      </c>
      <c r="DK43" s="69">
        <f>_xlfn.XLOOKUP(CL43, 'All hitters'!A:A, 'All hitters'!Y:Y, "")</f>
        <v>0.34599999999999997</v>
      </c>
      <c r="DL43" s="68">
        <f>_xlfn.XLOOKUP(CL43, 'All hitters'!A:A, 'All hitters'!Z:Z, "")</f>
        <v>61.5</v>
      </c>
    </row>
    <row r="44" spans="1:116" x14ac:dyDescent="0.3">
      <c r="A44" s="7" t="s">
        <v>13</v>
      </c>
      <c r="B44" s="41" t="s">
        <v>212</v>
      </c>
      <c r="C44" s="41"/>
      <c r="D44" s="68">
        <f>_xlfn.XLOOKUP(B44, 'All hitters'!A:A, 'All hitters'!B:B, "")</f>
        <v>13</v>
      </c>
      <c r="E44" s="68">
        <f>_xlfn.XLOOKUP(B44, 'All hitters'!A:A, 'All hitters'!C:C, "")</f>
        <v>13</v>
      </c>
      <c r="F44" s="68">
        <f>_xlfn.XLOOKUP(B44, 'All hitters'!A:A, 'All hitters'!D:D, "")</f>
        <v>54</v>
      </c>
      <c r="G44" s="68">
        <f>_xlfn.XLOOKUP(B44, 'All hitters'!A:A, 'All hitters'!E:E, "")</f>
        <v>41</v>
      </c>
      <c r="H44" s="68">
        <f>_xlfn.XLOOKUP(B44, 'All hitters'!A:A, 'All hitters'!F:F, "")</f>
        <v>8</v>
      </c>
      <c r="I44" s="68">
        <f>_xlfn.XLOOKUP(B44, 'All hitters'!A:A, 'All hitters'!G:G, "")</f>
        <v>13</v>
      </c>
      <c r="J44" s="68">
        <f>_xlfn.XLOOKUP(B44, 'All hitters'!A:A, 'All hitters'!H:H, "")</f>
        <v>1</v>
      </c>
      <c r="K44" s="68">
        <f>_xlfn.XLOOKUP(B44, 'All hitters'!A:A, 'All hitters'!I:I, "")</f>
        <v>0</v>
      </c>
      <c r="L44" s="68">
        <f>_xlfn.XLOOKUP(B44, 'All hitters'!A:A, 'All hitters'!J:J, "")</f>
        <v>4</v>
      </c>
      <c r="M44" s="68">
        <f>_xlfn.XLOOKUP(B44, 'All hitters'!A:A, 'All hitters'!K:K, "")</f>
        <v>12</v>
      </c>
      <c r="N44" s="68">
        <f>_xlfn.XLOOKUP(B44, 'All hitters'!A:A, 'All hitters'!L:L, "")</f>
        <v>6</v>
      </c>
      <c r="O44" s="68">
        <f>_xlfn.XLOOKUP(B44, 'All hitters'!A:A, 'All hitters'!M:M, "")</f>
        <v>3</v>
      </c>
      <c r="P44" s="68">
        <f>_xlfn.XLOOKUP(B44, 'All hitters'!A:A, 'All hitters'!N:N, "")</f>
        <v>4</v>
      </c>
      <c r="Q44" s="68">
        <f>_xlfn.XLOOKUP(B44, 'All hitters'!A:A, 'All hitters'!O:O, "")</f>
        <v>7</v>
      </c>
      <c r="R44" s="68">
        <f>_xlfn.XLOOKUP(B44, 'All hitters'!A:A, 'All hitters'!P:P, "")</f>
        <v>0</v>
      </c>
      <c r="S44" s="68">
        <f>_xlfn.XLOOKUP(B44, 'All hitters'!A:A, 'All hitters'!Q:Q, "")</f>
        <v>0</v>
      </c>
      <c r="T44" s="68">
        <f>_xlfn.XLOOKUP(B44, 'All hitters'!A:A, 'All hitters'!R:R, "")</f>
        <v>0</v>
      </c>
      <c r="U44" s="68">
        <f>_xlfn.XLOOKUP(B44, 'All hitters'!A:A, 'All hitters'!S:S, "")</f>
        <v>3</v>
      </c>
      <c r="V44" s="68">
        <f>_xlfn.XLOOKUP(B44, 'All hitters'!A:A, 'All hitters'!T:T, "")</f>
        <v>3</v>
      </c>
      <c r="W44" s="68">
        <f>_xlfn.XLOOKUP(B44, 'All hitters'!A:A, 'All hitters'!U:U, "")</f>
        <v>0</v>
      </c>
      <c r="X44" s="68">
        <f>_xlfn.XLOOKUP(B44, 'All hitters'!A:A, 'All hitters'!V:V, "")</f>
        <v>8</v>
      </c>
      <c r="Y44" s="69">
        <f>_xlfn.XLOOKUP(B44, 'All hitters'!A:A, 'All hitters'!W:W, "")</f>
        <v>0.317</v>
      </c>
      <c r="Z44" s="69">
        <f>_xlfn.XLOOKUP(B44, 'All hitters'!A:A, 'All hitters'!X:X, "")</f>
        <v>0.42599999999999999</v>
      </c>
      <c r="AA44" s="69">
        <f>_xlfn.XLOOKUP(B44, 'All hitters'!A:A, 'All hitters'!Y:Y, "")</f>
        <v>0.63400000000000001</v>
      </c>
      <c r="AB44" s="68">
        <f>_xlfn.XLOOKUP(B44, 'All hitters'!A:A, 'All hitters'!Z:Z, "")</f>
        <v>61.5</v>
      </c>
      <c r="AC44" s="11"/>
      <c r="AD44" s="7" t="s">
        <v>13</v>
      </c>
      <c r="AE44" s="42" t="s">
        <v>249</v>
      </c>
      <c r="AF44" s="42"/>
      <c r="AG44" s="68">
        <f>_xlfn.XLOOKUP(AE44, 'All hitters'!A:A, 'All hitters'!B:B, "")</f>
        <v>13</v>
      </c>
      <c r="AH44" s="68">
        <f>_xlfn.XLOOKUP(AE44, 'All hitters'!A:A, 'All hitters'!C:C, "")</f>
        <v>13</v>
      </c>
      <c r="AI44" s="68">
        <f>_xlfn.XLOOKUP(AE44, 'All hitters'!A:A, 'All hitters'!D:D, "")</f>
        <v>57</v>
      </c>
      <c r="AJ44" s="68">
        <f>_xlfn.XLOOKUP(AE44, 'All hitters'!A:A, 'All hitters'!E:E, "")</f>
        <v>53</v>
      </c>
      <c r="AK44" s="68">
        <f>_xlfn.XLOOKUP(AE44, 'All hitters'!A:A, 'All hitters'!F:F, "")</f>
        <v>10</v>
      </c>
      <c r="AL44" s="68">
        <f>_xlfn.XLOOKUP(AE44, 'All hitters'!A:A, 'All hitters'!G:G, "")</f>
        <v>18</v>
      </c>
      <c r="AM44" s="68">
        <f>_xlfn.XLOOKUP(AE44, 'All hitters'!A:A, 'All hitters'!H:H, "")</f>
        <v>5</v>
      </c>
      <c r="AN44" s="68">
        <f>_xlfn.XLOOKUP(AE44, 'All hitters'!A:A, 'All hitters'!I:I, "")</f>
        <v>2</v>
      </c>
      <c r="AO44" s="68">
        <f>_xlfn.XLOOKUP(AE44, 'All hitters'!A:A, 'All hitters'!J:J, "")</f>
        <v>2</v>
      </c>
      <c r="AP44" s="68">
        <f>_xlfn.XLOOKUP(AE44, 'All hitters'!A:A, 'All hitters'!K:K, "")</f>
        <v>8</v>
      </c>
      <c r="AQ44" s="68">
        <f>_xlfn.XLOOKUP(AE44, 'All hitters'!A:A, 'All hitters'!L:L, "")</f>
        <v>4</v>
      </c>
      <c r="AR44" s="68">
        <f>_xlfn.XLOOKUP(AE44, 'All hitters'!A:A, 'All hitters'!M:M, "")</f>
        <v>0</v>
      </c>
      <c r="AS44" s="68">
        <f>_xlfn.XLOOKUP(AE44, 'All hitters'!A:A, 'All hitters'!N:N, "")</f>
        <v>0</v>
      </c>
      <c r="AT44" s="68">
        <f>_xlfn.XLOOKUP(AE44, 'All hitters'!A:A, 'All hitters'!O:O, "")</f>
        <v>7</v>
      </c>
      <c r="AU44" s="68">
        <f>_xlfn.XLOOKUP(AE44, 'All hitters'!A:A, 'All hitters'!P:P, "")</f>
        <v>1</v>
      </c>
      <c r="AV44" s="68">
        <f>_xlfn.XLOOKUP(AE44, 'All hitters'!A:A, 'All hitters'!Q:Q, "")</f>
        <v>1</v>
      </c>
      <c r="AW44" s="68">
        <f>_xlfn.XLOOKUP(AE44, 'All hitters'!A:A, 'All hitters'!R:R, "")</f>
        <v>0</v>
      </c>
      <c r="AX44" s="68">
        <f>_xlfn.XLOOKUP(AE44, 'All hitters'!A:A, 'All hitters'!S:S, "")</f>
        <v>0</v>
      </c>
      <c r="AY44" s="68">
        <f>_xlfn.XLOOKUP(AE44, 'All hitters'!A:A, 'All hitters'!T:T, "")</f>
        <v>2</v>
      </c>
      <c r="AZ44" s="68">
        <f>_xlfn.XLOOKUP(AE44, 'All hitters'!A:A, 'All hitters'!U:U, "")</f>
        <v>0</v>
      </c>
      <c r="BA44" s="68">
        <f>_xlfn.XLOOKUP(AE44, 'All hitters'!A:A, 'All hitters'!V:V, "")</f>
        <v>11</v>
      </c>
      <c r="BB44" s="69">
        <f>_xlfn.XLOOKUP(AE44, 'All hitters'!A:A, 'All hitters'!W:W, "")</f>
        <v>0.34</v>
      </c>
      <c r="BC44" s="69">
        <f>_xlfn.XLOOKUP(AE44, 'All hitters'!A:A, 'All hitters'!X:X, "")</f>
        <v>0.38600000000000001</v>
      </c>
      <c r="BD44" s="69">
        <f>_xlfn.XLOOKUP(AE44, 'All hitters'!A:A, 'All hitters'!Y:Y, "")</f>
        <v>0.623</v>
      </c>
      <c r="BE44" s="68">
        <f>_xlfn.XLOOKUP(AE44, 'All hitters'!A:A, 'All hitters'!Z:Z, "")</f>
        <v>84.6</v>
      </c>
      <c r="BF44" s="11"/>
      <c r="BG44" s="7" t="s">
        <v>13</v>
      </c>
      <c r="BH44" s="41" t="s">
        <v>177</v>
      </c>
      <c r="BI44" s="41"/>
      <c r="BJ44" s="68">
        <f>_xlfn.XLOOKUP(BH44, 'All hitters'!A:A, 'All hitters'!B:B, "")</f>
        <v>13</v>
      </c>
      <c r="BK44" s="68">
        <f>_xlfn.XLOOKUP(BH44, 'All hitters'!A:A, 'All hitters'!C:C, "")</f>
        <v>13</v>
      </c>
      <c r="BL44" s="68">
        <f>_xlfn.XLOOKUP(BH44, 'All hitters'!A:A, 'All hitters'!D:D, "")</f>
        <v>55</v>
      </c>
      <c r="BM44" s="68">
        <f>_xlfn.XLOOKUP(BH44, 'All hitters'!A:A, 'All hitters'!E:E, "")</f>
        <v>51</v>
      </c>
      <c r="BN44" s="68">
        <f>_xlfn.XLOOKUP(BH44, 'All hitters'!A:A, 'All hitters'!F:F, "")</f>
        <v>7</v>
      </c>
      <c r="BO44" s="68">
        <f>_xlfn.XLOOKUP(BH44, 'All hitters'!A:A, 'All hitters'!G:G, "")</f>
        <v>15</v>
      </c>
      <c r="BP44" s="68">
        <f>_xlfn.XLOOKUP(BH44, 'All hitters'!A:A, 'All hitters'!H:H, "")</f>
        <v>2</v>
      </c>
      <c r="BQ44" s="68">
        <f>_xlfn.XLOOKUP(BH44, 'All hitters'!A:A, 'All hitters'!I:I, "")</f>
        <v>0</v>
      </c>
      <c r="BR44" s="68">
        <f>_xlfn.XLOOKUP(BH44, 'All hitters'!A:A, 'All hitters'!J:J, "")</f>
        <v>2</v>
      </c>
      <c r="BS44" s="68">
        <f>_xlfn.XLOOKUP(BH44, 'All hitters'!A:A, 'All hitters'!K:K, "")</f>
        <v>7</v>
      </c>
      <c r="BT44" s="68">
        <f>_xlfn.XLOOKUP(BH44, 'All hitters'!A:A, 'All hitters'!L:L, "")</f>
        <v>4</v>
      </c>
      <c r="BU44" s="68">
        <f>_xlfn.XLOOKUP(BH44, 'All hitters'!A:A, 'All hitters'!M:M, "")</f>
        <v>1</v>
      </c>
      <c r="BV44" s="68">
        <f>_xlfn.XLOOKUP(BH44, 'All hitters'!A:A, 'All hitters'!N:N, "")</f>
        <v>0</v>
      </c>
      <c r="BW44" s="68">
        <f>_xlfn.XLOOKUP(BH44, 'All hitters'!A:A, 'All hitters'!O:O, "")</f>
        <v>4</v>
      </c>
      <c r="BX44" s="68">
        <f>_xlfn.XLOOKUP(BH44, 'All hitters'!A:A, 'All hitters'!P:P, "")</f>
        <v>1</v>
      </c>
      <c r="BY44" s="68">
        <f>_xlfn.XLOOKUP(BH44, 'All hitters'!A:A, 'All hitters'!Q:Q, "")</f>
        <v>0</v>
      </c>
      <c r="BZ44" s="68">
        <f>_xlfn.XLOOKUP(BH44, 'All hitters'!A:A, 'All hitters'!R:R, "")</f>
        <v>0</v>
      </c>
      <c r="CA44" s="68">
        <f>_xlfn.XLOOKUP(BH44, 'All hitters'!A:A, 'All hitters'!S:S, "")</f>
        <v>0</v>
      </c>
      <c r="CB44" s="68">
        <f>_xlfn.XLOOKUP(BH44, 'All hitters'!A:A, 'All hitters'!T:T, "")</f>
        <v>2</v>
      </c>
      <c r="CC44" s="68">
        <f>_xlfn.XLOOKUP(BH44, 'All hitters'!A:A, 'All hitters'!U:U, "")</f>
        <v>0</v>
      </c>
      <c r="CD44" s="68">
        <f>_xlfn.XLOOKUP(BH44, 'All hitters'!A:A, 'All hitters'!V:V, "")</f>
        <v>9</v>
      </c>
      <c r="CE44" s="69">
        <f>_xlfn.XLOOKUP(BH44, 'All hitters'!A:A, 'All hitters'!W:W, "")</f>
        <v>0.29399999999999998</v>
      </c>
      <c r="CF44" s="69">
        <f>_xlfn.XLOOKUP(BH44, 'All hitters'!A:A, 'All hitters'!X:X, "")</f>
        <v>0.34499999999999997</v>
      </c>
      <c r="CG44" s="69">
        <f>_xlfn.XLOOKUP(BH44, 'All hitters'!A:A, 'All hitters'!Y:Y, "")</f>
        <v>0.45100000000000001</v>
      </c>
      <c r="CH44" s="68">
        <f>_xlfn.XLOOKUP(BH44, 'All hitters'!A:A, 'All hitters'!Z:Z, "")</f>
        <v>69.2</v>
      </c>
      <c r="CJ44" s="11"/>
      <c r="CK44" s="7" t="s">
        <v>13</v>
      </c>
      <c r="CL44" s="41" t="s">
        <v>235</v>
      </c>
      <c r="CM44" s="41"/>
      <c r="CN44" s="68">
        <f>_xlfn.XLOOKUP(CL44, 'All hitters'!A:A, 'All hitters'!B:B, "")</f>
        <v>13</v>
      </c>
      <c r="CO44" s="68">
        <f>_xlfn.XLOOKUP(CL44, 'All hitters'!A:A, 'All hitters'!C:C, "")</f>
        <v>13</v>
      </c>
      <c r="CP44" s="68">
        <f>_xlfn.XLOOKUP(CL44, 'All hitters'!A:A, 'All hitters'!D:D, "")</f>
        <v>57</v>
      </c>
      <c r="CQ44" s="68">
        <f>_xlfn.XLOOKUP(CL44, 'All hitters'!A:A, 'All hitters'!E:E, "")</f>
        <v>50</v>
      </c>
      <c r="CR44" s="68">
        <f>_xlfn.XLOOKUP(CL44, 'All hitters'!A:A, 'All hitters'!F:F, "")</f>
        <v>12</v>
      </c>
      <c r="CS44" s="68">
        <f>_xlfn.XLOOKUP(CL44, 'All hitters'!A:A, 'All hitters'!G:G, "")</f>
        <v>19</v>
      </c>
      <c r="CT44" s="68">
        <f>_xlfn.XLOOKUP(CL44, 'All hitters'!A:A, 'All hitters'!H:H, "")</f>
        <v>6</v>
      </c>
      <c r="CU44" s="68">
        <f>_xlfn.XLOOKUP(CL44, 'All hitters'!A:A, 'All hitters'!I:I, "")</f>
        <v>0</v>
      </c>
      <c r="CV44" s="68">
        <f>_xlfn.XLOOKUP(CL44, 'All hitters'!A:A, 'All hitters'!J:J, "")</f>
        <v>6</v>
      </c>
      <c r="CW44" s="68">
        <f>_xlfn.XLOOKUP(CL44, 'All hitters'!A:A, 'All hitters'!K:K, "")</f>
        <v>19</v>
      </c>
      <c r="CX44" s="68">
        <f>_xlfn.XLOOKUP(CL44, 'All hitters'!A:A, 'All hitters'!L:L, "")</f>
        <v>6</v>
      </c>
      <c r="CY44" s="68">
        <f>_xlfn.XLOOKUP(CL44, 'All hitters'!A:A, 'All hitters'!M:M, "")</f>
        <v>0</v>
      </c>
      <c r="CZ44" s="68">
        <f>_xlfn.XLOOKUP(CL44, 'All hitters'!A:A, 'All hitters'!N:N, "")</f>
        <v>1</v>
      </c>
      <c r="DA44" s="68">
        <f>_xlfn.XLOOKUP(CL44, 'All hitters'!A:A, 'All hitters'!O:O, "")</f>
        <v>12</v>
      </c>
      <c r="DB44" s="68">
        <f>_xlfn.XLOOKUP(CL44, 'All hitters'!A:A, 'All hitters'!P:P, "")</f>
        <v>3</v>
      </c>
      <c r="DC44" s="68">
        <f>_xlfn.XLOOKUP(CL44, 'All hitters'!A:A, 'All hitters'!Q:Q, "")</f>
        <v>2</v>
      </c>
      <c r="DD44" s="68">
        <f>_xlfn.XLOOKUP(CL44, 'All hitters'!A:A, 'All hitters'!R:R, "")</f>
        <v>0</v>
      </c>
      <c r="DE44" s="68">
        <f>_xlfn.XLOOKUP(CL44, 'All hitters'!A:A, 'All hitters'!S:S, "")</f>
        <v>0</v>
      </c>
      <c r="DF44" s="68">
        <f>_xlfn.XLOOKUP(CL44, 'All hitters'!A:A, 'All hitters'!T:T, "")</f>
        <v>0</v>
      </c>
      <c r="DG44" s="68">
        <f>_xlfn.XLOOKUP(CL44, 'All hitters'!A:A, 'All hitters'!U:U, "")</f>
        <v>0</v>
      </c>
      <c r="DH44" s="68">
        <f>_xlfn.XLOOKUP(CL44, 'All hitters'!A:A, 'All hitters'!V:V, "")</f>
        <v>10</v>
      </c>
      <c r="DI44" s="69">
        <f>_xlfn.XLOOKUP(CL44, 'All hitters'!A:A, 'All hitters'!W:W, "")</f>
        <v>0.38</v>
      </c>
      <c r="DJ44" s="69">
        <f>_xlfn.XLOOKUP(CL44, 'All hitters'!A:A, 'All hitters'!X:X, "")</f>
        <v>0.45600000000000002</v>
      </c>
      <c r="DK44" s="69">
        <f>_xlfn.XLOOKUP(CL44, 'All hitters'!A:A, 'All hitters'!Y:Y, "")</f>
        <v>0.86</v>
      </c>
      <c r="DL44" s="68">
        <f>_xlfn.XLOOKUP(CL44, 'All hitters'!A:A, 'All hitters'!Z:Z, "")</f>
        <v>76.900000000000006</v>
      </c>
    </row>
    <row r="45" spans="1:116" x14ac:dyDescent="0.3">
      <c r="A45" s="7" t="s">
        <v>14</v>
      </c>
      <c r="B45" s="41" t="s">
        <v>207</v>
      </c>
      <c r="C45" s="41"/>
      <c r="D45" s="68">
        <f>_xlfn.XLOOKUP(B45, 'All hitters'!A:A, 'All hitters'!B:B, "")</f>
        <v>13</v>
      </c>
      <c r="E45" s="68">
        <f>_xlfn.XLOOKUP(B45, 'All hitters'!A:A, 'All hitters'!C:C, "")</f>
        <v>13</v>
      </c>
      <c r="F45" s="68">
        <f>_xlfn.XLOOKUP(B45, 'All hitters'!A:A, 'All hitters'!D:D, "")</f>
        <v>52</v>
      </c>
      <c r="G45" s="68">
        <f>_xlfn.XLOOKUP(B45, 'All hitters'!A:A, 'All hitters'!E:E, "")</f>
        <v>48</v>
      </c>
      <c r="H45" s="68">
        <f>_xlfn.XLOOKUP(B45, 'All hitters'!A:A, 'All hitters'!F:F, "")</f>
        <v>7</v>
      </c>
      <c r="I45" s="68">
        <f>_xlfn.XLOOKUP(B45, 'All hitters'!A:A, 'All hitters'!G:G, "")</f>
        <v>17</v>
      </c>
      <c r="J45" s="68">
        <f>_xlfn.XLOOKUP(B45, 'All hitters'!A:A, 'All hitters'!H:H, "")</f>
        <v>1</v>
      </c>
      <c r="K45" s="68">
        <f>_xlfn.XLOOKUP(B45, 'All hitters'!A:A, 'All hitters'!I:I, "")</f>
        <v>1</v>
      </c>
      <c r="L45" s="68">
        <f>_xlfn.XLOOKUP(B45, 'All hitters'!A:A, 'All hitters'!J:J, "")</f>
        <v>4</v>
      </c>
      <c r="M45" s="68">
        <f>_xlfn.XLOOKUP(B45, 'All hitters'!A:A, 'All hitters'!K:K, "")</f>
        <v>12</v>
      </c>
      <c r="N45" s="68">
        <f>_xlfn.XLOOKUP(B45, 'All hitters'!A:A, 'All hitters'!L:L, "")</f>
        <v>4</v>
      </c>
      <c r="O45" s="68">
        <f>_xlfn.XLOOKUP(B45, 'All hitters'!A:A, 'All hitters'!M:M, "")</f>
        <v>0</v>
      </c>
      <c r="P45" s="68">
        <f>_xlfn.XLOOKUP(B45, 'All hitters'!A:A, 'All hitters'!N:N, "")</f>
        <v>0</v>
      </c>
      <c r="Q45" s="68">
        <f>_xlfn.XLOOKUP(B45, 'All hitters'!A:A, 'All hitters'!O:O, "")</f>
        <v>15</v>
      </c>
      <c r="R45" s="68">
        <f>_xlfn.XLOOKUP(B45, 'All hitters'!A:A, 'All hitters'!P:P, "")</f>
        <v>0</v>
      </c>
      <c r="S45" s="68">
        <f>_xlfn.XLOOKUP(B45, 'All hitters'!A:A, 'All hitters'!Q:Q, "")</f>
        <v>0</v>
      </c>
      <c r="T45" s="68">
        <f>_xlfn.XLOOKUP(B45, 'All hitters'!A:A, 'All hitters'!R:R, "")</f>
        <v>0</v>
      </c>
      <c r="U45" s="68">
        <f>_xlfn.XLOOKUP(B45, 'All hitters'!A:A, 'All hitters'!S:S, "")</f>
        <v>0</v>
      </c>
      <c r="V45" s="68">
        <f>_xlfn.XLOOKUP(B45, 'All hitters'!A:A, 'All hitters'!T:T, "")</f>
        <v>0</v>
      </c>
      <c r="W45" s="68">
        <f>_xlfn.XLOOKUP(B45, 'All hitters'!A:A, 'All hitters'!U:U, "")</f>
        <v>0</v>
      </c>
      <c r="X45" s="68">
        <f>_xlfn.XLOOKUP(B45, 'All hitters'!A:A, 'All hitters'!V:V, "")</f>
        <v>8</v>
      </c>
      <c r="Y45" s="69">
        <f>_xlfn.XLOOKUP(B45, 'All hitters'!A:A, 'All hitters'!W:W, "")</f>
        <v>0.35399999999999998</v>
      </c>
      <c r="Z45" s="69">
        <f>_xlfn.XLOOKUP(B45, 'All hitters'!A:A, 'All hitters'!X:X, "")</f>
        <v>0.40400000000000003</v>
      </c>
      <c r="AA45" s="69">
        <f>_xlfn.XLOOKUP(B45, 'All hitters'!A:A, 'All hitters'!Y:Y, "")</f>
        <v>0.66700000000000004</v>
      </c>
      <c r="AB45" s="68">
        <f>_xlfn.XLOOKUP(B45, 'All hitters'!A:A, 'All hitters'!Z:Z, "")</f>
        <v>61.5</v>
      </c>
      <c r="AC45" s="11"/>
      <c r="AD45" s="7" t="s">
        <v>14</v>
      </c>
      <c r="AE45" s="42" t="s">
        <v>246</v>
      </c>
      <c r="AF45" s="42"/>
      <c r="AG45" s="68">
        <f>_xlfn.XLOOKUP(AE45, 'All hitters'!A:A, 'All hitters'!B:B, "")</f>
        <v>13</v>
      </c>
      <c r="AH45" s="68">
        <f>_xlfn.XLOOKUP(AE45, 'All hitters'!A:A, 'All hitters'!C:C, "")</f>
        <v>13</v>
      </c>
      <c r="AI45" s="68">
        <f>_xlfn.XLOOKUP(AE45, 'All hitters'!A:A, 'All hitters'!D:D, "")</f>
        <v>57</v>
      </c>
      <c r="AJ45" s="68">
        <f>_xlfn.XLOOKUP(AE45, 'All hitters'!A:A, 'All hitters'!E:E, "")</f>
        <v>52</v>
      </c>
      <c r="AK45" s="68">
        <f>_xlfn.XLOOKUP(AE45, 'All hitters'!A:A, 'All hitters'!F:F, "")</f>
        <v>5</v>
      </c>
      <c r="AL45" s="68">
        <f>_xlfn.XLOOKUP(AE45, 'All hitters'!A:A, 'All hitters'!G:G, "")</f>
        <v>10</v>
      </c>
      <c r="AM45" s="68">
        <f>_xlfn.XLOOKUP(AE45, 'All hitters'!A:A, 'All hitters'!H:H, "")</f>
        <v>3</v>
      </c>
      <c r="AN45" s="68">
        <f>_xlfn.XLOOKUP(AE45, 'All hitters'!A:A, 'All hitters'!I:I, "")</f>
        <v>0</v>
      </c>
      <c r="AO45" s="68">
        <f>_xlfn.XLOOKUP(AE45, 'All hitters'!A:A, 'All hitters'!J:J, "")</f>
        <v>2</v>
      </c>
      <c r="AP45" s="68">
        <f>_xlfn.XLOOKUP(AE45, 'All hitters'!A:A, 'All hitters'!K:K, "")</f>
        <v>7</v>
      </c>
      <c r="AQ45" s="68">
        <f>_xlfn.XLOOKUP(AE45, 'All hitters'!A:A, 'All hitters'!L:L, "")</f>
        <v>5</v>
      </c>
      <c r="AR45" s="68">
        <f>_xlfn.XLOOKUP(AE45, 'All hitters'!A:A, 'All hitters'!M:M, "")</f>
        <v>2</v>
      </c>
      <c r="AS45" s="68">
        <f>_xlfn.XLOOKUP(AE45, 'All hitters'!A:A, 'All hitters'!N:N, "")</f>
        <v>0</v>
      </c>
      <c r="AT45" s="68">
        <f>_xlfn.XLOOKUP(AE45, 'All hitters'!A:A, 'All hitters'!O:O, "")</f>
        <v>6</v>
      </c>
      <c r="AU45" s="68">
        <f>_xlfn.XLOOKUP(AE45, 'All hitters'!A:A, 'All hitters'!P:P, "")</f>
        <v>1</v>
      </c>
      <c r="AV45" s="68">
        <f>_xlfn.XLOOKUP(AE45, 'All hitters'!A:A, 'All hitters'!Q:Q, "")</f>
        <v>0</v>
      </c>
      <c r="AW45" s="68">
        <f>_xlfn.XLOOKUP(AE45, 'All hitters'!A:A, 'All hitters'!R:R, "")</f>
        <v>0</v>
      </c>
      <c r="AX45" s="68">
        <f>_xlfn.XLOOKUP(AE45, 'All hitters'!A:A, 'All hitters'!S:S, "")</f>
        <v>0</v>
      </c>
      <c r="AY45" s="68">
        <f>_xlfn.XLOOKUP(AE45, 'All hitters'!A:A, 'All hitters'!T:T, "")</f>
        <v>0</v>
      </c>
      <c r="AZ45" s="68">
        <f>_xlfn.XLOOKUP(AE45, 'All hitters'!A:A, 'All hitters'!U:U, "")</f>
        <v>0</v>
      </c>
      <c r="BA45" s="68">
        <f>_xlfn.XLOOKUP(AE45, 'All hitters'!A:A, 'All hitters'!V:V, "")</f>
        <v>8</v>
      </c>
      <c r="BB45" s="69">
        <f>_xlfn.XLOOKUP(AE45, 'All hitters'!A:A, 'All hitters'!W:W, "")</f>
        <v>0.192</v>
      </c>
      <c r="BC45" s="69">
        <f>_xlfn.XLOOKUP(AE45, 'All hitters'!A:A, 'All hitters'!X:X, "")</f>
        <v>0.26300000000000001</v>
      </c>
      <c r="BD45" s="69">
        <f>_xlfn.XLOOKUP(AE45, 'All hitters'!A:A, 'All hitters'!Y:Y, "")</f>
        <v>0.36499999999999999</v>
      </c>
      <c r="BE45" s="68">
        <f>_xlfn.XLOOKUP(AE45, 'All hitters'!A:A, 'All hitters'!Z:Z, "")</f>
        <v>61.5</v>
      </c>
      <c r="BF45" s="11"/>
      <c r="BG45" s="7" t="s">
        <v>14</v>
      </c>
      <c r="BH45" s="41" t="s">
        <v>649</v>
      </c>
      <c r="BI45" s="41"/>
      <c r="BJ45" s="68">
        <f>_xlfn.XLOOKUP(BH45, 'All hitters'!A:A, 'All hitters'!B:B, "")</f>
        <v>10</v>
      </c>
      <c r="BK45" s="68">
        <f>_xlfn.XLOOKUP(BH45, 'All hitters'!A:A, 'All hitters'!C:C, "")</f>
        <v>9</v>
      </c>
      <c r="BL45" s="68">
        <f>_xlfn.XLOOKUP(BH45, 'All hitters'!A:A, 'All hitters'!D:D, "")</f>
        <v>40</v>
      </c>
      <c r="BM45" s="68">
        <f>_xlfn.XLOOKUP(BH45, 'All hitters'!A:A, 'All hitters'!E:E, "")</f>
        <v>34</v>
      </c>
      <c r="BN45" s="68">
        <f>_xlfn.XLOOKUP(BH45, 'All hitters'!A:A, 'All hitters'!F:F, "")</f>
        <v>9</v>
      </c>
      <c r="BO45" s="68">
        <f>_xlfn.XLOOKUP(BH45, 'All hitters'!A:A, 'All hitters'!G:G, "")</f>
        <v>14</v>
      </c>
      <c r="BP45" s="68">
        <f>_xlfn.XLOOKUP(BH45, 'All hitters'!A:A, 'All hitters'!H:H, "")</f>
        <v>1</v>
      </c>
      <c r="BQ45" s="68">
        <f>_xlfn.XLOOKUP(BH45, 'All hitters'!A:A, 'All hitters'!I:I, "")</f>
        <v>0</v>
      </c>
      <c r="BR45" s="68">
        <f>_xlfn.XLOOKUP(BH45, 'All hitters'!A:A, 'All hitters'!J:J, "")</f>
        <v>5</v>
      </c>
      <c r="BS45" s="68">
        <f>_xlfn.XLOOKUP(BH45, 'All hitters'!A:A, 'All hitters'!K:K, "")</f>
        <v>9</v>
      </c>
      <c r="BT45" s="68">
        <f>_xlfn.XLOOKUP(BH45, 'All hitters'!A:A, 'All hitters'!L:L, "")</f>
        <v>5</v>
      </c>
      <c r="BU45" s="68">
        <f>_xlfn.XLOOKUP(BH45, 'All hitters'!A:A, 'All hitters'!M:M, "")</f>
        <v>0</v>
      </c>
      <c r="BV45" s="68">
        <f>_xlfn.XLOOKUP(BH45, 'All hitters'!A:A, 'All hitters'!N:N, "")</f>
        <v>1</v>
      </c>
      <c r="BW45" s="68">
        <f>_xlfn.XLOOKUP(BH45, 'All hitters'!A:A, 'All hitters'!O:O, "")</f>
        <v>6</v>
      </c>
      <c r="BX45" s="68">
        <f>_xlfn.XLOOKUP(BH45, 'All hitters'!A:A, 'All hitters'!P:P, "")</f>
        <v>3</v>
      </c>
      <c r="BY45" s="68">
        <f>_xlfn.XLOOKUP(BH45, 'All hitters'!A:A, 'All hitters'!Q:Q, "")</f>
        <v>0</v>
      </c>
      <c r="BZ45" s="68">
        <f>_xlfn.XLOOKUP(BH45, 'All hitters'!A:A, 'All hitters'!R:R, "")</f>
        <v>0</v>
      </c>
      <c r="CA45" s="68">
        <f>_xlfn.XLOOKUP(BH45, 'All hitters'!A:A, 'All hitters'!S:S, "")</f>
        <v>0</v>
      </c>
      <c r="CB45" s="68">
        <f>_xlfn.XLOOKUP(BH45, 'All hitters'!A:A, 'All hitters'!T:T, "")</f>
        <v>1</v>
      </c>
      <c r="CC45" s="68">
        <f>_xlfn.XLOOKUP(BH45, 'All hitters'!A:A, 'All hitters'!U:U, "")</f>
        <v>0</v>
      </c>
      <c r="CD45" s="68">
        <f>_xlfn.XLOOKUP(BH45, 'All hitters'!A:A, 'All hitters'!V:V, "")</f>
        <v>7</v>
      </c>
      <c r="CE45" s="69">
        <f>_xlfn.XLOOKUP(BH45, 'All hitters'!A:A, 'All hitters'!W:W, "")</f>
        <v>0.41199999999999998</v>
      </c>
      <c r="CF45" s="69">
        <f>_xlfn.XLOOKUP(BH45, 'All hitters'!A:A, 'All hitters'!X:X, "")</f>
        <v>0.5</v>
      </c>
      <c r="CG45" s="69">
        <f>_xlfn.XLOOKUP(BH45, 'All hitters'!A:A, 'All hitters'!Y:Y, "")</f>
        <v>0.88200000000000001</v>
      </c>
      <c r="CH45" s="68">
        <f>_xlfn.XLOOKUP(BH45, 'All hitters'!A:A, 'All hitters'!Z:Z, "")</f>
        <v>70</v>
      </c>
      <c r="CJ45" s="11"/>
      <c r="CK45" s="7" t="s">
        <v>14</v>
      </c>
      <c r="CL45" s="41" t="s">
        <v>175</v>
      </c>
      <c r="CM45" s="41"/>
      <c r="CN45" s="68">
        <f>_xlfn.XLOOKUP(CL45, 'All hitters'!A:A, 'All hitters'!B:B, "")</f>
        <v>13</v>
      </c>
      <c r="CO45" s="68">
        <f>_xlfn.XLOOKUP(CL45, 'All hitters'!A:A, 'All hitters'!C:C, "")</f>
        <v>13</v>
      </c>
      <c r="CP45" s="68">
        <f>_xlfn.XLOOKUP(CL45, 'All hitters'!A:A, 'All hitters'!D:D, "")</f>
        <v>60</v>
      </c>
      <c r="CQ45" s="68">
        <f>_xlfn.XLOOKUP(CL45, 'All hitters'!A:A, 'All hitters'!E:E, "")</f>
        <v>54</v>
      </c>
      <c r="CR45" s="68">
        <f>_xlfn.XLOOKUP(CL45, 'All hitters'!A:A, 'All hitters'!F:F, "")</f>
        <v>11</v>
      </c>
      <c r="CS45" s="68">
        <f>_xlfn.XLOOKUP(CL45, 'All hitters'!A:A, 'All hitters'!G:G, "")</f>
        <v>18</v>
      </c>
      <c r="CT45" s="68">
        <f>_xlfn.XLOOKUP(CL45, 'All hitters'!A:A, 'All hitters'!H:H, "")</f>
        <v>4</v>
      </c>
      <c r="CU45" s="68">
        <f>_xlfn.XLOOKUP(CL45, 'All hitters'!A:A, 'All hitters'!I:I, "")</f>
        <v>0</v>
      </c>
      <c r="CV45" s="68">
        <f>_xlfn.XLOOKUP(CL45, 'All hitters'!A:A, 'All hitters'!J:J, "")</f>
        <v>3</v>
      </c>
      <c r="CW45" s="68">
        <f>_xlfn.XLOOKUP(CL45, 'All hitters'!A:A, 'All hitters'!K:K, "")</f>
        <v>9</v>
      </c>
      <c r="CX45" s="68">
        <f>_xlfn.XLOOKUP(CL45, 'All hitters'!A:A, 'All hitters'!L:L, "")</f>
        <v>5</v>
      </c>
      <c r="CY45" s="68">
        <f>_xlfn.XLOOKUP(CL45, 'All hitters'!A:A, 'All hitters'!M:M, "")</f>
        <v>2</v>
      </c>
      <c r="CZ45" s="68">
        <f>_xlfn.XLOOKUP(CL45, 'All hitters'!A:A, 'All hitters'!N:N, "")</f>
        <v>0</v>
      </c>
      <c r="DA45" s="68">
        <f>_xlfn.XLOOKUP(CL45, 'All hitters'!A:A, 'All hitters'!O:O, "")</f>
        <v>5</v>
      </c>
      <c r="DB45" s="68">
        <f>_xlfn.XLOOKUP(CL45, 'All hitters'!A:A, 'All hitters'!P:P, "")</f>
        <v>0</v>
      </c>
      <c r="DC45" s="68">
        <f>_xlfn.XLOOKUP(CL45, 'All hitters'!A:A, 'All hitters'!Q:Q, "")</f>
        <v>0</v>
      </c>
      <c r="DD45" s="68">
        <f>_xlfn.XLOOKUP(CL45, 'All hitters'!A:A, 'All hitters'!R:R, "")</f>
        <v>0</v>
      </c>
      <c r="DE45" s="68">
        <f>_xlfn.XLOOKUP(CL45, 'All hitters'!A:A, 'All hitters'!S:S, "")</f>
        <v>1</v>
      </c>
      <c r="DF45" s="68">
        <f>_xlfn.XLOOKUP(CL45, 'All hitters'!A:A, 'All hitters'!T:T, "")</f>
        <v>2</v>
      </c>
      <c r="DG45" s="68">
        <f>_xlfn.XLOOKUP(CL45, 'All hitters'!A:A, 'All hitters'!U:U, "")</f>
        <v>0</v>
      </c>
      <c r="DH45" s="68">
        <f>_xlfn.XLOOKUP(CL45, 'All hitters'!A:A, 'All hitters'!V:V, "")</f>
        <v>11</v>
      </c>
      <c r="DI45" s="69">
        <f>_xlfn.XLOOKUP(CL45, 'All hitters'!A:A, 'All hitters'!W:W, "")</f>
        <v>0.33300000000000002</v>
      </c>
      <c r="DJ45" s="69">
        <f>_xlfn.XLOOKUP(CL45, 'All hitters'!A:A, 'All hitters'!X:X, "")</f>
        <v>0.38300000000000001</v>
      </c>
      <c r="DK45" s="69">
        <f>_xlfn.XLOOKUP(CL45, 'All hitters'!A:A, 'All hitters'!Y:Y, "")</f>
        <v>0.57399999999999995</v>
      </c>
      <c r="DL45" s="68">
        <f>_xlfn.XLOOKUP(CL45, 'All hitters'!A:A, 'All hitters'!Z:Z, "")</f>
        <v>84.6</v>
      </c>
    </row>
    <row r="46" spans="1:116" x14ac:dyDescent="0.3">
      <c r="A46" s="7"/>
      <c r="B46" s="3" t="s">
        <v>19</v>
      </c>
      <c r="C46" s="3"/>
      <c r="F46" s="10">
        <f t="shared" ref="F46:V46" si="8">SUM(F37:F45)</f>
        <v>448</v>
      </c>
      <c r="G46" s="10">
        <f t="shared" si="8"/>
        <v>390</v>
      </c>
      <c r="H46" s="10">
        <f t="shared" si="8"/>
        <v>58</v>
      </c>
      <c r="I46" s="10">
        <f t="shared" si="8"/>
        <v>105</v>
      </c>
      <c r="J46" s="10">
        <f t="shared" si="8"/>
        <v>18</v>
      </c>
      <c r="K46" s="10">
        <f t="shared" si="8"/>
        <v>2</v>
      </c>
      <c r="L46" s="10">
        <f t="shared" si="8"/>
        <v>15</v>
      </c>
      <c r="M46" s="10">
        <f t="shared" si="8"/>
        <v>59</v>
      </c>
      <c r="N46" s="10">
        <f t="shared" si="8"/>
        <v>46</v>
      </c>
      <c r="O46" s="10">
        <f t="shared" si="8"/>
        <v>11</v>
      </c>
      <c r="P46" s="10">
        <f t="shared" si="8"/>
        <v>5</v>
      </c>
      <c r="Q46" s="10">
        <f t="shared" si="8"/>
        <v>59</v>
      </c>
      <c r="R46" s="10">
        <f t="shared" si="8"/>
        <v>12</v>
      </c>
      <c r="S46" s="10">
        <f t="shared" si="8"/>
        <v>4</v>
      </c>
      <c r="T46" s="10">
        <f t="shared" si="8"/>
        <v>2</v>
      </c>
      <c r="U46" s="10">
        <f t="shared" si="8"/>
        <v>5</v>
      </c>
      <c r="V46" s="10">
        <f t="shared" si="8"/>
        <v>13</v>
      </c>
      <c r="W46" s="52"/>
      <c r="X46" s="52"/>
      <c r="Y46" s="52">
        <f>I46/G46</f>
        <v>0.26923076923076922</v>
      </c>
      <c r="Z46" s="52">
        <f>(I46+N46+P46)/(G46+N46+P46+U46)</f>
        <v>0.34977578475336324</v>
      </c>
      <c r="AC46" s="11"/>
      <c r="AD46" s="7"/>
      <c r="AE46" s="15" t="s">
        <v>19</v>
      </c>
      <c r="AF46" s="15"/>
      <c r="AI46" s="10">
        <f t="shared" ref="AI46:AY46" si="9">SUM(AI37:AI45)</f>
        <v>402</v>
      </c>
      <c r="AJ46" s="10">
        <f t="shared" si="9"/>
        <v>366</v>
      </c>
      <c r="AK46" s="10">
        <f t="shared" si="9"/>
        <v>46</v>
      </c>
      <c r="AL46" s="10">
        <f t="shared" si="9"/>
        <v>104</v>
      </c>
      <c r="AM46" s="10">
        <f t="shared" si="9"/>
        <v>20</v>
      </c>
      <c r="AN46" s="10">
        <f t="shared" si="9"/>
        <v>2</v>
      </c>
      <c r="AO46" s="10">
        <f t="shared" si="9"/>
        <v>10</v>
      </c>
      <c r="AP46" s="10">
        <f t="shared" si="9"/>
        <v>46</v>
      </c>
      <c r="AQ46" s="10">
        <f t="shared" si="9"/>
        <v>34</v>
      </c>
      <c r="AR46" s="10">
        <f t="shared" si="9"/>
        <v>7</v>
      </c>
      <c r="AS46" s="10">
        <f t="shared" si="9"/>
        <v>1</v>
      </c>
      <c r="AT46" s="10">
        <f t="shared" si="9"/>
        <v>52</v>
      </c>
      <c r="AU46" s="10">
        <f t="shared" si="9"/>
        <v>10</v>
      </c>
      <c r="AV46" s="10">
        <f t="shared" si="9"/>
        <v>3</v>
      </c>
      <c r="AW46" s="10">
        <f t="shared" si="9"/>
        <v>0</v>
      </c>
      <c r="AX46" s="10">
        <f t="shared" si="9"/>
        <v>1</v>
      </c>
      <c r="AY46" s="10">
        <f t="shared" si="9"/>
        <v>10</v>
      </c>
      <c r="AZ46" s="52"/>
      <c r="BA46" s="52"/>
      <c r="BB46" s="52">
        <f>AL46/AJ46</f>
        <v>0.28415300546448086</v>
      </c>
      <c r="BC46" s="52">
        <f>(AL46+AQ46+AS46)/(AJ46+AQ46+AS46+AX46)</f>
        <v>0.34577114427860695</v>
      </c>
      <c r="BD46" s="10"/>
      <c r="BE46" s="10"/>
      <c r="BF46" s="11"/>
      <c r="BG46" s="7"/>
      <c r="BH46" s="3" t="s">
        <v>19</v>
      </c>
      <c r="BI46" s="3"/>
      <c r="BL46" s="10">
        <f t="shared" ref="BL46:CB46" si="10">SUM(BL37:BL45)</f>
        <v>443</v>
      </c>
      <c r="BM46" s="10">
        <f t="shared" si="10"/>
        <v>378</v>
      </c>
      <c r="BN46" s="10">
        <f t="shared" si="10"/>
        <v>56</v>
      </c>
      <c r="BO46" s="10">
        <f t="shared" si="10"/>
        <v>114</v>
      </c>
      <c r="BP46" s="10">
        <f t="shared" si="10"/>
        <v>15</v>
      </c>
      <c r="BQ46" s="10">
        <f t="shared" si="10"/>
        <v>4</v>
      </c>
      <c r="BR46" s="10">
        <f t="shared" si="10"/>
        <v>15</v>
      </c>
      <c r="BS46" s="10">
        <f t="shared" si="10"/>
        <v>52</v>
      </c>
      <c r="BT46" s="10">
        <f t="shared" si="10"/>
        <v>58</v>
      </c>
      <c r="BU46" s="10">
        <f t="shared" si="10"/>
        <v>15</v>
      </c>
      <c r="BV46" s="10">
        <f t="shared" si="10"/>
        <v>3</v>
      </c>
      <c r="BW46" s="10">
        <f t="shared" si="10"/>
        <v>49</v>
      </c>
      <c r="BX46" s="10">
        <f t="shared" si="10"/>
        <v>17</v>
      </c>
      <c r="BY46" s="10">
        <f t="shared" si="10"/>
        <v>3</v>
      </c>
      <c r="BZ46" s="10">
        <f t="shared" si="10"/>
        <v>0</v>
      </c>
      <c r="CA46" s="10">
        <f t="shared" si="10"/>
        <v>4</v>
      </c>
      <c r="CB46" s="10">
        <f t="shared" si="10"/>
        <v>11</v>
      </c>
      <c r="CC46" s="52"/>
      <c r="CD46" s="52"/>
      <c r="CE46" s="52">
        <f>BO46/BM46</f>
        <v>0.30158730158730157</v>
      </c>
      <c r="CF46" s="52">
        <f>(BO46+BT46+BV46)/(BM46+BT46+BV46+CA46)</f>
        <v>0.39503386004514673</v>
      </c>
      <c r="CJ46" s="11"/>
      <c r="CK46" s="7"/>
      <c r="CL46" s="3" t="s">
        <v>19</v>
      </c>
      <c r="CM46" s="3"/>
      <c r="CP46" s="10">
        <f t="shared" ref="CP46:DF46" si="11">SUM(CP37:CP45)</f>
        <v>482</v>
      </c>
      <c r="CQ46" s="10">
        <f t="shared" si="11"/>
        <v>439</v>
      </c>
      <c r="CR46" s="10">
        <f t="shared" si="11"/>
        <v>73</v>
      </c>
      <c r="CS46" s="10">
        <f t="shared" si="11"/>
        <v>144</v>
      </c>
      <c r="CT46" s="10">
        <f t="shared" si="11"/>
        <v>31</v>
      </c>
      <c r="CU46" s="10">
        <f t="shared" si="11"/>
        <v>2</v>
      </c>
      <c r="CV46" s="10">
        <f t="shared" si="11"/>
        <v>23</v>
      </c>
      <c r="CW46" s="10">
        <f t="shared" si="11"/>
        <v>82</v>
      </c>
      <c r="CX46" s="10">
        <f t="shared" si="11"/>
        <v>36</v>
      </c>
      <c r="CY46" s="10">
        <f t="shared" si="11"/>
        <v>2</v>
      </c>
      <c r="CZ46" s="10">
        <f t="shared" si="11"/>
        <v>2</v>
      </c>
      <c r="DA46" s="10">
        <f t="shared" si="11"/>
        <v>60</v>
      </c>
      <c r="DB46" s="10">
        <f t="shared" si="11"/>
        <v>13</v>
      </c>
      <c r="DC46" s="10">
        <f t="shared" si="11"/>
        <v>5</v>
      </c>
      <c r="DD46" s="10">
        <f t="shared" si="11"/>
        <v>3</v>
      </c>
      <c r="DE46" s="10">
        <f t="shared" si="11"/>
        <v>2</v>
      </c>
      <c r="DF46" s="10">
        <f t="shared" si="11"/>
        <v>12</v>
      </c>
      <c r="DG46" s="52"/>
      <c r="DH46" s="52"/>
      <c r="DI46" s="52">
        <f>CS46/CQ46</f>
        <v>0.32801822323462415</v>
      </c>
      <c r="DJ46" s="52">
        <f>(CS46+CX46+CZ46)/(CQ46+CX46+CZ46+DE46)</f>
        <v>0.37995824634655534</v>
      </c>
    </row>
    <row r="47" spans="1:116" x14ac:dyDescent="0.3">
      <c r="A47" s="7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52"/>
      <c r="X47" s="52"/>
      <c r="Y47" s="52"/>
      <c r="AC47" s="11"/>
      <c r="AD47" s="7"/>
      <c r="AE47" s="15"/>
      <c r="AF47" s="15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CJ47" s="11"/>
      <c r="CK47" s="7"/>
    </row>
    <row r="48" spans="1:116" x14ac:dyDescent="0.3">
      <c r="A48" s="7"/>
      <c r="D48" s="10" t="s">
        <v>28</v>
      </c>
      <c r="E48" s="10" t="s">
        <v>29</v>
      </c>
      <c r="F48" s="10" t="s">
        <v>43</v>
      </c>
      <c r="G48" s="10" t="s">
        <v>44</v>
      </c>
      <c r="H48" s="10" t="s">
        <v>45</v>
      </c>
      <c r="I48" s="10" t="s">
        <v>46</v>
      </c>
      <c r="J48" s="10" t="s">
        <v>47</v>
      </c>
      <c r="K48" s="10" t="s">
        <v>48</v>
      </c>
      <c r="L48" s="10" t="s">
        <v>49</v>
      </c>
      <c r="M48" s="10" t="s">
        <v>26</v>
      </c>
      <c r="N48" s="10" t="s">
        <v>24</v>
      </c>
      <c r="O48" s="10" t="s">
        <v>50</v>
      </c>
      <c r="P48" s="10" t="s">
        <v>51</v>
      </c>
      <c r="Q48" s="10" t="s">
        <v>1</v>
      </c>
      <c r="R48" s="10" t="s">
        <v>31</v>
      </c>
      <c r="S48" s="10" t="s">
        <v>34</v>
      </c>
      <c r="T48" s="10" t="s">
        <v>33</v>
      </c>
      <c r="U48" s="10" t="s">
        <v>52</v>
      </c>
      <c r="V48" s="10" t="s">
        <v>53</v>
      </c>
      <c r="W48" s="65" t="s">
        <v>4</v>
      </c>
      <c r="X48" s="66" t="s">
        <v>54</v>
      </c>
      <c r="Y48" s="66" t="s">
        <v>55</v>
      </c>
      <c r="Z48" s="66" t="s">
        <v>56</v>
      </c>
      <c r="AA48" s="10" t="s">
        <v>57</v>
      </c>
      <c r="AB48" s="65" t="s">
        <v>6</v>
      </c>
      <c r="AC48" s="11"/>
      <c r="AD48" s="5"/>
      <c r="AE48" s="14"/>
      <c r="AF48" s="14"/>
      <c r="AG48" s="10" t="s">
        <v>28</v>
      </c>
      <c r="AH48" s="10" t="s">
        <v>29</v>
      </c>
      <c r="AI48" s="10" t="s">
        <v>43</v>
      </c>
      <c r="AJ48" s="10" t="s">
        <v>44</v>
      </c>
      <c r="AK48" s="10" t="s">
        <v>45</v>
      </c>
      <c r="AL48" s="10" t="s">
        <v>46</v>
      </c>
      <c r="AM48" s="10" t="s">
        <v>47</v>
      </c>
      <c r="AN48" s="10" t="s">
        <v>48</v>
      </c>
      <c r="AO48" s="10" t="s">
        <v>49</v>
      </c>
      <c r="AP48" s="10" t="s">
        <v>26</v>
      </c>
      <c r="AQ48" s="10" t="s">
        <v>24</v>
      </c>
      <c r="AR48" s="10" t="s">
        <v>50</v>
      </c>
      <c r="AS48" s="10" t="s">
        <v>51</v>
      </c>
      <c r="AT48" s="10" t="s">
        <v>1</v>
      </c>
      <c r="AU48" s="10" t="s">
        <v>31</v>
      </c>
      <c r="AV48" s="10" t="s">
        <v>34</v>
      </c>
      <c r="AW48" s="10" t="s">
        <v>33</v>
      </c>
      <c r="AX48" s="10" t="s">
        <v>52</v>
      </c>
      <c r="AY48" s="10" t="s">
        <v>53</v>
      </c>
      <c r="AZ48" s="10" t="s">
        <v>4</v>
      </c>
      <c r="BA48" s="10" t="s">
        <v>54</v>
      </c>
      <c r="BB48" s="10" t="s">
        <v>55</v>
      </c>
      <c r="BC48" s="10" t="s">
        <v>56</v>
      </c>
      <c r="BD48" s="10" t="s">
        <v>57</v>
      </c>
      <c r="BE48" s="10" t="s">
        <v>6</v>
      </c>
      <c r="BF48" s="11"/>
      <c r="BG48" s="7"/>
      <c r="BJ48" s="10" t="s">
        <v>28</v>
      </c>
      <c r="BK48" s="10" t="s">
        <v>29</v>
      </c>
      <c r="BL48" s="10" t="s">
        <v>43</v>
      </c>
      <c r="BM48" s="10" t="s">
        <v>44</v>
      </c>
      <c r="BN48" s="10" t="s">
        <v>45</v>
      </c>
      <c r="BO48" s="10" t="s">
        <v>46</v>
      </c>
      <c r="BP48" s="10" t="s">
        <v>47</v>
      </c>
      <c r="BQ48" s="10" t="s">
        <v>48</v>
      </c>
      <c r="BR48" s="10" t="s">
        <v>49</v>
      </c>
      <c r="BS48" s="10" t="s">
        <v>26</v>
      </c>
      <c r="BT48" s="10" t="s">
        <v>24</v>
      </c>
      <c r="BU48" s="10" t="s">
        <v>50</v>
      </c>
      <c r="BV48" s="10" t="s">
        <v>51</v>
      </c>
      <c r="BW48" s="10" t="s">
        <v>1</v>
      </c>
      <c r="BX48" s="10" t="s">
        <v>31</v>
      </c>
      <c r="BY48" s="10" t="s">
        <v>34</v>
      </c>
      <c r="BZ48" s="10" t="s">
        <v>33</v>
      </c>
      <c r="CA48" s="10" t="s">
        <v>52</v>
      </c>
      <c r="CB48" s="10" t="s">
        <v>53</v>
      </c>
      <c r="CC48" s="10" t="s">
        <v>4</v>
      </c>
      <c r="CD48" s="10" t="s">
        <v>54</v>
      </c>
      <c r="CE48" s="10" t="s">
        <v>55</v>
      </c>
      <c r="CF48" s="10" t="s">
        <v>56</v>
      </c>
      <c r="CG48" s="10" t="s">
        <v>57</v>
      </c>
      <c r="CH48" s="10" t="s">
        <v>6</v>
      </c>
      <c r="CJ48" s="11"/>
      <c r="CK48" s="7"/>
      <c r="CN48" s="10" t="s">
        <v>28</v>
      </c>
      <c r="CO48" s="10" t="s">
        <v>29</v>
      </c>
      <c r="CP48" s="10" t="s">
        <v>43</v>
      </c>
      <c r="CQ48" s="10" t="s">
        <v>44</v>
      </c>
      <c r="CR48" s="10" t="s">
        <v>45</v>
      </c>
      <c r="CS48" s="10" t="s">
        <v>46</v>
      </c>
      <c r="CT48" s="10" t="s">
        <v>47</v>
      </c>
      <c r="CU48" s="10" t="s">
        <v>48</v>
      </c>
      <c r="CV48" s="10" t="s">
        <v>49</v>
      </c>
      <c r="CW48" s="10" t="s">
        <v>26</v>
      </c>
      <c r="CX48" s="10" t="s">
        <v>24</v>
      </c>
      <c r="CY48" s="10" t="s">
        <v>50</v>
      </c>
      <c r="CZ48" s="10" t="s">
        <v>51</v>
      </c>
      <c r="DA48" s="10" t="s">
        <v>1</v>
      </c>
      <c r="DB48" s="10" t="s">
        <v>31</v>
      </c>
      <c r="DC48" s="10" t="s">
        <v>34</v>
      </c>
      <c r="DD48" s="10" t="s">
        <v>33</v>
      </c>
      <c r="DE48" s="10" t="s">
        <v>52</v>
      </c>
      <c r="DF48" s="10" t="s">
        <v>53</v>
      </c>
      <c r="DG48" s="10" t="s">
        <v>4</v>
      </c>
      <c r="DH48" s="10" t="s">
        <v>54</v>
      </c>
      <c r="DI48" s="10" t="s">
        <v>55</v>
      </c>
      <c r="DJ48" s="10" t="s">
        <v>56</v>
      </c>
      <c r="DK48" s="10" t="s">
        <v>57</v>
      </c>
      <c r="DL48" s="10" t="s">
        <v>6</v>
      </c>
    </row>
    <row r="49" spans="1:116" x14ac:dyDescent="0.3">
      <c r="A49" s="7" t="s">
        <v>15</v>
      </c>
      <c r="B49" s="41" t="s">
        <v>127</v>
      </c>
      <c r="C49" s="41"/>
      <c r="D49" s="68">
        <f>_xlfn.XLOOKUP(B49, 'All pitchers'!A:A, 'All pitchers'!B:B, "")</f>
        <v>2</v>
      </c>
      <c r="E49" s="68">
        <f>_xlfn.XLOOKUP(B49, 'All pitchers'!A:A, 'All pitchers'!C:C, "")</f>
        <v>2</v>
      </c>
      <c r="F49" s="68">
        <f>_xlfn.XLOOKUP(B49, 'All pitchers'!A:A, 'All pitchers'!D:D, "")</f>
        <v>2</v>
      </c>
      <c r="G49" s="68">
        <f>_xlfn.XLOOKUP(B49, 'All pitchers'!A:A, 'All pitchers'!E:E, "")</f>
        <v>0</v>
      </c>
      <c r="H49" s="68">
        <f>_xlfn.XLOOKUP(B49, 'All pitchers'!A:A, 'All pitchers'!F:F, "")</f>
        <v>1</v>
      </c>
      <c r="I49" s="68">
        <f>_xlfn.XLOOKUP(B49, 'All pitchers'!A:A, 'All pitchers'!G:G, "")</f>
        <v>1</v>
      </c>
      <c r="J49" s="68">
        <f>_xlfn.XLOOKUP(B49, 'All pitchers'!A:A, 'All pitchers'!H:H, "")</f>
        <v>0.5</v>
      </c>
      <c r="K49" s="68">
        <f>_xlfn.XLOOKUP(B49, 'All pitchers'!A:A, 'All pitchers'!I:I, "")</f>
        <v>0</v>
      </c>
      <c r="L49" s="68">
        <f>_xlfn.XLOOKUP(B49, 'All pitchers'!A:A, 'All pitchers'!J:J, "")</f>
        <v>0</v>
      </c>
      <c r="M49" s="70">
        <v>19</v>
      </c>
      <c r="N49" s="68">
        <f>_xlfn.XLOOKUP(B49, 'All pitchers'!A:A, 'All pitchers'!L:L, "")</f>
        <v>14</v>
      </c>
      <c r="O49" s="68">
        <f>_xlfn.XLOOKUP(B49, 'All pitchers'!A:A, 'All pitchers'!M:M, "")</f>
        <v>5</v>
      </c>
      <c r="P49" s="68">
        <f>_xlfn.XLOOKUP(B49, 'All pitchers'!A:A, 'All pitchers'!N:N, "")</f>
        <v>5</v>
      </c>
      <c r="Q49" s="68">
        <f>_xlfn.XLOOKUP(B49, 'All pitchers'!A:A, 'All pitchers'!O:O, "")</f>
        <v>3</v>
      </c>
      <c r="R49" s="68">
        <f>_xlfn.XLOOKUP(B49, 'All pitchers'!A:A, 'All pitchers'!P:P, "")</f>
        <v>7</v>
      </c>
      <c r="S49" s="68">
        <f>_xlfn.XLOOKUP(B49, 'All pitchers'!A:A, 'All pitchers'!Q:Q, "")</f>
        <v>14</v>
      </c>
      <c r="T49" s="68">
        <f>_xlfn.XLOOKUP(B49, 'All pitchers'!A:A, 'All pitchers'!R:R, "")</f>
        <v>0</v>
      </c>
      <c r="U49" s="68">
        <f>_xlfn.XLOOKUP(B49, 'All pitchers'!A:A, 'All pitchers'!S:S, "")</f>
        <v>0</v>
      </c>
      <c r="V49" s="68">
        <f>_xlfn.XLOOKUP(B49, 'All pitchers'!A:A, 'All pitchers'!T:T, "")</f>
        <v>0</v>
      </c>
      <c r="W49" s="70">
        <f>_xlfn.XLOOKUP(B49, 'All pitchers'!A:A, 'All pitchers'!U:U, "")</f>
        <v>2.37</v>
      </c>
      <c r="X49" s="68">
        <f>_xlfn.XLOOKUP(B49, 'All pitchers'!A:A, 'All pitchers'!V:V, "")</f>
        <v>6.63</v>
      </c>
      <c r="Y49" s="68">
        <f>_xlfn.XLOOKUP(B49, 'All pitchers'!A:A, 'All pitchers'!W:W, "")</f>
        <v>3.32</v>
      </c>
      <c r="Z49" s="68">
        <f>_xlfn.XLOOKUP(B49, 'All pitchers'!A:A, 'All pitchers'!X:X, "")</f>
        <v>1.42</v>
      </c>
      <c r="AA49" s="68">
        <f>_xlfn.XLOOKUP(B49, 'All pitchers'!A:A, 'All pitchers'!Y:Y, "")</f>
        <v>6.9</v>
      </c>
      <c r="AB49" s="70">
        <f>_xlfn.XLOOKUP(B49, 'All pitchers'!A:A, 'All pitchers'!Z:Z, "")</f>
        <v>1.1100000000000001</v>
      </c>
      <c r="AC49" s="11"/>
      <c r="AD49" s="7" t="s">
        <v>15</v>
      </c>
      <c r="AE49" s="41" t="s">
        <v>97</v>
      </c>
      <c r="AF49" s="41"/>
      <c r="AG49" s="68">
        <f>_xlfn.XLOOKUP(AE49, 'All pitchers'!A:A, 'All pitchers'!B:B, "")</f>
        <v>5</v>
      </c>
      <c r="AH49" s="68">
        <f>_xlfn.XLOOKUP(AE49, 'All pitchers'!A:A, 'All pitchers'!C:C, "")</f>
        <v>0</v>
      </c>
      <c r="AI49" s="68">
        <f>_xlfn.XLOOKUP(AE49, 'All pitchers'!A:A, 'All pitchers'!D:D, "")</f>
        <v>0</v>
      </c>
      <c r="AJ49" s="68">
        <f>_xlfn.XLOOKUP(AE49, 'All pitchers'!A:A, 'All pitchers'!E:E, "")</f>
        <v>0</v>
      </c>
      <c r="AK49" s="68">
        <f>_xlfn.XLOOKUP(AE49, 'All pitchers'!A:A, 'All pitchers'!F:F, "")</f>
        <v>0</v>
      </c>
      <c r="AL49" s="68">
        <f>_xlfn.XLOOKUP(AE49, 'All pitchers'!A:A, 'All pitchers'!G:G, "")</f>
        <v>0</v>
      </c>
      <c r="AM49" s="68" t="str">
        <f>_xlfn.XLOOKUP(AE49, 'All pitchers'!A:A, 'All pitchers'!H:H, "")</f>
        <v>-</v>
      </c>
      <c r="AN49" s="68">
        <f>_xlfn.XLOOKUP(AE49, 'All pitchers'!A:A, 'All pitchers'!I:I, "")</f>
        <v>0</v>
      </c>
      <c r="AO49" s="68">
        <f>_xlfn.XLOOKUP(AE49, 'All pitchers'!A:A, 'All pitchers'!J:J, "")</f>
        <v>0</v>
      </c>
      <c r="AP49" s="70">
        <v>5</v>
      </c>
      <c r="AQ49" s="68">
        <f>_xlfn.XLOOKUP(AE49, 'All pitchers'!A:A, 'All pitchers'!L:L, "")</f>
        <v>4</v>
      </c>
      <c r="AR49" s="68">
        <f>_xlfn.XLOOKUP(AE49, 'All pitchers'!A:A, 'All pitchers'!M:M, "")</f>
        <v>1</v>
      </c>
      <c r="AS49" s="68">
        <f>_xlfn.XLOOKUP(AE49, 'All pitchers'!A:A, 'All pitchers'!N:N, "")</f>
        <v>1</v>
      </c>
      <c r="AT49" s="68">
        <f>_xlfn.XLOOKUP(AE49, 'All pitchers'!A:A, 'All pitchers'!O:O, "")</f>
        <v>0</v>
      </c>
      <c r="AU49" s="68">
        <f>_xlfn.XLOOKUP(AE49, 'All pitchers'!A:A, 'All pitchers'!P:P, "")</f>
        <v>3</v>
      </c>
      <c r="AV49" s="68">
        <f>_xlfn.XLOOKUP(AE49, 'All pitchers'!A:A, 'All pitchers'!Q:Q, "")</f>
        <v>4</v>
      </c>
      <c r="AW49" s="68">
        <f>_xlfn.XLOOKUP(AE49, 'All pitchers'!A:A, 'All pitchers'!R:R, "")</f>
        <v>0</v>
      </c>
      <c r="AX49" s="68">
        <f>_xlfn.XLOOKUP(AE49, 'All pitchers'!A:A, 'All pitchers'!S:S, "")</f>
        <v>0</v>
      </c>
      <c r="AY49" s="68">
        <f>_xlfn.XLOOKUP(AE49, 'All pitchers'!A:A, 'All pitchers'!T:T, "")</f>
        <v>1</v>
      </c>
      <c r="AZ49" s="70">
        <f>_xlfn.XLOOKUP(AE49, 'All pitchers'!A:A, 'All pitchers'!U:U, "")</f>
        <v>1.8</v>
      </c>
      <c r="BA49" s="68">
        <f>_xlfn.XLOOKUP(AE49, 'All pitchers'!A:A, 'All pitchers'!V:V, "")</f>
        <v>7.2</v>
      </c>
      <c r="BB49" s="68">
        <f>_xlfn.XLOOKUP(AE49, 'All pitchers'!A:A, 'All pitchers'!W:W, "")</f>
        <v>5.4</v>
      </c>
      <c r="BC49" s="68">
        <f>_xlfn.XLOOKUP(AE49, 'All pitchers'!A:A, 'All pitchers'!X:X, "")</f>
        <v>0</v>
      </c>
      <c r="BD49" s="68">
        <f>_xlfn.XLOOKUP(AE49, 'All pitchers'!A:A, 'All pitchers'!Y:Y, "")</f>
        <v>1.9</v>
      </c>
      <c r="BE49" s="70">
        <f>_xlfn.XLOOKUP(AE49, 'All pitchers'!A:A, 'All pitchers'!Z:Z, "")</f>
        <v>1.4</v>
      </c>
      <c r="BF49" s="11"/>
      <c r="BG49" s="7" t="s">
        <v>15</v>
      </c>
      <c r="BH49" s="41" t="s">
        <v>101</v>
      </c>
      <c r="BI49" s="41"/>
      <c r="BJ49" s="68">
        <f>_xlfn.XLOOKUP(BH49, 'All pitchers'!A:A, 'All pitchers'!B:B, "")</f>
        <v>7</v>
      </c>
      <c r="BK49" s="68">
        <f>_xlfn.XLOOKUP(BH49, 'All pitchers'!A:A, 'All pitchers'!C:C, "")</f>
        <v>0</v>
      </c>
      <c r="BL49" s="68">
        <f>_xlfn.XLOOKUP(BH49, 'All pitchers'!A:A, 'All pitchers'!D:D, "")</f>
        <v>0</v>
      </c>
      <c r="BM49" s="68">
        <f>_xlfn.XLOOKUP(BH49, 'All pitchers'!A:A, 'All pitchers'!E:E, "")</f>
        <v>2</v>
      </c>
      <c r="BN49" s="68">
        <f>_xlfn.XLOOKUP(BH49, 'All pitchers'!A:A, 'All pitchers'!F:F, "")</f>
        <v>0</v>
      </c>
      <c r="BO49" s="68">
        <f>_xlfn.XLOOKUP(BH49, 'All pitchers'!A:A, 'All pitchers'!G:G, "")</f>
        <v>0</v>
      </c>
      <c r="BP49" s="68" t="str">
        <f>_xlfn.XLOOKUP(BH49, 'All pitchers'!A:A, 'All pitchers'!H:H, "")</f>
        <v>-</v>
      </c>
      <c r="BQ49" s="68">
        <f>_xlfn.XLOOKUP(BH49, 'All pitchers'!A:A, 'All pitchers'!I:I, "")</f>
        <v>0</v>
      </c>
      <c r="BR49" s="68">
        <f>_xlfn.XLOOKUP(BH49, 'All pitchers'!A:A, 'All pitchers'!J:J, "")</f>
        <v>0</v>
      </c>
      <c r="BS49" s="70">
        <v>8</v>
      </c>
      <c r="BT49" s="68">
        <f>_xlfn.XLOOKUP(BH49, 'All pitchers'!A:A, 'All pitchers'!L:L, "")</f>
        <v>11</v>
      </c>
      <c r="BU49" s="68">
        <f>_xlfn.XLOOKUP(BH49, 'All pitchers'!A:A,'All pitchers'!M:M, "")</f>
        <v>6</v>
      </c>
      <c r="BV49" s="68">
        <f>_xlfn.XLOOKUP(BH49, 'All pitchers'!A:A, 'All pitchers'!N:N, "")</f>
        <v>6</v>
      </c>
      <c r="BW49" s="68">
        <f>_xlfn.XLOOKUP(BH49, 'All pitchers'!A:A, 'All pitchers'!O:O, "")</f>
        <v>2</v>
      </c>
      <c r="BX49" s="68">
        <f>_xlfn.XLOOKUP(BH49, 'All pitchers'!A:A, 'All pitchers'!P:P, "")</f>
        <v>2</v>
      </c>
      <c r="BY49" s="68">
        <f>_xlfn.XLOOKUP(BH49, 'All pitchers'!A:A, 'All pitchers'!Q:Q, "")</f>
        <v>4</v>
      </c>
      <c r="BZ49" s="68">
        <f>_xlfn.XLOOKUP(BH49, 'All pitchers'!A:A, 'All pitchers'!R:R, "")</f>
        <v>0</v>
      </c>
      <c r="CA49" s="68">
        <f>_xlfn.XLOOKUP(BH49, 'All pitchers'!A:A, 'All pitchers'!S:S, "")</f>
        <v>0</v>
      </c>
      <c r="CB49" s="68">
        <f>_xlfn.XLOOKUP(BH49, 'All pitchers'!A:A, 'All pitchers'!T:T, "")</f>
        <v>0</v>
      </c>
      <c r="CC49" s="70">
        <f>_xlfn.XLOOKUP(BH49, 'All pitchers'!A:A, 'All pitchers'!U:U, "")</f>
        <v>6.75</v>
      </c>
      <c r="CD49" s="68">
        <f>_xlfn.XLOOKUP(BH49, 'All pitchers'!A:A, 'All pitchers'!V:V, "")</f>
        <v>4.5</v>
      </c>
      <c r="CE49" s="68">
        <f>_xlfn.XLOOKUP(BH49, 'All pitchers'!A:A, 'All pitchers'!W:W, "")</f>
        <v>2.25</v>
      </c>
      <c r="CF49" s="68">
        <f>_xlfn.XLOOKUP(BH49, 'All pitchers'!A:A, 'All pitchers'!X:X, "")</f>
        <v>2.25</v>
      </c>
      <c r="CG49" s="68">
        <f>_xlfn.XLOOKUP(BH49, 'All pitchers'!A:A, 'All pitchers'!Y:Y, "")</f>
        <v>-1.6</v>
      </c>
      <c r="CH49" s="70">
        <f>_xlfn.XLOOKUP(BH49, 'All pitchers'!A:A, 'All pitchers'!Z:Z, "")</f>
        <v>1.62</v>
      </c>
      <c r="CJ49" s="11"/>
      <c r="CK49" s="7" t="s">
        <v>15</v>
      </c>
      <c r="CL49" s="42" t="s">
        <v>544</v>
      </c>
      <c r="CM49" s="42"/>
      <c r="CN49" s="68">
        <f>_xlfn.XLOOKUP(CL49, 'All pitchers'!A:A, 'All pitchers'!B:B, "")</f>
        <v>2</v>
      </c>
      <c r="CO49" s="68">
        <f>_xlfn.XLOOKUP(CL49, 'All pitchers'!A:A, 'All pitchers'!C:C, "")</f>
        <v>0</v>
      </c>
      <c r="CP49" s="68">
        <f>_xlfn.XLOOKUP(CL49, 'All pitchers'!A:A, 'All pitchers'!D:D, "")</f>
        <v>0</v>
      </c>
      <c r="CQ49" s="68">
        <f>_xlfn.XLOOKUP(CL49, 'All pitchers'!A:A, 'All pitchers'!E:E, "")</f>
        <v>1</v>
      </c>
      <c r="CR49" s="68">
        <f>_xlfn.XLOOKUP(CL49, 'All pitchers'!A:A, 'All pitchers'!F:F, "")</f>
        <v>0</v>
      </c>
      <c r="CS49" s="68">
        <f>_xlfn.XLOOKUP(CL49, 'All pitchers'!A:A, 'All pitchers'!G:G, "")</f>
        <v>0</v>
      </c>
      <c r="CT49" s="68" t="str">
        <f>_xlfn.XLOOKUP(CL49, 'All pitchers'!A:A, 'All pitchers'!H:H, "")</f>
        <v>-</v>
      </c>
      <c r="CU49" s="68">
        <f>_xlfn.XLOOKUP(CL49, 'All pitchers'!A:A, 'All pitchers'!I:I, "")</f>
        <v>0</v>
      </c>
      <c r="CV49" s="68">
        <f>_xlfn.XLOOKUP(CL49, 'All pitchers'!A:A, 'All pitchers'!J:J, "")</f>
        <v>0</v>
      </c>
      <c r="CW49" s="70">
        <f>_xlfn.XLOOKUP(CL49, 'All pitchers'!A:A, 'All pitchers'!K:K, "")</f>
        <v>2.6666666666666665</v>
      </c>
      <c r="CX49" s="68">
        <f>_xlfn.XLOOKUP(CL49, 'All pitchers'!A:A, 'All pitchers'!L:L, "")</f>
        <v>1</v>
      </c>
      <c r="CY49" s="68">
        <f>_xlfn.XLOOKUP(CL49, 'All pitchers'!A:A, 'All pitchers'!M:M, "")</f>
        <v>0</v>
      </c>
      <c r="CZ49" s="68">
        <f>_xlfn.XLOOKUP(CL49, 'All pitchers'!A:A, 'All pitchers'!N:N, "")</f>
        <v>0</v>
      </c>
      <c r="DA49" s="68">
        <f>_xlfn.XLOOKUP(CL49, 'All pitchers'!A:A, 'All pitchers'!O:O, "")</f>
        <v>0</v>
      </c>
      <c r="DB49" s="68">
        <f>_xlfn.XLOOKUP(CL49, 'All pitchers'!A:A, 'All pitchers'!P:P, "")</f>
        <v>1</v>
      </c>
      <c r="DC49" s="68">
        <f>_xlfn.XLOOKUP(CL49, 'All pitchers'!A:A, 'All pitchers'!Q:Q, "")</f>
        <v>1</v>
      </c>
      <c r="DD49" s="68">
        <f>_xlfn.XLOOKUP(CL49, 'All pitchers'!A:A, 'All pitchers'!R:R, "")</f>
        <v>0</v>
      </c>
      <c r="DE49" s="68">
        <f>_xlfn.XLOOKUP(CL49, 'All pitchers'!A:A, 'All pitchers'!S:S, "")</f>
        <v>0</v>
      </c>
      <c r="DF49" s="68">
        <f>_xlfn.XLOOKUP(CL49, 'All pitchers'!A:A, 'All pitchers'!T:T, "")</f>
        <v>0</v>
      </c>
      <c r="DG49" s="70">
        <f>_xlfn.XLOOKUP(CL49, 'All pitchers'!A:A, 'All pitchers'!U:U, "")</f>
        <v>0</v>
      </c>
      <c r="DH49" s="68">
        <f>_xlfn.XLOOKUP(CL49, 'All pitchers'!A:A, 'All pitchers'!V:V, "")</f>
        <v>3.38</v>
      </c>
      <c r="DI49" s="68">
        <f>_xlfn.XLOOKUP(CL49, 'All pitchers'!A:A, 'All pitchers'!W:W, "")</f>
        <v>3.38</v>
      </c>
      <c r="DJ49" s="68">
        <f>_xlfn.XLOOKUP(CL49, 'All pitchers'!A:A, 'All pitchers'!X:X, "")</f>
        <v>0</v>
      </c>
      <c r="DK49" s="68">
        <f>_xlfn.XLOOKUP(CL49, 'All pitchers'!A:A, 'All pitchers'!Y:Y, "")</f>
        <v>1.4</v>
      </c>
      <c r="DL49" s="70">
        <f>_xlfn.XLOOKUP(CL49, 'All pitchers'!A:A, 'All pitchers'!Z:Z, "")</f>
        <v>0.75</v>
      </c>
    </row>
    <row r="50" spans="1:116" x14ac:dyDescent="0.3">
      <c r="A50" s="7" t="s">
        <v>15</v>
      </c>
      <c r="B50" s="41" t="s">
        <v>16</v>
      </c>
      <c r="C50" s="41"/>
      <c r="D50" s="68">
        <f>_xlfn.XLOOKUP(B50, 'All pitchers'!A:A, 'All pitchers'!B:B, "")</f>
        <v>2</v>
      </c>
      <c r="E50" s="68">
        <f>_xlfn.XLOOKUP(B50, 'All pitchers'!A:A, 'All pitchers'!C:C, "")</f>
        <v>0</v>
      </c>
      <c r="F50" s="68">
        <f>_xlfn.XLOOKUP(B50, 'All pitchers'!A:A, 'All pitchers'!D:D, "")</f>
        <v>0</v>
      </c>
      <c r="G50" s="68">
        <f>_xlfn.XLOOKUP(B50, 'All pitchers'!A:A, 'All pitchers'!E:E, "")</f>
        <v>2</v>
      </c>
      <c r="H50" s="68">
        <f>_xlfn.XLOOKUP(B50, 'All pitchers'!A:A, 'All pitchers'!F:F, "")</f>
        <v>1</v>
      </c>
      <c r="I50" s="68">
        <f>_xlfn.XLOOKUP(B50, 'All pitchers'!A:A, 'All pitchers'!G:G, "")</f>
        <v>0</v>
      </c>
      <c r="J50" s="68">
        <f>_xlfn.XLOOKUP(B50, 'All pitchers'!A:A, 'All pitchers'!H:H, "")</f>
        <v>1</v>
      </c>
      <c r="K50" s="68">
        <f>_xlfn.XLOOKUP(B50, 'All pitchers'!A:A, 'All pitchers'!I:I, "")</f>
        <v>0</v>
      </c>
      <c r="L50" s="68">
        <f>_xlfn.XLOOKUP(B50, 'All pitchers'!A:A, 'All pitchers'!J:J, "")</f>
        <v>0</v>
      </c>
      <c r="M50" s="70">
        <v>3</v>
      </c>
      <c r="N50" s="68">
        <f>_xlfn.XLOOKUP(B50, 'All pitchers'!A:A, 'All pitchers'!L:L, "")</f>
        <v>1</v>
      </c>
      <c r="O50" s="68">
        <f>_xlfn.XLOOKUP(B50, 'All pitchers'!A:A, 'All pitchers'!M:M, "")</f>
        <v>1</v>
      </c>
      <c r="P50" s="68">
        <f>_xlfn.XLOOKUP(B50, 'All pitchers'!A:A, 'All pitchers'!N:N, "")</f>
        <v>1</v>
      </c>
      <c r="Q50" s="68">
        <f>_xlfn.XLOOKUP(B50, 'All pitchers'!A:A, 'All pitchers'!O:O, "")</f>
        <v>0</v>
      </c>
      <c r="R50" s="68">
        <f>_xlfn.XLOOKUP(B50, 'All pitchers'!A:A, 'All pitchers'!P:P, "")</f>
        <v>3</v>
      </c>
      <c r="S50" s="68">
        <f>_xlfn.XLOOKUP(B50, 'All pitchers'!A:A, 'All pitchers'!Q:Q, "")</f>
        <v>2</v>
      </c>
      <c r="T50" s="68">
        <f>_xlfn.XLOOKUP(B50, 'All pitchers'!A:A, 'All pitchers'!R:R, "")</f>
        <v>0</v>
      </c>
      <c r="U50" s="68">
        <f>_xlfn.XLOOKUP(B50, 'All pitchers'!A:A, 'All pitchers'!S:S, "")</f>
        <v>0</v>
      </c>
      <c r="V50" s="68">
        <f>_xlfn.XLOOKUP(B50, 'All pitchers'!A:A, 'All pitchers'!T:T, "")</f>
        <v>0</v>
      </c>
      <c r="W50" s="70">
        <f>_xlfn.XLOOKUP(B50, 'All pitchers'!A:A, 'All pitchers'!U:U, "")</f>
        <v>3</v>
      </c>
      <c r="X50" s="68">
        <f>_xlfn.XLOOKUP(B50, 'All pitchers'!A:A, 'All pitchers'!V:V, "")</f>
        <v>6</v>
      </c>
      <c r="Y50" s="68">
        <f>_xlfn.XLOOKUP(B50, 'All pitchers'!A:A, 'All pitchers'!W:W, "")</f>
        <v>9</v>
      </c>
      <c r="Z50" s="68">
        <f>_xlfn.XLOOKUP(B50, 'All pitchers'!A:A, 'All pitchers'!X:X, "")</f>
        <v>0</v>
      </c>
      <c r="AA50" s="68">
        <f>_xlfn.XLOOKUP(B50, 'All pitchers'!A:A, 'All pitchers'!Y:Y, "")</f>
        <v>1.7</v>
      </c>
      <c r="AB50" s="70">
        <f>_xlfn.XLOOKUP(B50, 'All pitchers'!A:A, 'All pitchers'!Z:Z, "")</f>
        <v>1.33</v>
      </c>
      <c r="AC50" s="11"/>
      <c r="AD50" s="7" t="s">
        <v>15</v>
      </c>
      <c r="AE50" s="41" t="s">
        <v>365</v>
      </c>
      <c r="AF50" s="41"/>
      <c r="AG50" s="68">
        <f>_xlfn.XLOOKUP(AE50, 'All pitchers'!A:A, 'All pitchers'!B:B, "")</f>
        <v>3</v>
      </c>
      <c r="AH50" s="68">
        <f>_xlfn.XLOOKUP(AE50, 'All pitchers'!A:A, 'All pitchers'!C:C, "")</f>
        <v>3</v>
      </c>
      <c r="AI50" s="68">
        <f>_xlfn.XLOOKUP(AE50, 'All pitchers'!A:A, 'All pitchers'!D:D, "")</f>
        <v>0</v>
      </c>
      <c r="AJ50" s="68">
        <f>_xlfn.XLOOKUP(AE50, 'All pitchers'!A:A, 'All pitchers'!E:E, "")</f>
        <v>0</v>
      </c>
      <c r="AK50" s="68">
        <f>_xlfn.XLOOKUP(AE50, 'All pitchers'!A:A, 'All pitchers'!F:F, "")</f>
        <v>0</v>
      </c>
      <c r="AL50" s="68">
        <f>_xlfn.XLOOKUP(AE50, 'All pitchers'!A:A, 'All pitchers'!G:G, "")</f>
        <v>2</v>
      </c>
      <c r="AM50" s="68">
        <f>_xlfn.XLOOKUP(AE50, 'All pitchers'!A:A, 'All pitchers'!H:H, "")</f>
        <v>0</v>
      </c>
      <c r="AN50" s="68">
        <f>_xlfn.XLOOKUP(AE50, 'All pitchers'!A:A, 'All pitchers'!I:I, "")</f>
        <v>0</v>
      </c>
      <c r="AO50" s="68">
        <f>_xlfn.XLOOKUP(AE50, 'All pitchers'!A:A, 'All pitchers'!J:J, "")</f>
        <v>0</v>
      </c>
      <c r="AP50" s="70">
        <v>14</v>
      </c>
      <c r="AQ50" s="68">
        <f>_xlfn.XLOOKUP(AE50, 'All pitchers'!A:A, 'All pitchers'!L:L, "")</f>
        <v>16</v>
      </c>
      <c r="AR50" s="68">
        <f>_xlfn.XLOOKUP(AE50, 'All pitchers'!A:A, 'All pitchers'!M:M, "")</f>
        <v>15</v>
      </c>
      <c r="AS50" s="68">
        <f>_xlfn.XLOOKUP(AE50, 'All pitchers'!A:A, 'All pitchers'!N:N, "")</f>
        <v>15</v>
      </c>
      <c r="AT50" s="68">
        <f>_xlfn.XLOOKUP(AE50, 'All pitchers'!A:A, 'All pitchers'!O:O, "")</f>
        <v>2</v>
      </c>
      <c r="AU50" s="68">
        <f>_xlfn.XLOOKUP(AE50, 'All pitchers'!A:A, 'All pitchers'!P:P, "")</f>
        <v>11</v>
      </c>
      <c r="AV50" s="68">
        <f>_xlfn.XLOOKUP(AE50, 'All pitchers'!A:A, 'All pitchers'!Q:Q, "")</f>
        <v>6</v>
      </c>
      <c r="AW50" s="68">
        <f>_xlfn.XLOOKUP(AE50, 'All pitchers'!A:A, 'All pitchers'!R:R, "")</f>
        <v>1</v>
      </c>
      <c r="AX50" s="68">
        <f>_xlfn.XLOOKUP(AE50, 'All pitchers'!A:A, 'All pitchers'!S:S, "")</f>
        <v>0</v>
      </c>
      <c r="AY50" s="68">
        <f>_xlfn.XLOOKUP(AE50, 'All pitchers'!A:A, 'All pitchers'!T:T, "")</f>
        <v>0</v>
      </c>
      <c r="AZ50" s="70">
        <f>_xlfn.XLOOKUP(AE50, 'All pitchers'!A:A, 'All pitchers'!U:U, "")</f>
        <v>9.64</v>
      </c>
      <c r="BA50" s="68">
        <f>_xlfn.XLOOKUP(AE50, 'All pitchers'!A:A, 'All pitchers'!V:V, "")</f>
        <v>3.86</v>
      </c>
      <c r="BB50" s="68">
        <f>_xlfn.XLOOKUP(AE50, 'All pitchers'!A:A, 'All pitchers'!W:W, "")</f>
        <v>7.07</v>
      </c>
      <c r="BC50" s="68">
        <f>_xlfn.XLOOKUP(AE50, 'All pitchers'!A:A, 'All pitchers'!X:X, "")</f>
        <v>1.29</v>
      </c>
      <c r="BD50" s="68">
        <f>_xlfn.XLOOKUP(AE50, 'All pitchers'!A:A, 'All pitchers'!Y:Y, "")</f>
        <v>-7.4</v>
      </c>
      <c r="BE50" s="70">
        <f>_xlfn.XLOOKUP(AE50, 'All pitchers'!A:A, 'All pitchers'!Z:Z, "")</f>
        <v>1.93</v>
      </c>
      <c r="BF50" s="11"/>
      <c r="BG50" s="7" t="s">
        <v>15</v>
      </c>
      <c r="BH50" s="41" t="s">
        <v>484</v>
      </c>
      <c r="BI50" s="41"/>
      <c r="BJ50" s="68">
        <f>_xlfn.XLOOKUP(BH50, 'All pitchers'!A:A, 'All pitchers'!B:B, "")</f>
        <v>3</v>
      </c>
      <c r="BK50" s="68">
        <f>_xlfn.XLOOKUP(BH50, 'All pitchers'!A:A, 'All pitchers'!C:C, "")</f>
        <v>3</v>
      </c>
      <c r="BL50" s="68">
        <f>_xlfn.XLOOKUP(BH50, 'All pitchers'!A:A, 'All pitchers'!D:D, "")</f>
        <v>2</v>
      </c>
      <c r="BM50" s="68">
        <f>_xlfn.XLOOKUP(BH50, 'All pitchers'!A:A, 'All pitchers'!E:E, "")</f>
        <v>0</v>
      </c>
      <c r="BN50" s="68">
        <f>_xlfn.XLOOKUP(BH50, 'All pitchers'!A:A, 'All pitchers'!F:F, "")</f>
        <v>1</v>
      </c>
      <c r="BO50" s="68">
        <f>_xlfn.XLOOKUP(BH50, 'All pitchers'!A:A, 'All pitchers'!G:G, "")</f>
        <v>2</v>
      </c>
      <c r="BP50" s="68">
        <f>_xlfn.XLOOKUP(BH50, 'All pitchers'!A:A, 'All pitchers'!H:H, "")</f>
        <v>0.33300000000000002</v>
      </c>
      <c r="BQ50" s="68">
        <f>_xlfn.XLOOKUP(BH50, 'All pitchers'!A:A, 'All pitchers'!I:I, "")</f>
        <v>0</v>
      </c>
      <c r="BR50" s="68">
        <f>_xlfn.XLOOKUP(BH50, 'All pitchers'!A:A, 'All pitchers'!J:J, "")</f>
        <v>0</v>
      </c>
      <c r="BS50" s="70">
        <f>_xlfn.XLOOKUP(BH50, 'All pitchers'!A:A, 'All pitchers'!K:K, "")</f>
        <v>21.333333333333332</v>
      </c>
      <c r="BT50" s="68">
        <f>_xlfn.XLOOKUP(BH50, 'All pitchers'!A:A, 'All pitchers'!L:L, "")</f>
        <v>19</v>
      </c>
      <c r="BU50" s="68">
        <f>_xlfn.XLOOKUP(BH50, 'All pitchers'!A:A,'All pitchers'!M:M, "")</f>
        <v>13</v>
      </c>
      <c r="BV50" s="68">
        <f>_xlfn.XLOOKUP(BH50, 'All pitchers'!A:A, 'All pitchers'!N:N, "")</f>
        <v>12</v>
      </c>
      <c r="BW50" s="68">
        <f>_xlfn.XLOOKUP(BH50, 'All pitchers'!A:A, 'All pitchers'!O:O, "")</f>
        <v>3</v>
      </c>
      <c r="BX50" s="68">
        <f>_xlfn.XLOOKUP(BH50, 'All pitchers'!A:A, 'All pitchers'!P:P, "")</f>
        <v>13</v>
      </c>
      <c r="BY50" s="68">
        <f>_xlfn.XLOOKUP(BH50, 'All pitchers'!A:A, 'All pitchers'!Q:Q, "")</f>
        <v>12</v>
      </c>
      <c r="BZ50" s="68">
        <f>_xlfn.XLOOKUP(BH50, 'All pitchers'!A:A, 'All pitchers'!R:R, "")</f>
        <v>0</v>
      </c>
      <c r="CA50" s="68">
        <f>_xlfn.XLOOKUP(BH50, 'All pitchers'!A:A, 'All pitchers'!S:S, "")</f>
        <v>0</v>
      </c>
      <c r="CB50" s="68">
        <f>_xlfn.XLOOKUP(BH50, 'All pitchers'!A:A, 'All pitchers'!T:T, "")</f>
        <v>0</v>
      </c>
      <c r="CC50" s="70">
        <f>_xlfn.XLOOKUP(BH50, 'All pitchers'!A:A, 'All pitchers'!U:U, "")</f>
        <v>5.0599999999999996</v>
      </c>
      <c r="CD50" s="68">
        <f>_xlfn.XLOOKUP(BH50, 'All pitchers'!A:A, 'All pitchers'!V:V, "")</f>
        <v>5.0599999999999996</v>
      </c>
      <c r="CE50" s="68">
        <f>_xlfn.XLOOKUP(BH50, 'All pitchers'!A:A, 'All pitchers'!W:W, "")</f>
        <v>5.48</v>
      </c>
      <c r="CF50" s="68">
        <f>_xlfn.XLOOKUP(BH50, 'All pitchers'!A:A, 'All pitchers'!X:X, "")</f>
        <v>1.27</v>
      </c>
      <c r="CG50" s="68">
        <f>_xlfn.XLOOKUP(BH50, 'All pitchers'!A:A, 'All pitchers'!Y:Y, "")</f>
        <v>0.9</v>
      </c>
      <c r="CH50" s="70">
        <f>_xlfn.XLOOKUP(BH50, 'All pitchers'!A:A, 'All pitchers'!Z:Z, "")</f>
        <v>1.5</v>
      </c>
      <c r="CJ50" s="11"/>
      <c r="CK50" s="7" t="s">
        <v>15</v>
      </c>
      <c r="CL50" s="42" t="s">
        <v>116</v>
      </c>
      <c r="CM50" s="42"/>
      <c r="CN50" s="68">
        <f>_xlfn.XLOOKUP(CL50, 'All pitchers'!A:A, 'All pitchers'!B:B, "")</f>
        <v>2</v>
      </c>
      <c r="CO50" s="68">
        <f>_xlfn.XLOOKUP(CL50, 'All pitchers'!A:A, 'All pitchers'!C:C, "")</f>
        <v>2</v>
      </c>
      <c r="CP50" s="68">
        <f>_xlfn.XLOOKUP(CL50, 'All pitchers'!A:A, 'All pitchers'!D:D, "")</f>
        <v>1</v>
      </c>
      <c r="CQ50" s="68">
        <f>_xlfn.XLOOKUP(CL50, 'All pitchers'!A:A, 'All pitchers'!E:E, "")</f>
        <v>0</v>
      </c>
      <c r="CR50" s="68">
        <f>_xlfn.XLOOKUP(CL50, 'All pitchers'!A:A, 'All pitchers'!F:F, "")</f>
        <v>1</v>
      </c>
      <c r="CS50" s="68">
        <f>_xlfn.XLOOKUP(CL50, 'All pitchers'!A:A, 'All pitchers'!G:G, "")</f>
        <v>1</v>
      </c>
      <c r="CT50" s="68">
        <f>_xlfn.XLOOKUP(CL50, 'All pitchers'!A:A, 'All pitchers'!H:H, "")</f>
        <v>0.5</v>
      </c>
      <c r="CU50" s="68">
        <f>_xlfn.XLOOKUP(CL50, 'All pitchers'!A:A, 'All pitchers'!I:I, "")</f>
        <v>0</v>
      </c>
      <c r="CV50" s="68">
        <f>_xlfn.XLOOKUP(CL50, 'All pitchers'!A:A, 'All pitchers'!J:J, "")</f>
        <v>0</v>
      </c>
      <c r="CW50" s="70">
        <v>14</v>
      </c>
      <c r="CX50" s="68">
        <f>_xlfn.XLOOKUP(CL50, 'All pitchers'!A:A, 'All pitchers'!L:L, "")</f>
        <v>11</v>
      </c>
      <c r="CY50" s="68">
        <f>_xlfn.XLOOKUP(CL50, 'All pitchers'!A:A, 'All pitchers'!M:M, "")</f>
        <v>2</v>
      </c>
      <c r="CZ50" s="68">
        <f>_xlfn.XLOOKUP(CL50, 'All pitchers'!A:A, 'All pitchers'!N:N, "")</f>
        <v>1</v>
      </c>
      <c r="DA50" s="68">
        <f>_xlfn.XLOOKUP(CL50, 'All pitchers'!A:A, 'All pitchers'!O:O, "")</f>
        <v>0</v>
      </c>
      <c r="DB50" s="68">
        <f>_xlfn.XLOOKUP(CL50, 'All pitchers'!A:A, 'All pitchers'!P:P, "")</f>
        <v>5</v>
      </c>
      <c r="DC50" s="68">
        <f>_xlfn.XLOOKUP(CL50, 'All pitchers'!A:A, 'All pitchers'!Q:Q, "")</f>
        <v>8</v>
      </c>
      <c r="DD50" s="68">
        <f>_xlfn.XLOOKUP(CL50, 'All pitchers'!A:A, 'All pitchers'!R:R, "")</f>
        <v>0</v>
      </c>
      <c r="DE50" s="68">
        <f>_xlfn.XLOOKUP(CL50, 'All pitchers'!A:A, 'All pitchers'!S:S, "")</f>
        <v>0</v>
      </c>
      <c r="DF50" s="68">
        <f>_xlfn.XLOOKUP(CL50, 'All pitchers'!A:A, 'All pitchers'!T:T, "")</f>
        <v>0</v>
      </c>
      <c r="DG50" s="70">
        <f>_xlfn.XLOOKUP(CL50, 'All pitchers'!A:A, 'All pitchers'!U:U, "")</f>
        <v>0.64</v>
      </c>
      <c r="DH50" s="68">
        <f>_xlfn.XLOOKUP(CL50, 'All pitchers'!A:A, 'All pitchers'!V:V, "")</f>
        <v>5.14</v>
      </c>
      <c r="DI50" s="68">
        <f>_xlfn.XLOOKUP(CL50, 'All pitchers'!A:A, 'All pitchers'!W:W, "")</f>
        <v>3.21</v>
      </c>
      <c r="DJ50" s="68">
        <f>_xlfn.XLOOKUP(CL50, 'All pitchers'!A:A, 'All pitchers'!X:X, "")</f>
        <v>0</v>
      </c>
      <c r="DK50" s="68">
        <f>_xlfn.XLOOKUP(CL50, 'All pitchers'!A:A, 'All pitchers'!Y:Y, "")</f>
        <v>7.8</v>
      </c>
      <c r="DL50" s="70">
        <f>_xlfn.XLOOKUP(CL50, 'All pitchers'!A:A, 'All pitchers'!Z:Z, "")</f>
        <v>1.1399999999999999</v>
      </c>
    </row>
    <row r="51" spans="1:116" x14ac:dyDescent="0.3">
      <c r="A51" s="7" t="s">
        <v>15</v>
      </c>
      <c r="B51" s="41" t="s">
        <v>607</v>
      </c>
      <c r="C51" s="41"/>
      <c r="D51" s="68">
        <f>_xlfn.XLOOKUP(B51, 'All pitchers'!A:A, 'All pitchers'!B:B, "")</f>
        <v>4</v>
      </c>
      <c r="E51" s="68">
        <f>_xlfn.XLOOKUP(B51, 'All pitchers'!A:A, 'All pitchers'!C:C, "")</f>
        <v>2</v>
      </c>
      <c r="F51" s="68">
        <f>_xlfn.XLOOKUP(B51, 'All pitchers'!A:A, 'All pitchers'!D:D, "")</f>
        <v>0</v>
      </c>
      <c r="G51" s="68">
        <f>_xlfn.XLOOKUP(B51, 'All pitchers'!A:A, 'All pitchers'!E:E, "")</f>
        <v>0</v>
      </c>
      <c r="H51" s="68">
        <f>_xlfn.XLOOKUP(B51, 'All pitchers'!A:A, 'All pitchers'!F:F, "")</f>
        <v>1</v>
      </c>
      <c r="I51" s="68">
        <f>_xlfn.XLOOKUP(B51, 'All pitchers'!A:A, 'All pitchers'!G:G, "")</f>
        <v>1</v>
      </c>
      <c r="J51" s="68">
        <f>_xlfn.XLOOKUP(B51, 'All pitchers'!A:A, 'All pitchers'!H:H, "")</f>
        <v>0.5</v>
      </c>
      <c r="K51" s="68">
        <f>_xlfn.XLOOKUP(B51, 'All pitchers'!A:A, 'All pitchers'!I:I, "")</f>
        <v>0</v>
      </c>
      <c r="L51" s="68">
        <f>_xlfn.XLOOKUP(B51, 'All pitchers'!A:A, 'All pitchers'!J:J, "")</f>
        <v>0</v>
      </c>
      <c r="M51" s="70">
        <f>_xlfn.XLOOKUP(B51, 'All pitchers'!A:A, 'All pitchers'!K:K, "")</f>
        <v>15.333333333333334</v>
      </c>
      <c r="N51" s="68">
        <f>_xlfn.XLOOKUP(B51, 'All pitchers'!A:A, 'All pitchers'!L:L, "")</f>
        <v>8</v>
      </c>
      <c r="O51" s="68">
        <f>_xlfn.XLOOKUP(B51, 'All pitchers'!A:A, 'All pitchers'!M:M, "")</f>
        <v>5</v>
      </c>
      <c r="P51" s="68">
        <f>_xlfn.XLOOKUP(B51, 'All pitchers'!A:A, 'All pitchers'!N:N, "")</f>
        <v>5</v>
      </c>
      <c r="Q51" s="68">
        <f>_xlfn.XLOOKUP(B51, 'All pitchers'!A:A, 'All pitchers'!O:O, "")</f>
        <v>1</v>
      </c>
      <c r="R51" s="68">
        <f>_xlfn.XLOOKUP(B51, 'All pitchers'!A:A, 'All pitchers'!P:P, "")</f>
        <v>7</v>
      </c>
      <c r="S51" s="68">
        <f>_xlfn.XLOOKUP(B51, 'All pitchers'!A:A, 'All pitchers'!Q:Q, "")</f>
        <v>6</v>
      </c>
      <c r="T51" s="68">
        <f>_xlfn.XLOOKUP(B51, 'All pitchers'!A:A, 'All pitchers'!R:R, "")</f>
        <v>0</v>
      </c>
      <c r="U51" s="68">
        <f>_xlfn.XLOOKUP(B51, 'All pitchers'!A:A, 'All pitchers'!S:S, "")</f>
        <v>0</v>
      </c>
      <c r="V51" s="68">
        <f>_xlfn.XLOOKUP(B51, 'All pitchers'!A:A, 'All pitchers'!T:T, "")</f>
        <v>1</v>
      </c>
      <c r="W51" s="70">
        <f>_xlfn.XLOOKUP(B51, 'All pitchers'!A:A, 'All pitchers'!U:U, "")</f>
        <v>2.93</v>
      </c>
      <c r="X51" s="68">
        <f>_xlfn.XLOOKUP(B51, 'All pitchers'!A:A, 'All pitchers'!V:V, "")</f>
        <v>3.52</v>
      </c>
      <c r="Y51" s="68">
        <f>_xlfn.XLOOKUP(B51, 'All pitchers'!A:A, 'All pitchers'!W:W, "")</f>
        <v>4.1100000000000003</v>
      </c>
      <c r="Z51" s="68">
        <f>_xlfn.XLOOKUP(B51, 'All pitchers'!A:A, 'All pitchers'!X:X, "")</f>
        <v>0.59</v>
      </c>
      <c r="AA51" s="68">
        <f>_xlfn.XLOOKUP(B51, 'All pitchers'!A:A, 'All pitchers'!Y:Y, "")</f>
        <v>4.3</v>
      </c>
      <c r="AB51" s="70">
        <f>_xlfn.XLOOKUP(B51, 'All pitchers'!A:A, 'All pitchers'!Z:Z, "")</f>
        <v>0.98</v>
      </c>
      <c r="AC51" s="11"/>
      <c r="AD51" s="7" t="s">
        <v>15</v>
      </c>
      <c r="AE51" s="41" t="s">
        <v>99</v>
      </c>
      <c r="AF51" s="41"/>
      <c r="AG51" s="68">
        <f>_xlfn.XLOOKUP(AE51, 'All pitchers'!A:A, 'All pitchers'!B:B, "")</f>
        <v>6</v>
      </c>
      <c r="AH51" s="68">
        <f>_xlfn.XLOOKUP(AE51, 'All pitchers'!A:A, 'All pitchers'!C:C, "")</f>
        <v>0</v>
      </c>
      <c r="AI51" s="68">
        <f>_xlfn.XLOOKUP(AE51, 'All pitchers'!A:A, 'All pitchers'!D:D, "")</f>
        <v>0</v>
      </c>
      <c r="AJ51" s="68">
        <f>_xlfn.XLOOKUP(AE51, 'All pitchers'!A:A, 'All pitchers'!E:E, "")</f>
        <v>3</v>
      </c>
      <c r="AK51" s="68">
        <f>_xlfn.XLOOKUP(AE51, 'All pitchers'!A:A, 'All pitchers'!F:F, "")</f>
        <v>1</v>
      </c>
      <c r="AL51" s="68">
        <f>_xlfn.XLOOKUP(AE51, 'All pitchers'!A:A, 'All pitchers'!G:G, "")</f>
        <v>1</v>
      </c>
      <c r="AM51" s="68">
        <f>_xlfn.XLOOKUP(AE51, 'All pitchers'!A:A, 'All pitchers'!H:H, "")</f>
        <v>0.5</v>
      </c>
      <c r="AN51" s="68">
        <f>_xlfn.XLOOKUP(AE51, 'All pitchers'!A:A, 'All pitchers'!I:I, "")</f>
        <v>1</v>
      </c>
      <c r="AO51" s="68">
        <f>_xlfn.XLOOKUP(AE51, 'All pitchers'!A:A, 'All pitchers'!J:J, "")</f>
        <v>0</v>
      </c>
      <c r="AP51" s="70">
        <f>_xlfn.XLOOKUP(AE51, 'All pitchers'!A:A, 'All pitchers'!K:K, "")</f>
        <v>8.6666666666666661</v>
      </c>
      <c r="AQ51" s="68">
        <f>_xlfn.XLOOKUP(AE51, 'All pitchers'!A:A, 'All pitchers'!L:L, "")</f>
        <v>8</v>
      </c>
      <c r="AR51" s="68">
        <f>_xlfn.XLOOKUP(AE51, 'All pitchers'!A:A, 'All pitchers'!M:M, "")</f>
        <v>2</v>
      </c>
      <c r="AS51" s="68">
        <f>_xlfn.XLOOKUP(AE51, 'All pitchers'!A:A, 'All pitchers'!N:N, "")</f>
        <v>1</v>
      </c>
      <c r="AT51" s="68">
        <f>_xlfn.XLOOKUP(AE51, 'All pitchers'!A:A, 'All pitchers'!O:O, "")</f>
        <v>1</v>
      </c>
      <c r="AU51" s="68">
        <f>_xlfn.XLOOKUP(AE51, 'All pitchers'!A:A, 'All pitchers'!P:P, "")</f>
        <v>1</v>
      </c>
      <c r="AV51" s="68">
        <f>_xlfn.XLOOKUP(AE51, 'All pitchers'!A:A, 'All pitchers'!Q:Q, "")</f>
        <v>10</v>
      </c>
      <c r="AW51" s="68">
        <f>_xlfn.XLOOKUP(AE51, 'All pitchers'!A:A, 'All pitchers'!R:R, "")</f>
        <v>1</v>
      </c>
      <c r="AX51" s="68">
        <f>_xlfn.XLOOKUP(AE51, 'All pitchers'!A:A, 'All pitchers'!S:S, "")</f>
        <v>0</v>
      </c>
      <c r="AY51" s="68">
        <f>_xlfn.XLOOKUP(AE51, 'All pitchers'!A:A, 'All pitchers'!T:T, "")</f>
        <v>1</v>
      </c>
      <c r="AZ51" s="70">
        <f>_xlfn.XLOOKUP(AE51, 'All pitchers'!A:A, 'All pitchers'!U:U, "")</f>
        <v>1.04</v>
      </c>
      <c r="BA51" s="68">
        <f>_xlfn.XLOOKUP(AE51, 'All pitchers'!A:A, 'All pitchers'!V:V, "")</f>
        <v>10.38</v>
      </c>
      <c r="BB51" s="68">
        <f>_xlfn.XLOOKUP(AE51, 'All pitchers'!A:A, 'All pitchers'!W:W, "")</f>
        <v>1.04</v>
      </c>
      <c r="BC51" s="68">
        <f>_xlfn.XLOOKUP(AE51, 'All pitchers'!A:A, 'All pitchers'!X:X, "")</f>
        <v>1.04</v>
      </c>
      <c r="BD51" s="68">
        <f>_xlfn.XLOOKUP(AE51, 'All pitchers'!A:A, 'All pitchers'!Y:Y, "")</f>
        <v>5.3</v>
      </c>
      <c r="BE51" s="70">
        <f>_xlfn.XLOOKUP(AE51, 'All pitchers'!A:A, 'All pitchers'!Z:Z, "")</f>
        <v>1.04</v>
      </c>
      <c r="BF51" s="11"/>
      <c r="BG51" s="7" t="s">
        <v>15</v>
      </c>
      <c r="BH51" s="41" t="s">
        <v>383</v>
      </c>
      <c r="BI51" s="41"/>
      <c r="BJ51" s="68">
        <f>_xlfn.XLOOKUP(BH51, 'All pitchers'!A:A, 'All pitchers'!B:B, "")</f>
        <v>3</v>
      </c>
      <c r="BK51" s="68">
        <f>_xlfn.XLOOKUP(BH51, 'All pitchers'!A:A, 'All pitchers'!C:C, "")</f>
        <v>3</v>
      </c>
      <c r="BL51" s="68">
        <f>_xlfn.XLOOKUP(BH51, 'All pitchers'!A:A, 'All pitchers'!D:D, "")</f>
        <v>0</v>
      </c>
      <c r="BM51" s="68">
        <f>_xlfn.XLOOKUP(BH51, 'All pitchers'!A:A, 'All pitchers'!E:E, "")</f>
        <v>0</v>
      </c>
      <c r="BN51" s="68">
        <f>_xlfn.XLOOKUP(BH51, 'All pitchers'!A:A, 'All pitchers'!F:F, "")</f>
        <v>2</v>
      </c>
      <c r="BO51" s="68">
        <f>_xlfn.XLOOKUP(BH51, 'All pitchers'!A:A, 'All pitchers'!G:G, "")</f>
        <v>1</v>
      </c>
      <c r="BP51" s="68">
        <f>_xlfn.XLOOKUP(BH51, 'All pitchers'!A:A, 'All pitchers'!H:H, "")</f>
        <v>0.66700000000000004</v>
      </c>
      <c r="BQ51" s="68">
        <f>_xlfn.XLOOKUP(BH51, 'All pitchers'!A:A, 'All pitchers'!I:I, "")</f>
        <v>0</v>
      </c>
      <c r="BR51" s="68">
        <f>_xlfn.XLOOKUP(BH51, 'All pitchers'!A:A, 'All pitchers'!J:J, "")</f>
        <v>0</v>
      </c>
      <c r="BS51" s="70">
        <f>_xlfn.XLOOKUP(BH51, 'All pitchers'!A:A, 'All pitchers'!K:K, "")</f>
        <v>13.666666666666666</v>
      </c>
      <c r="BT51" s="68">
        <f>_xlfn.XLOOKUP(BH51, 'All pitchers'!A:A, 'All pitchers'!L:L, "")</f>
        <v>15</v>
      </c>
      <c r="BU51" s="68">
        <f>_xlfn.XLOOKUP(BH51, 'All pitchers'!A:A,'All pitchers'!M:M, "")</f>
        <v>11</v>
      </c>
      <c r="BV51" s="68">
        <f>_xlfn.XLOOKUP(BH51, 'All pitchers'!A:A, 'All pitchers'!N:N, "")</f>
        <v>11</v>
      </c>
      <c r="BW51" s="68">
        <f>_xlfn.XLOOKUP(BH51, 'All pitchers'!A:A, 'All pitchers'!O:O, "")</f>
        <v>3</v>
      </c>
      <c r="BX51" s="68">
        <f>_xlfn.XLOOKUP(BH51, 'All pitchers'!A:A, 'All pitchers'!P:P, "")</f>
        <v>10</v>
      </c>
      <c r="BY51" s="68">
        <f>_xlfn.XLOOKUP(BH51, 'All pitchers'!A:A, 'All pitchers'!Q:Q, "")</f>
        <v>8</v>
      </c>
      <c r="BZ51" s="68">
        <f>_xlfn.XLOOKUP(BH51, 'All pitchers'!A:A, 'All pitchers'!R:R, "")</f>
        <v>2</v>
      </c>
      <c r="CA51" s="68">
        <f>_xlfn.XLOOKUP(BH51, 'All pitchers'!A:A, 'All pitchers'!S:S, "")</f>
        <v>0</v>
      </c>
      <c r="CB51" s="68">
        <f>_xlfn.XLOOKUP(BH51, 'All pitchers'!A:A, 'All pitchers'!T:T, "")</f>
        <v>1</v>
      </c>
      <c r="CC51" s="70">
        <f>_xlfn.XLOOKUP(BH51, 'All pitchers'!A:A, 'All pitchers'!U:U, "")</f>
        <v>7.24</v>
      </c>
      <c r="CD51" s="68">
        <f>_xlfn.XLOOKUP(BH51, 'All pitchers'!A:A, 'All pitchers'!V:V, "")</f>
        <v>5.27</v>
      </c>
      <c r="CE51" s="68">
        <f>_xlfn.XLOOKUP(BH51, 'All pitchers'!A:A, 'All pitchers'!W:W, "")</f>
        <v>6.59</v>
      </c>
      <c r="CF51" s="68">
        <f>_xlfn.XLOOKUP(BH51, 'All pitchers'!A:A, 'All pitchers'!X:X, "")</f>
        <v>1.98</v>
      </c>
      <c r="CG51" s="68">
        <f>_xlfn.XLOOKUP(BH51, 'All pitchers'!A:A, 'All pitchers'!Y:Y, "")</f>
        <v>-1.4</v>
      </c>
      <c r="CH51" s="70">
        <f>_xlfn.XLOOKUP(BH51, 'All pitchers'!A:A, 'All pitchers'!Z:Z, "")</f>
        <v>1.83</v>
      </c>
      <c r="CJ51" s="11"/>
      <c r="CK51" s="7" t="s">
        <v>15</v>
      </c>
      <c r="CL51" s="42" t="s">
        <v>141</v>
      </c>
      <c r="CM51" s="42"/>
      <c r="CN51" s="68">
        <f>_xlfn.XLOOKUP(CL51, 'All pitchers'!A:A, 'All pitchers'!B:B, "")</f>
        <v>2</v>
      </c>
      <c r="CO51" s="68">
        <f>_xlfn.XLOOKUP(CL51, 'All pitchers'!A:A, 'All pitchers'!C:C, "")</f>
        <v>2</v>
      </c>
      <c r="CP51" s="68">
        <f>_xlfn.XLOOKUP(CL51, 'All pitchers'!A:A, 'All pitchers'!D:D, "")</f>
        <v>1</v>
      </c>
      <c r="CQ51" s="68">
        <f>_xlfn.XLOOKUP(CL51, 'All pitchers'!A:A, 'All pitchers'!E:E, "")</f>
        <v>0</v>
      </c>
      <c r="CR51" s="68">
        <f>_xlfn.XLOOKUP(CL51, 'All pitchers'!A:A, 'All pitchers'!F:F, "")</f>
        <v>1</v>
      </c>
      <c r="CS51" s="68">
        <f>_xlfn.XLOOKUP(CL51, 'All pitchers'!A:A, 'All pitchers'!G:G, "")</f>
        <v>1</v>
      </c>
      <c r="CT51" s="68">
        <f>_xlfn.XLOOKUP(CL51, 'All pitchers'!A:A, 'All pitchers'!H:H, "")</f>
        <v>0.5</v>
      </c>
      <c r="CU51" s="68">
        <f>_xlfn.XLOOKUP(CL51, 'All pitchers'!A:A, 'All pitchers'!I:I, "")</f>
        <v>0</v>
      </c>
      <c r="CV51" s="68">
        <f>_xlfn.XLOOKUP(CL51, 'All pitchers'!A:A, 'All pitchers'!J:J, "")</f>
        <v>0</v>
      </c>
      <c r="CW51" s="70">
        <v>11</v>
      </c>
      <c r="CX51" s="68">
        <f>_xlfn.XLOOKUP(CL51, 'All pitchers'!A:A, 'All pitchers'!L:L, "")</f>
        <v>11</v>
      </c>
      <c r="CY51" s="68">
        <f>_xlfn.XLOOKUP(CL51, 'All pitchers'!A:A, 'All pitchers'!M:M, "")</f>
        <v>5</v>
      </c>
      <c r="CZ51" s="68">
        <f>_xlfn.XLOOKUP(CL51, 'All pitchers'!A:A, 'All pitchers'!N:N, "")</f>
        <v>5</v>
      </c>
      <c r="DA51" s="68">
        <f>_xlfn.XLOOKUP(CL51, 'All pitchers'!A:A, 'All pitchers'!O:O, "")</f>
        <v>1</v>
      </c>
      <c r="DB51" s="68">
        <f>_xlfn.XLOOKUP(CL51, 'All pitchers'!A:A, 'All pitchers'!P:P, "")</f>
        <v>3</v>
      </c>
      <c r="DC51" s="68">
        <f>_xlfn.XLOOKUP(CL51, 'All pitchers'!A:A, 'All pitchers'!Q:Q, "")</f>
        <v>4</v>
      </c>
      <c r="DD51" s="68">
        <f>_xlfn.XLOOKUP(CL51, 'All pitchers'!A:A, 'All pitchers'!R:R, "")</f>
        <v>0</v>
      </c>
      <c r="DE51" s="68">
        <f>_xlfn.XLOOKUP(CL51, 'All pitchers'!A:A, 'All pitchers'!S:S, "")</f>
        <v>0</v>
      </c>
      <c r="DF51" s="68">
        <f>_xlfn.XLOOKUP(CL51, 'All pitchers'!A:A, 'All pitchers'!T:T, "")</f>
        <v>0</v>
      </c>
      <c r="DG51" s="70">
        <f>_xlfn.XLOOKUP(CL51, 'All pitchers'!A:A, 'All pitchers'!U:U, "")</f>
        <v>4.09</v>
      </c>
      <c r="DH51" s="68">
        <f>_xlfn.XLOOKUP(CL51, 'All pitchers'!A:A, 'All pitchers'!V:V, "")</f>
        <v>3.27</v>
      </c>
      <c r="DI51" s="68">
        <f>_xlfn.XLOOKUP(CL51, 'All pitchers'!A:A, 'All pitchers'!W:W, "")</f>
        <v>2.4500000000000002</v>
      </c>
      <c r="DJ51" s="68">
        <f>_xlfn.XLOOKUP(CL51, 'All pitchers'!A:A, 'All pitchers'!X:X, "")</f>
        <v>0.82</v>
      </c>
      <c r="DK51" s="68">
        <f>_xlfn.XLOOKUP(CL51, 'All pitchers'!A:A, 'All pitchers'!Y:Y, "")</f>
        <v>1.9</v>
      </c>
      <c r="DL51" s="70">
        <f>_xlfn.XLOOKUP(CL51, 'All pitchers'!A:A, 'All pitchers'!Z:Z, "")</f>
        <v>1.27</v>
      </c>
    </row>
    <row r="52" spans="1:116" x14ac:dyDescent="0.3">
      <c r="A52" s="7" t="s">
        <v>15</v>
      </c>
      <c r="B52" s="41" t="s">
        <v>543</v>
      </c>
      <c r="C52" s="41"/>
      <c r="D52" s="68">
        <f>_xlfn.XLOOKUP(B52, 'All pitchers'!A:A, 'All pitchers'!B:B, "")</f>
        <v>4</v>
      </c>
      <c r="E52" s="68">
        <f>_xlfn.XLOOKUP(B52, 'All pitchers'!A:A, 'All pitchers'!C:C, "")</f>
        <v>0</v>
      </c>
      <c r="F52" s="68">
        <f>_xlfn.XLOOKUP(B52, 'All pitchers'!A:A, 'All pitchers'!D:D, "")</f>
        <v>0</v>
      </c>
      <c r="G52" s="68">
        <f>_xlfn.XLOOKUP(B52, 'All pitchers'!A:A, 'All pitchers'!E:E, "")</f>
        <v>3</v>
      </c>
      <c r="H52" s="68">
        <f>_xlfn.XLOOKUP(B52, 'All pitchers'!A:A, 'All pitchers'!F:F, "")</f>
        <v>1</v>
      </c>
      <c r="I52" s="68">
        <f>_xlfn.XLOOKUP(B52, 'All pitchers'!A:A, 'All pitchers'!G:G, "")</f>
        <v>1</v>
      </c>
      <c r="J52" s="68">
        <f>_xlfn.XLOOKUP(B52, 'All pitchers'!A:A, 'All pitchers'!H:H, "")</f>
        <v>0.5</v>
      </c>
      <c r="K52" s="68">
        <f>_xlfn.XLOOKUP(B52, 'All pitchers'!A:A, 'All pitchers'!I:I, "")</f>
        <v>0</v>
      </c>
      <c r="L52" s="68">
        <f>_xlfn.XLOOKUP(B52, 'All pitchers'!A:A, 'All pitchers'!J:J, "")</f>
        <v>0</v>
      </c>
      <c r="M52" s="70">
        <v>5</v>
      </c>
      <c r="N52" s="68">
        <f>_xlfn.XLOOKUP(B52, 'All pitchers'!A:A, 'All pitchers'!L:L, "")</f>
        <v>4</v>
      </c>
      <c r="O52" s="68">
        <f>_xlfn.XLOOKUP(B52, 'All pitchers'!A:A, 'All pitchers'!M:M, "")</f>
        <v>2</v>
      </c>
      <c r="P52" s="68">
        <f>_xlfn.XLOOKUP(B52, 'All pitchers'!A:A, 'All pitchers'!N:N, "")</f>
        <v>2</v>
      </c>
      <c r="Q52" s="68">
        <f>_xlfn.XLOOKUP(B52, 'All pitchers'!A:A, 'All pitchers'!O:O, "")</f>
        <v>0</v>
      </c>
      <c r="R52" s="68">
        <f>_xlfn.XLOOKUP(B52, 'All pitchers'!A:A, 'All pitchers'!P:P, "")</f>
        <v>7</v>
      </c>
      <c r="S52" s="68">
        <f>_xlfn.XLOOKUP(B52, 'All pitchers'!A:A, 'All pitchers'!Q:Q, "")</f>
        <v>3</v>
      </c>
      <c r="T52" s="68">
        <f>_xlfn.XLOOKUP(B52, 'All pitchers'!A:A, 'All pitchers'!R:R, "")</f>
        <v>0</v>
      </c>
      <c r="U52" s="68">
        <f>_xlfn.XLOOKUP(B52, 'All pitchers'!A:A, 'All pitchers'!S:S, "")</f>
        <v>0</v>
      </c>
      <c r="V52" s="68">
        <f>_xlfn.XLOOKUP(B52, 'All pitchers'!A:A, 'All pitchers'!T:T, "")</f>
        <v>2</v>
      </c>
      <c r="W52" s="70">
        <f>_xlfn.XLOOKUP(B52, 'All pitchers'!A:A, 'All pitchers'!U:U, "")</f>
        <v>3.6</v>
      </c>
      <c r="X52" s="68">
        <f>_xlfn.XLOOKUP(B52, 'All pitchers'!A:A, 'All pitchers'!V:V, "")</f>
        <v>5.4</v>
      </c>
      <c r="Y52" s="68">
        <f>_xlfn.XLOOKUP(B52, 'All pitchers'!A:A, 'All pitchers'!W:W, "")</f>
        <v>12.6</v>
      </c>
      <c r="Z52" s="68">
        <f>_xlfn.XLOOKUP(B52, 'All pitchers'!A:A, 'All pitchers'!X:X, "")</f>
        <v>0</v>
      </c>
      <c r="AA52" s="68">
        <f>_xlfn.XLOOKUP(B52, 'All pitchers'!A:A, 'All pitchers'!Y:Y, "")</f>
        <v>1.8</v>
      </c>
      <c r="AB52" s="70">
        <f>_xlfn.XLOOKUP(B52, 'All pitchers'!A:A, 'All pitchers'!Z:Z, "")</f>
        <v>2.2000000000000002</v>
      </c>
      <c r="AC52" s="11"/>
      <c r="AD52" s="7" t="s">
        <v>15</v>
      </c>
      <c r="AE52" s="41" t="s">
        <v>479</v>
      </c>
      <c r="AF52" s="41"/>
      <c r="AG52" s="68">
        <f>_xlfn.XLOOKUP(AE52, 'All pitchers'!A:A, 'All pitchers'!B:B, "")</f>
        <v>3</v>
      </c>
      <c r="AH52" s="68">
        <f>_xlfn.XLOOKUP(AE52, 'All pitchers'!A:A, 'All pitchers'!C:C, "")</f>
        <v>3</v>
      </c>
      <c r="AI52" s="68">
        <f>_xlfn.XLOOKUP(AE52, 'All pitchers'!A:A, 'All pitchers'!D:D, "")</f>
        <v>0</v>
      </c>
      <c r="AJ52" s="68">
        <f>_xlfn.XLOOKUP(AE52, 'All pitchers'!A:A, 'All pitchers'!E:E, "")</f>
        <v>0</v>
      </c>
      <c r="AK52" s="68">
        <f>_xlfn.XLOOKUP(AE52, 'All pitchers'!A:A, 'All pitchers'!F:F, "")</f>
        <v>2</v>
      </c>
      <c r="AL52" s="68">
        <f>_xlfn.XLOOKUP(AE52, 'All pitchers'!A:A, 'All pitchers'!G:G, "")</f>
        <v>0</v>
      </c>
      <c r="AM52" s="68">
        <f>_xlfn.XLOOKUP(AE52, 'All pitchers'!A:A, 'All pitchers'!H:H, "")</f>
        <v>1</v>
      </c>
      <c r="AN52" s="68">
        <f>_xlfn.XLOOKUP(AE52, 'All pitchers'!A:A, 'All pitchers'!I:I, "")</f>
        <v>0</v>
      </c>
      <c r="AO52" s="68">
        <f>_xlfn.XLOOKUP(AE52, 'All pitchers'!A:A, 'All pitchers'!J:J, "")</f>
        <v>0</v>
      </c>
      <c r="AP52" s="70">
        <f>_xlfn.XLOOKUP(AE52, 'All pitchers'!A:A, 'All pitchers'!K:K, "")</f>
        <v>18.333333333333332</v>
      </c>
      <c r="AQ52" s="68">
        <f>_xlfn.XLOOKUP(AE52, 'All pitchers'!A:A, 'All pitchers'!L:L, "")</f>
        <v>21</v>
      </c>
      <c r="AR52" s="68">
        <f>_xlfn.XLOOKUP(AE52, 'All pitchers'!A:A, 'All pitchers'!M:M, "")</f>
        <v>8</v>
      </c>
      <c r="AS52" s="68">
        <f>_xlfn.XLOOKUP(AE52, 'All pitchers'!A:A, 'All pitchers'!N:N, "")</f>
        <v>8</v>
      </c>
      <c r="AT52" s="68">
        <f>_xlfn.XLOOKUP(AE52, 'All pitchers'!A:A, 'All pitchers'!O:O, "")</f>
        <v>2</v>
      </c>
      <c r="AU52" s="68">
        <f>_xlfn.XLOOKUP(AE52, 'All pitchers'!A:A, 'All pitchers'!P:P, "")</f>
        <v>6</v>
      </c>
      <c r="AV52" s="68">
        <f>_xlfn.XLOOKUP(AE52, 'All pitchers'!A:A, 'All pitchers'!Q:Q, "")</f>
        <v>21</v>
      </c>
      <c r="AW52" s="68">
        <f>_xlfn.XLOOKUP(AE52, 'All pitchers'!A:A, 'All pitchers'!R:R, "")</f>
        <v>0</v>
      </c>
      <c r="AX52" s="68">
        <f>_xlfn.XLOOKUP(AE52, 'All pitchers'!A:A, 'All pitchers'!S:S, "")</f>
        <v>0</v>
      </c>
      <c r="AY52" s="68">
        <f>_xlfn.XLOOKUP(AE52, 'All pitchers'!A:A, 'All pitchers'!T:T, "")</f>
        <v>2</v>
      </c>
      <c r="AZ52" s="70">
        <f>_xlfn.XLOOKUP(AE52, 'All pitchers'!A:A, 'All pitchers'!U:U, "")</f>
        <v>3.93</v>
      </c>
      <c r="BA52" s="68">
        <f>_xlfn.XLOOKUP(AE52, 'All pitchers'!A:A, 'All pitchers'!V:V, "")</f>
        <v>10.31</v>
      </c>
      <c r="BB52" s="68">
        <f>_xlfn.XLOOKUP(AE52, 'All pitchers'!A:A, 'All pitchers'!W:W, "")</f>
        <v>2.95</v>
      </c>
      <c r="BC52" s="68">
        <f>_xlfn.XLOOKUP(AE52, 'All pitchers'!A:A, 'All pitchers'!X:X, "")</f>
        <v>0.98</v>
      </c>
      <c r="BD52" s="68">
        <f>_xlfn.XLOOKUP(AE52, 'All pitchers'!A:A, 'All pitchers'!Y:Y, "")</f>
        <v>5.3</v>
      </c>
      <c r="BE52" s="70">
        <f>_xlfn.XLOOKUP(AE52, 'All pitchers'!A:A, 'All pitchers'!Z:Z, "")</f>
        <v>1.47</v>
      </c>
      <c r="BF52" s="11"/>
      <c r="BG52" s="7" t="s">
        <v>15</v>
      </c>
      <c r="BH52" s="41" t="s">
        <v>137</v>
      </c>
      <c r="BI52" s="41"/>
      <c r="BJ52" s="68">
        <f>_xlfn.XLOOKUP(BH52, 'All pitchers'!A:A, 'All pitchers'!B:B, "")</f>
        <v>3</v>
      </c>
      <c r="BK52" s="68">
        <f>_xlfn.XLOOKUP(BH52, 'All pitchers'!A:A, 'All pitchers'!C:C, "")</f>
        <v>1</v>
      </c>
      <c r="BL52" s="68">
        <f>_xlfn.XLOOKUP(BH52, 'All pitchers'!A:A, 'All pitchers'!D:D, "")</f>
        <v>0</v>
      </c>
      <c r="BM52" s="68">
        <f>_xlfn.XLOOKUP(BH52, 'All pitchers'!A:A, 'All pitchers'!E:E, "")</f>
        <v>0</v>
      </c>
      <c r="BN52" s="68">
        <f>_xlfn.XLOOKUP(BH52, 'All pitchers'!A:A, 'All pitchers'!F:F, "")</f>
        <v>1</v>
      </c>
      <c r="BO52" s="68">
        <f>_xlfn.XLOOKUP(BH52, 'All pitchers'!A:A, 'All pitchers'!G:G, "")</f>
        <v>1</v>
      </c>
      <c r="BP52" s="68">
        <f>_xlfn.XLOOKUP(BH52, 'All pitchers'!A:A, 'All pitchers'!H:H, "")</f>
        <v>0.5</v>
      </c>
      <c r="BQ52" s="68">
        <f>_xlfn.XLOOKUP(BH52, 'All pitchers'!A:A, 'All pitchers'!I:I, "")</f>
        <v>0</v>
      </c>
      <c r="BR52" s="68">
        <f>_xlfn.XLOOKUP(BH52, 'All pitchers'!A:A, 'All pitchers'!J:J, "")</f>
        <v>0</v>
      </c>
      <c r="BS52" s="70">
        <f>_xlfn.XLOOKUP(BH52, 'All pitchers'!A:A, 'All pitchers'!K:K, "")</f>
        <v>13.333333333333334</v>
      </c>
      <c r="BT52" s="68">
        <f>_xlfn.XLOOKUP(BH52, 'All pitchers'!A:A, 'All pitchers'!L:L, "")</f>
        <v>12</v>
      </c>
      <c r="BU52" s="68">
        <f>_xlfn.XLOOKUP(BH52, 'All pitchers'!A:A,'All pitchers'!M:M, "")</f>
        <v>4</v>
      </c>
      <c r="BV52" s="68">
        <f>_xlfn.XLOOKUP(BH52, 'All pitchers'!A:A, 'All pitchers'!N:N, "")</f>
        <v>4</v>
      </c>
      <c r="BW52" s="68">
        <f>_xlfn.XLOOKUP(BH52, 'All pitchers'!A:A, 'All pitchers'!O:O, "")</f>
        <v>2</v>
      </c>
      <c r="BX52" s="68">
        <f>_xlfn.XLOOKUP(BH52, 'All pitchers'!A:A, 'All pitchers'!P:P, "")</f>
        <v>3</v>
      </c>
      <c r="BY52" s="68">
        <f>_xlfn.XLOOKUP(BH52, 'All pitchers'!A:A, 'All pitchers'!Q:Q, "")</f>
        <v>5</v>
      </c>
      <c r="BZ52" s="68">
        <f>_xlfn.XLOOKUP(BH52, 'All pitchers'!A:A, 'All pitchers'!R:R, "")</f>
        <v>1</v>
      </c>
      <c r="CA52" s="68">
        <f>_xlfn.XLOOKUP(BH52, 'All pitchers'!A:A, 'All pitchers'!S:S, "")</f>
        <v>0</v>
      </c>
      <c r="CB52" s="68">
        <f>_xlfn.XLOOKUP(BH52, 'All pitchers'!A:A, 'All pitchers'!T:T, "")</f>
        <v>0</v>
      </c>
      <c r="CC52" s="70">
        <f>_xlfn.XLOOKUP(BH52, 'All pitchers'!A:A, 'All pitchers'!U:U, "")</f>
        <v>2.7</v>
      </c>
      <c r="CD52" s="68">
        <f>_xlfn.XLOOKUP(BH52, 'All pitchers'!A:A, 'All pitchers'!V:V, "")</f>
        <v>3.38</v>
      </c>
      <c r="CE52" s="68">
        <f>_xlfn.XLOOKUP(BH52, 'All pitchers'!A:A, 'All pitchers'!W:W, "")</f>
        <v>2.02</v>
      </c>
      <c r="CF52" s="68">
        <f>_xlfn.XLOOKUP(BH52, 'All pitchers'!A:A, 'All pitchers'!X:X, "")</f>
        <v>1.35</v>
      </c>
      <c r="CG52" s="68">
        <f>_xlfn.XLOOKUP(BH52, 'All pitchers'!A:A, 'All pitchers'!Y:Y, "")</f>
        <v>4.2</v>
      </c>
      <c r="CH52" s="70">
        <f>_xlfn.XLOOKUP(BH52, 'All pitchers'!A:A, 'All pitchers'!Z:Z, "")</f>
        <v>1.1200000000000001</v>
      </c>
      <c r="CJ52" s="11"/>
      <c r="CK52" s="7" t="s">
        <v>15</v>
      </c>
      <c r="CL52" s="42" t="s">
        <v>391</v>
      </c>
      <c r="CM52" s="42"/>
      <c r="CN52" s="68">
        <f>_xlfn.XLOOKUP(CL52, 'All pitchers'!A:A, 'All pitchers'!B:B, "")</f>
        <v>5</v>
      </c>
      <c r="CO52" s="68">
        <f>_xlfn.XLOOKUP(CL52, 'All pitchers'!A:A, 'All pitchers'!C:C, "")</f>
        <v>0</v>
      </c>
      <c r="CP52" s="68">
        <f>_xlfn.XLOOKUP(CL52, 'All pitchers'!A:A, 'All pitchers'!D:D, "")</f>
        <v>0</v>
      </c>
      <c r="CQ52" s="68">
        <f>_xlfn.XLOOKUP(CL52, 'All pitchers'!A:A, 'All pitchers'!E:E, "")</f>
        <v>5</v>
      </c>
      <c r="CR52" s="68">
        <f>_xlfn.XLOOKUP(CL52, 'All pitchers'!A:A, 'All pitchers'!F:F, "")</f>
        <v>0</v>
      </c>
      <c r="CS52" s="68">
        <f>_xlfn.XLOOKUP(CL52, 'All pitchers'!A:A, 'All pitchers'!G:G, "")</f>
        <v>1</v>
      </c>
      <c r="CT52" s="68">
        <f>_xlfn.XLOOKUP(CL52, 'All pitchers'!A:A, 'All pitchers'!H:H, "")</f>
        <v>0</v>
      </c>
      <c r="CU52" s="68">
        <f>_xlfn.XLOOKUP(CL52, 'All pitchers'!A:A, 'All pitchers'!I:I, "")</f>
        <v>4</v>
      </c>
      <c r="CV52" s="68">
        <f>_xlfn.XLOOKUP(CL52, 'All pitchers'!A:A, 'All pitchers'!J:J, "")</f>
        <v>0</v>
      </c>
      <c r="CW52" s="70">
        <v>10</v>
      </c>
      <c r="CX52" s="68">
        <f>_xlfn.XLOOKUP(CL52, 'All pitchers'!A:A, 'All pitchers'!L:L, "")</f>
        <v>7</v>
      </c>
      <c r="CY52" s="68">
        <f>_xlfn.XLOOKUP(CL52, 'All pitchers'!A:A, 'All pitchers'!M:M, "")</f>
        <v>1</v>
      </c>
      <c r="CZ52" s="68">
        <f>_xlfn.XLOOKUP(CL52, 'All pitchers'!A:A, 'All pitchers'!N:N, "")</f>
        <v>1</v>
      </c>
      <c r="DA52" s="68">
        <f>_xlfn.XLOOKUP(CL52, 'All pitchers'!A:A, 'All pitchers'!O:O, "")</f>
        <v>0</v>
      </c>
      <c r="DB52" s="68">
        <f>_xlfn.XLOOKUP(CL52, 'All pitchers'!A:A, 'All pitchers'!P:P, "")</f>
        <v>4</v>
      </c>
      <c r="DC52" s="68">
        <f>_xlfn.XLOOKUP(CL52, 'All pitchers'!A:A, 'All pitchers'!Q:Q, "")</f>
        <v>13</v>
      </c>
      <c r="DD52" s="68">
        <f>_xlfn.XLOOKUP(CL52, 'All pitchers'!A:A, 'All pitchers'!R:R, "")</f>
        <v>0</v>
      </c>
      <c r="DE52" s="68">
        <f>_xlfn.XLOOKUP(CL52, 'All pitchers'!A:A, 'All pitchers'!S:S, "")</f>
        <v>0</v>
      </c>
      <c r="DF52" s="68">
        <f>_xlfn.XLOOKUP(CL52, 'All pitchers'!A:A, 'All pitchers'!T:T, "")</f>
        <v>0</v>
      </c>
      <c r="DG52" s="70">
        <f>_xlfn.XLOOKUP(CL52, 'All pitchers'!A:A, 'All pitchers'!U:U, "")</f>
        <v>0.9</v>
      </c>
      <c r="DH52" s="68">
        <f>_xlfn.XLOOKUP(CL52, 'All pitchers'!A:A, 'All pitchers'!V:V, "")</f>
        <v>11.7</v>
      </c>
      <c r="DI52" s="68">
        <f>_xlfn.XLOOKUP(CL52, 'All pitchers'!A:A, 'All pitchers'!W:W, "")</f>
        <v>3.6</v>
      </c>
      <c r="DJ52" s="68">
        <f>_xlfn.XLOOKUP(CL52, 'All pitchers'!A:A, 'All pitchers'!X:X, "")</f>
        <v>0</v>
      </c>
      <c r="DK52" s="68">
        <f>_xlfn.XLOOKUP(CL52, 'All pitchers'!A:A, 'All pitchers'!Y:Y, "")</f>
        <v>5.3</v>
      </c>
      <c r="DL52" s="70">
        <f>_xlfn.XLOOKUP(CL52, 'All pitchers'!A:A, 'All pitchers'!Z:Z, "")</f>
        <v>1.1000000000000001</v>
      </c>
    </row>
    <row r="53" spans="1:116" x14ac:dyDescent="0.3">
      <c r="A53" s="7" t="s">
        <v>15</v>
      </c>
      <c r="B53" s="41" t="s">
        <v>456</v>
      </c>
      <c r="C53" s="41"/>
      <c r="D53" s="68">
        <f>_xlfn.XLOOKUP(B53, 'All pitchers'!A:A, 'All pitchers'!B:B, "")</f>
        <v>5</v>
      </c>
      <c r="E53" s="68">
        <f>_xlfn.XLOOKUP(B53, 'All pitchers'!A:A, 'All pitchers'!C:C, "")</f>
        <v>0</v>
      </c>
      <c r="F53" s="68">
        <f>_xlfn.XLOOKUP(B53, 'All pitchers'!A:A, 'All pitchers'!D:D, "")</f>
        <v>0</v>
      </c>
      <c r="G53" s="68">
        <f>_xlfn.XLOOKUP(B53, 'All pitchers'!A:A, 'All pitchers'!E:E, "")</f>
        <v>4</v>
      </c>
      <c r="H53" s="68">
        <f>_xlfn.XLOOKUP(B53, 'All pitchers'!A:A, 'All pitchers'!F:F, "")</f>
        <v>1</v>
      </c>
      <c r="I53" s="68">
        <f>_xlfn.XLOOKUP(B53, 'All pitchers'!A:A, 'All pitchers'!G:G, "")</f>
        <v>1</v>
      </c>
      <c r="J53" s="68">
        <f>_xlfn.XLOOKUP(B53, 'All pitchers'!A:A, 'All pitchers'!H:H, "")</f>
        <v>0.5</v>
      </c>
      <c r="K53" s="68">
        <f>_xlfn.XLOOKUP(B53, 'All pitchers'!A:A, 'All pitchers'!I:I, "")</f>
        <v>2</v>
      </c>
      <c r="L53" s="68">
        <f>_xlfn.XLOOKUP(B53, 'All pitchers'!A:A, 'All pitchers'!J:J, "")</f>
        <v>0</v>
      </c>
      <c r="M53" s="70">
        <v>9</v>
      </c>
      <c r="N53" s="68">
        <f>_xlfn.XLOOKUP(B53, 'All pitchers'!A:A, 'All pitchers'!L:L, "")</f>
        <v>8</v>
      </c>
      <c r="O53" s="68">
        <f>_xlfn.XLOOKUP(B53, 'All pitchers'!A:A, 'All pitchers'!M:M, "")</f>
        <v>3</v>
      </c>
      <c r="P53" s="68">
        <f>_xlfn.XLOOKUP(B53, 'All pitchers'!A:A, 'All pitchers'!N:N, "")</f>
        <v>3</v>
      </c>
      <c r="Q53" s="68">
        <f>_xlfn.XLOOKUP(B53, 'All pitchers'!A:A, 'All pitchers'!O:O, "")</f>
        <v>0</v>
      </c>
      <c r="R53" s="68">
        <f>_xlfn.XLOOKUP(B53, 'All pitchers'!A:A, 'All pitchers'!P:P, "")</f>
        <v>3</v>
      </c>
      <c r="S53" s="68">
        <f>_xlfn.XLOOKUP(B53, 'All pitchers'!A:A, 'All pitchers'!Q:Q, "")</f>
        <v>5</v>
      </c>
      <c r="T53" s="68">
        <f>_xlfn.XLOOKUP(B53, 'All pitchers'!A:A, 'All pitchers'!R:R, "")</f>
        <v>0</v>
      </c>
      <c r="U53" s="68">
        <f>_xlfn.XLOOKUP(B53, 'All pitchers'!A:A, 'All pitchers'!S:S, "")</f>
        <v>0</v>
      </c>
      <c r="V53" s="68">
        <f>_xlfn.XLOOKUP(B53, 'All pitchers'!A:A, 'All pitchers'!T:T, "")</f>
        <v>0</v>
      </c>
      <c r="W53" s="70">
        <f>_xlfn.XLOOKUP(B53, 'All pitchers'!A:A, 'All pitchers'!U:U, "")</f>
        <v>3</v>
      </c>
      <c r="X53" s="68">
        <f>_xlfn.XLOOKUP(B53, 'All pitchers'!A:A, 'All pitchers'!V:V, "")</f>
        <v>5</v>
      </c>
      <c r="Y53" s="68">
        <f>_xlfn.XLOOKUP(B53, 'All pitchers'!A:A, 'All pitchers'!W:W, "")</f>
        <v>3</v>
      </c>
      <c r="Z53" s="68">
        <f>_xlfn.XLOOKUP(B53, 'All pitchers'!A:A, 'All pitchers'!X:X, "")</f>
        <v>0</v>
      </c>
      <c r="AA53" s="68">
        <f>_xlfn.XLOOKUP(B53, 'All pitchers'!A:A, 'All pitchers'!Y:Y, "")</f>
        <v>3</v>
      </c>
      <c r="AB53" s="70">
        <f>_xlfn.XLOOKUP(B53, 'All pitchers'!A:A, 'All pitchers'!Z:Z, "")</f>
        <v>1.22</v>
      </c>
      <c r="AC53" s="11"/>
      <c r="AD53" s="7" t="s">
        <v>15</v>
      </c>
      <c r="AE53" s="41" t="s">
        <v>152</v>
      </c>
      <c r="AF53" s="41"/>
      <c r="AG53" s="68">
        <f>_xlfn.XLOOKUP(AE53, 'All pitchers'!A:A, 'All pitchers'!B:B, "")</f>
        <v>2</v>
      </c>
      <c r="AH53" s="68">
        <f>_xlfn.XLOOKUP(AE53, 'All pitchers'!A:A, 'All pitchers'!C:C, "")</f>
        <v>2</v>
      </c>
      <c r="AI53" s="68">
        <f>_xlfn.XLOOKUP(AE53, 'All pitchers'!A:A, 'All pitchers'!D:D, "")</f>
        <v>2</v>
      </c>
      <c r="AJ53" s="68">
        <f>_xlfn.XLOOKUP(AE53, 'All pitchers'!A:A, 'All pitchers'!E:E, "")</f>
        <v>0</v>
      </c>
      <c r="AK53" s="68">
        <f>_xlfn.XLOOKUP(AE53, 'All pitchers'!A:A, 'All pitchers'!F:F, "")</f>
        <v>2</v>
      </c>
      <c r="AL53" s="68">
        <f>_xlfn.XLOOKUP(AE53, 'All pitchers'!A:A, 'All pitchers'!G:G, "")</f>
        <v>0</v>
      </c>
      <c r="AM53" s="68">
        <f>_xlfn.XLOOKUP(AE53, 'All pitchers'!A:A, 'All pitchers'!H:H, "")</f>
        <v>1</v>
      </c>
      <c r="AN53" s="68">
        <f>_xlfn.XLOOKUP(AE53, 'All pitchers'!A:A, 'All pitchers'!I:I, "")</f>
        <v>0</v>
      </c>
      <c r="AO53" s="68">
        <f>_xlfn.XLOOKUP(AE53, 'All pitchers'!A:A, 'All pitchers'!J:J, "")</f>
        <v>1</v>
      </c>
      <c r="AP53" s="70">
        <v>18</v>
      </c>
      <c r="AQ53" s="68">
        <f>_xlfn.XLOOKUP(AE53, 'All pitchers'!A:A, 'All pitchers'!L:L, "")</f>
        <v>8</v>
      </c>
      <c r="AR53" s="68">
        <f>_xlfn.XLOOKUP(AE53, 'All pitchers'!A:A, 'All pitchers'!M:M, "")</f>
        <v>1</v>
      </c>
      <c r="AS53" s="68">
        <f>_xlfn.XLOOKUP(AE53, 'All pitchers'!A:A, 'All pitchers'!N:N, "")</f>
        <v>1</v>
      </c>
      <c r="AT53" s="68">
        <f>_xlfn.XLOOKUP(AE53, 'All pitchers'!A:A, 'All pitchers'!O:O, "")</f>
        <v>0</v>
      </c>
      <c r="AU53" s="68">
        <f>_xlfn.XLOOKUP(AE53, 'All pitchers'!A:A, 'All pitchers'!P:P, "")</f>
        <v>2</v>
      </c>
      <c r="AV53" s="68">
        <f>_xlfn.XLOOKUP(AE53, 'All pitchers'!A:A, 'All pitchers'!Q:Q, "")</f>
        <v>7</v>
      </c>
      <c r="AW53" s="68">
        <f>_xlfn.XLOOKUP(AE53, 'All pitchers'!A:A, 'All pitchers'!R:R, "")</f>
        <v>0</v>
      </c>
      <c r="AX53" s="68">
        <f>_xlfn.XLOOKUP(AE53, 'All pitchers'!A:A, 'All pitchers'!S:S, "")</f>
        <v>0</v>
      </c>
      <c r="AY53" s="68">
        <f>_xlfn.XLOOKUP(AE53, 'All pitchers'!A:A, 'All pitchers'!T:T, "")</f>
        <v>0</v>
      </c>
      <c r="AZ53" s="70">
        <f>_xlfn.XLOOKUP(AE53, 'All pitchers'!A:A, 'All pitchers'!U:U, "")</f>
        <v>0.5</v>
      </c>
      <c r="BA53" s="68">
        <f>_xlfn.XLOOKUP(AE53, 'All pitchers'!A:A, 'All pitchers'!V:V, "")</f>
        <v>3.5</v>
      </c>
      <c r="BB53" s="68">
        <f>_xlfn.XLOOKUP(AE53, 'All pitchers'!A:A, 'All pitchers'!W:W, "")</f>
        <v>1</v>
      </c>
      <c r="BC53" s="68">
        <f>_xlfn.XLOOKUP(AE53, 'All pitchers'!A:A, 'All pitchers'!X:X, "")</f>
        <v>0</v>
      </c>
      <c r="BD53" s="68">
        <f>_xlfn.XLOOKUP(AE53, 'All pitchers'!A:A, 'All pitchers'!Y:Y, "")</f>
        <v>10.7</v>
      </c>
      <c r="BE53" s="70">
        <f>_xlfn.XLOOKUP(AE53, 'All pitchers'!A:A, 'All pitchers'!Z:Z, "")</f>
        <v>0.56000000000000005</v>
      </c>
      <c r="BF53" s="11"/>
      <c r="BG53" s="7" t="s">
        <v>15</v>
      </c>
      <c r="BH53" s="41" t="s">
        <v>87</v>
      </c>
      <c r="BI53" s="41"/>
      <c r="BJ53" s="68">
        <f>_xlfn.XLOOKUP(BH53, 'All pitchers'!A:A, 'All pitchers'!B:B, "")</f>
        <v>3</v>
      </c>
      <c r="BK53" s="68">
        <f>_xlfn.XLOOKUP(BH53, 'All pitchers'!A:A, 'All pitchers'!C:C, "")</f>
        <v>3</v>
      </c>
      <c r="BL53" s="68">
        <f>_xlfn.XLOOKUP(BH53, 'All pitchers'!A:A, 'All pitchers'!D:D, "")</f>
        <v>0</v>
      </c>
      <c r="BM53" s="68">
        <f>_xlfn.XLOOKUP(BH53, 'All pitchers'!A:A, 'All pitchers'!E:E, "")</f>
        <v>0</v>
      </c>
      <c r="BN53" s="68">
        <f>_xlfn.XLOOKUP(BH53, 'All pitchers'!A:A, 'All pitchers'!F:F, "")</f>
        <v>0</v>
      </c>
      <c r="BO53" s="68">
        <f>_xlfn.XLOOKUP(BH53, 'All pitchers'!A:A, 'All pitchers'!G:G, "")</f>
        <v>0</v>
      </c>
      <c r="BP53" s="68" t="str">
        <f>_xlfn.XLOOKUP(BH53, 'All pitchers'!A:A, 'All pitchers'!H:H, "")</f>
        <v>-</v>
      </c>
      <c r="BQ53" s="68">
        <f>_xlfn.XLOOKUP(BH53, 'All pitchers'!A:A, 'All pitchers'!I:I, "")</f>
        <v>0</v>
      </c>
      <c r="BR53" s="68">
        <f>_xlfn.XLOOKUP(BH53, 'All pitchers'!A:A, 'All pitchers'!J:J, "")</f>
        <v>0</v>
      </c>
      <c r="BS53" s="70">
        <f>_xlfn.XLOOKUP(BH53, 'All pitchers'!A:A, 'All pitchers'!K:K, "")</f>
        <v>14.666666666666666</v>
      </c>
      <c r="BT53" s="68">
        <f>_xlfn.XLOOKUP(BH53, 'All pitchers'!A:A, 'All pitchers'!L:L, "")</f>
        <v>14</v>
      </c>
      <c r="BU53" s="68">
        <f>_xlfn.XLOOKUP(BH53, 'All pitchers'!A:A,'All pitchers'!M:M, "")</f>
        <v>8</v>
      </c>
      <c r="BV53" s="68">
        <f>_xlfn.XLOOKUP(BH53, 'All pitchers'!A:A, 'All pitchers'!N:N, "")</f>
        <v>7</v>
      </c>
      <c r="BW53" s="68">
        <f>_xlfn.XLOOKUP(BH53, 'All pitchers'!A:A, 'All pitchers'!O:O, "")</f>
        <v>2</v>
      </c>
      <c r="BX53" s="68">
        <f>_xlfn.XLOOKUP(BH53, 'All pitchers'!A:A, 'All pitchers'!P:P, "")</f>
        <v>6</v>
      </c>
      <c r="BY53" s="68">
        <f>_xlfn.XLOOKUP(BH53, 'All pitchers'!A:A, 'All pitchers'!Q:Q, "")</f>
        <v>14</v>
      </c>
      <c r="BZ53" s="68">
        <f>_xlfn.XLOOKUP(BH53, 'All pitchers'!A:A, 'All pitchers'!R:R, "")</f>
        <v>1</v>
      </c>
      <c r="CA53" s="68">
        <f>_xlfn.XLOOKUP(BH53, 'All pitchers'!A:A, 'All pitchers'!S:S, "")</f>
        <v>0</v>
      </c>
      <c r="CB53" s="68">
        <f>_xlfn.XLOOKUP(BH53, 'All pitchers'!A:A, 'All pitchers'!T:T, "")</f>
        <v>0</v>
      </c>
      <c r="CC53" s="70">
        <f>_xlfn.XLOOKUP(BH53, 'All pitchers'!A:A, 'All pitchers'!U:U, "")</f>
        <v>4.3</v>
      </c>
      <c r="CD53" s="68">
        <f>_xlfn.XLOOKUP(BH53, 'All pitchers'!A:A, 'All pitchers'!V:V, "")</f>
        <v>8.59</v>
      </c>
      <c r="CE53" s="68">
        <f>_xlfn.XLOOKUP(BH53, 'All pitchers'!A:A, 'All pitchers'!W:W, "")</f>
        <v>3.68</v>
      </c>
      <c r="CF53" s="68">
        <f>_xlfn.XLOOKUP(BH53, 'All pitchers'!A:A, 'All pitchers'!X:X, "")</f>
        <v>1.23</v>
      </c>
      <c r="CG53" s="68">
        <f>_xlfn.XLOOKUP(BH53, 'All pitchers'!A:A, 'All pitchers'!Y:Y, "")</f>
        <v>1.7</v>
      </c>
      <c r="CH53" s="70">
        <f>_xlfn.XLOOKUP(BH53, 'All pitchers'!A:A, 'All pitchers'!Z:Z, "")</f>
        <v>1.36</v>
      </c>
      <c r="CJ53" s="11"/>
      <c r="CK53" s="7" t="s">
        <v>15</v>
      </c>
      <c r="CL53" s="42" t="s">
        <v>561</v>
      </c>
      <c r="CM53" s="42"/>
      <c r="CN53" s="68">
        <f>_xlfn.XLOOKUP(CL53, 'All pitchers'!A:A, 'All pitchers'!B:B, "")</f>
        <v>3</v>
      </c>
      <c r="CO53" s="68">
        <f>_xlfn.XLOOKUP(CL53, 'All pitchers'!A:A, 'All pitchers'!C:C, "")</f>
        <v>3</v>
      </c>
      <c r="CP53" s="68">
        <f>_xlfn.XLOOKUP(CL53, 'All pitchers'!A:A, 'All pitchers'!D:D, "")</f>
        <v>0</v>
      </c>
      <c r="CQ53" s="68">
        <f>_xlfn.XLOOKUP(CL53, 'All pitchers'!A:A, 'All pitchers'!E:E, "")</f>
        <v>0</v>
      </c>
      <c r="CR53" s="68">
        <f>_xlfn.XLOOKUP(CL53, 'All pitchers'!A:A, 'All pitchers'!F:F, "")</f>
        <v>2</v>
      </c>
      <c r="CS53" s="68">
        <f>_xlfn.XLOOKUP(CL53, 'All pitchers'!A:A, 'All pitchers'!G:G, "")</f>
        <v>0</v>
      </c>
      <c r="CT53" s="68">
        <f>_xlfn.XLOOKUP(CL53, 'All pitchers'!A:A, 'All pitchers'!H:H, "")</f>
        <v>1</v>
      </c>
      <c r="CU53" s="68">
        <f>_xlfn.XLOOKUP(CL53, 'All pitchers'!A:A, 'All pitchers'!I:I, "")</f>
        <v>0</v>
      </c>
      <c r="CV53" s="68">
        <f>_xlfn.XLOOKUP(CL53, 'All pitchers'!A:A, 'All pitchers'!J:J, "")</f>
        <v>0</v>
      </c>
      <c r="CW53" s="70">
        <f>_xlfn.XLOOKUP(CL53, 'All pitchers'!A:A, 'All pitchers'!K:K, "")</f>
        <v>18.333333333333332</v>
      </c>
      <c r="CX53" s="68">
        <f>_xlfn.XLOOKUP(CL53, 'All pitchers'!A:A, 'All pitchers'!L:L, "")</f>
        <v>20</v>
      </c>
      <c r="CY53" s="68">
        <f>_xlfn.XLOOKUP(CL53, 'All pitchers'!A:A, 'All pitchers'!M:M, "")</f>
        <v>9</v>
      </c>
      <c r="CZ53" s="68">
        <f>_xlfn.XLOOKUP(CL53, 'All pitchers'!A:A, 'All pitchers'!N:N, "")</f>
        <v>9</v>
      </c>
      <c r="DA53" s="68">
        <f>_xlfn.XLOOKUP(CL53, 'All pitchers'!A:A, 'All pitchers'!O:O, "")</f>
        <v>3</v>
      </c>
      <c r="DB53" s="68">
        <f>_xlfn.XLOOKUP(CL53, 'All pitchers'!A:A, 'All pitchers'!P:P, "")</f>
        <v>5</v>
      </c>
      <c r="DC53" s="68">
        <f>_xlfn.XLOOKUP(CL53, 'All pitchers'!A:A, 'All pitchers'!Q:Q, "")</f>
        <v>13</v>
      </c>
      <c r="DD53" s="68">
        <f>_xlfn.XLOOKUP(CL53, 'All pitchers'!A:A, 'All pitchers'!R:R, "")</f>
        <v>0</v>
      </c>
      <c r="DE53" s="68">
        <f>_xlfn.XLOOKUP(CL53, 'All pitchers'!A:A, 'All pitchers'!S:S, "")</f>
        <v>1</v>
      </c>
      <c r="DF53" s="68">
        <f>_xlfn.XLOOKUP(CL53, 'All pitchers'!A:A, 'All pitchers'!T:T, "")</f>
        <v>0</v>
      </c>
      <c r="DG53" s="70">
        <f>_xlfn.XLOOKUP(CL53, 'All pitchers'!A:A, 'All pitchers'!U:U, "")</f>
        <v>4.42</v>
      </c>
      <c r="DH53" s="68">
        <f>_xlfn.XLOOKUP(CL53, 'All pitchers'!A:A, 'All pitchers'!V:V, "")</f>
        <v>6.38</v>
      </c>
      <c r="DI53" s="68">
        <f>_xlfn.XLOOKUP(CL53, 'All pitchers'!A:A, 'All pitchers'!W:W, "")</f>
        <v>2.4500000000000002</v>
      </c>
      <c r="DJ53" s="68">
        <f>_xlfn.XLOOKUP(CL53, 'All pitchers'!A:A, 'All pitchers'!X:X, "")</f>
        <v>1.47</v>
      </c>
      <c r="DK53" s="68">
        <f>_xlfn.XLOOKUP(CL53, 'All pitchers'!A:A, 'All pitchers'!Y:Y, "")</f>
        <v>3.5</v>
      </c>
      <c r="DL53" s="70">
        <f>_xlfn.XLOOKUP(CL53, 'All pitchers'!A:A, 'All pitchers'!Z:Z, "")</f>
        <v>1.36</v>
      </c>
    </row>
    <row r="54" spans="1:116" x14ac:dyDescent="0.3">
      <c r="A54" s="7" t="s">
        <v>15</v>
      </c>
      <c r="B54" s="41" t="s">
        <v>21</v>
      </c>
      <c r="C54" s="41"/>
      <c r="D54" s="68">
        <f>_xlfn.XLOOKUP(B54, 'All pitchers'!A:A, 'All pitchers'!B:B, "")</f>
        <v>2</v>
      </c>
      <c r="E54" s="68">
        <f>_xlfn.XLOOKUP(B54, 'All pitchers'!A:A, 'All pitchers'!C:C, "")</f>
        <v>2</v>
      </c>
      <c r="F54" s="68">
        <f>_xlfn.XLOOKUP(B54, 'All pitchers'!A:A, 'All pitchers'!D:D, "")</f>
        <v>1</v>
      </c>
      <c r="G54" s="68">
        <f>_xlfn.XLOOKUP(B54, 'All pitchers'!A:A, 'All pitchers'!E:E, "")</f>
        <v>0</v>
      </c>
      <c r="H54" s="68">
        <f>_xlfn.XLOOKUP(B54, 'All pitchers'!A:A, 'All pitchers'!F:F, "")</f>
        <v>1</v>
      </c>
      <c r="I54" s="68">
        <f>_xlfn.XLOOKUP(B54, 'All pitchers'!A:A, 'All pitchers'!G:G, "")</f>
        <v>1</v>
      </c>
      <c r="J54" s="68">
        <f>_xlfn.XLOOKUP(B54, 'All pitchers'!A:A, 'All pitchers'!H:H, "")</f>
        <v>0.5</v>
      </c>
      <c r="K54" s="68">
        <f>_xlfn.XLOOKUP(B54, 'All pitchers'!A:A, 'All pitchers'!I:I, "")</f>
        <v>0</v>
      </c>
      <c r="L54" s="68">
        <f>_xlfn.XLOOKUP(B54, 'All pitchers'!A:A, 'All pitchers'!J:J, "")</f>
        <v>1</v>
      </c>
      <c r="M54" s="70">
        <v>17</v>
      </c>
      <c r="N54" s="68">
        <f>_xlfn.XLOOKUP(B54, 'All pitchers'!A:A, 'All pitchers'!L:L, "")</f>
        <v>17</v>
      </c>
      <c r="O54" s="68">
        <f>_xlfn.XLOOKUP(B54, 'All pitchers'!A:A, 'All pitchers'!M:M, "")</f>
        <v>4</v>
      </c>
      <c r="P54" s="68">
        <f>_xlfn.XLOOKUP(B54, 'All pitchers'!A:A, 'All pitchers'!N:N, "")</f>
        <v>4</v>
      </c>
      <c r="Q54" s="68">
        <f>_xlfn.XLOOKUP(B54, 'All pitchers'!A:A, 'All pitchers'!O:O, "")</f>
        <v>0</v>
      </c>
      <c r="R54" s="68">
        <f>_xlfn.XLOOKUP(B54, 'All pitchers'!A:A, 'All pitchers'!P:P, "")</f>
        <v>3</v>
      </c>
      <c r="S54" s="68">
        <f>_xlfn.XLOOKUP(B54, 'All pitchers'!A:A, 'All pitchers'!Q:Q, "")</f>
        <v>10</v>
      </c>
      <c r="T54" s="68">
        <f>_xlfn.XLOOKUP(B54, 'All pitchers'!A:A, 'All pitchers'!R:R, "")</f>
        <v>1</v>
      </c>
      <c r="U54" s="68">
        <f>_xlfn.XLOOKUP(B54, 'All pitchers'!A:A, 'All pitchers'!S:S, "")</f>
        <v>0</v>
      </c>
      <c r="V54" s="68">
        <f>_xlfn.XLOOKUP(B54, 'All pitchers'!A:A, 'All pitchers'!T:T, "")</f>
        <v>0</v>
      </c>
      <c r="W54" s="70">
        <f>_xlfn.XLOOKUP(B54, 'All pitchers'!A:A, 'All pitchers'!U:U, "")</f>
        <v>2.12</v>
      </c>
      <c r="X54" s="68">
        <f>_xlfn.XLOOKUP(B54, 'All pitchers'!A:A, 'All pitchers'!V:V, "")</f>
        <v>5.29</v>
      </c>
      <c r="Y54" s="68">
        <f>_xlfn.XLOOKUP(B54, 'All pitchers'!A:A, 'All pitchers'!W:W, "")</f>
        <v>1.59</v>
      </c>
      <c r="Z54" s="68">
        <f>_xlfn.XLOOKUP(B54, 'All pitchers'!A:A, 'All pitchers'!X:X, "")</f>
        <v>0</v>
      </c>
      <c r="AA54" s="68">
        <f>_xlfn.XLOOKUP(B54, 'All pitchers'!A:A, 'All pitchers'!Y:Y, "")</f>
        <v>6.5</v>
      </c>
      <c r="AB54" s="70">
        <f>_xlfn.XLOOKUP(B54, 'All pitchers'!A:A, 'All pitchers'!Z:Z, "")</f>
        <v>1.18</v>
      </c>
      <c r="AC54" s="11"/>
      <c r="AD54" s="7" t="s">
        <v>15</v>
      </c>
      <c r="AE54" s="41" t="s">
        <v>118</v>
      </c>
      <c r="AF54" s="41"/>
      <c r="AG54" s="68">
        <f>_xlfn.XLOOKUP(AE54, 'All pitchers'!A:A, 'All pitchers'!B:B, "")</f>
        <v>3</v>
      </c>
      <c r="AH54" s="68">
        <f>_xlfn.XLOOKUP(AE54, 'All pitchers'!A:A, 'All pitchers'!C:C, "")</f>
        <v>0</v>
      </c>
      <c r="AI54" s="68">
        <f>_xlfn.XLOOKUP(AE54, 'All pitchers'!A:A, 'All pitchers'!D:D, "")</f>
        <v>0</v>
      </c>
      <c r="AJ54" s="68">
        <f>_xlfn.XLOOKUP(AE54, 'All pitchers'!A:A, 'All pitchers'!E:E, "")</f>
        <v>1</v>
      </c>
      <c r="AK54" s="68">
        <f>_xlfn.XLOOKUP(AE54, 'All pitchers'!A:A, 'All pitchers'!F:F, "")</f>
        <v>0</v>
      </c>
      <c r="AL54" s="68">
        <f>_xlfn.XLOOKUP(AE54, 'All pitchers'!A:A, 'All pitchers'!G:G, "")</f>
        <v>0</v>
      </c>
      <c r="AM54" s="68" t="str">
        <f>_xlfn.XLOOKUP(AE54, 'All pitchers'!A:A, 'All pitchers'!H:H, "")</f>
        <v>-</v>
      </c>
      <c r="AN54" s="68">
        <f>_xlfn.XLOOKUP(AE54, 'All pitchers'!A:A, 'All pitchers'!I:I, "")</f>
        <v>0</v>
      </c>
      <c r="AO54" s="68">
        <f>_xlfn.XLOOKUP(AE54, 'All pitchers'!A:A, 'All pitchers'!J:J, "")</f>
        <v>0</v>
      </c>
      <c r="AP54" s="70">
        <f>_xlfn.XLOOKUP(AE54, 'All pitchers'!A:A, 'All pitchers'!K:K, "")</f>
        <v>1.6666666666666665</v>
      </c>
      <c r="AQ54" s="68">
        <f>_xlfn.XLOOKUP(AE54, 'All pitchers'!A:A, 'All pitchers'!L:L, "")</f>
        <v>2</v>
      </c>
      <c r="AR54" s="68">
        <f>_xlfn.XLOOKUP(AE54, 'All pitchers'!A:A, 'All pitchers'!M:M, "")</f>
        <v>1</v>
      </c>
      <c r="AS54" s="68">
        <f>_xlfn.XLOOKUP(AE54, 'All pitchers'!A:A, 'All pitchers'!N:N, "")</f>
        <v>1</v>
      </c>
      <c r="AT54" s="68">
        <f>_xlfn.XLOOKUP(AE54, 'All pitchers'!A:A, 'All pitchers'!O:O, "")</f>
        <v>0</v>
      </c>
      <c r="AU54" s="68">
        <f>_xlfn.XLOOKUP(AE54, 'All pitchers'!A:A, 'All pitchers'!P:P, "")</f>
        <v>0</v>
      </c>
      <c r="AV54" s="68">
        <f>_xlfn.XLOOKUP(AE54, 'All pitchers'!A:A, 'All pitchers'!Q:Q, "")</f>
        <v>1</v>
      </c>
      <c r="AW54" s="68">
        <f>_xlfn.XLOOKUP(AE54, 'All pitchers'!A:A, 'All pitchers'!R:R, "")</f>
        <v>0</v>
      </c>
      <c r="AX54" s="68">
        <f>_xlfn.XLOOKUP(AE54, 'All pitchers'!A:A, 'All pitchers'!S:S, "")</f>
        <v>0</v>
      </c>
      <c r="AY54" s="68">
        <f>_xlfn.XLOOKUP(AE54, 'All pitchers'!A:A, 'All pitchers'!T:T, "")</f>
        <v>0</v>
      </c>
      <c r="AZ54" s="70">
        <f>_xlfn.XLOOKUP(AE54, 'All pitchers'!A:A, 'All pitchers'!U:U, "")</f>
        <v>5.4</v>
      </c>
      <c r="BA54" s="68">
        <f>_xlfn.XLOOKUP(AE54, 'All pitchers'!A:A, 'All pitchers'!V:V, "")</f>
        <v>5.4</v>
      </c>
      <c r="BB54" s="68">
        <f>_xlfn.XLOOKUP(AE54, 'All pitchers'!A:A, 'All pitchers'!W:W, "")</f>
        <v>0</v>
      </c>
      <c r="BC54" s="68">
        <f>_xlfn.XLOOKUP(AE54, 'All pitchers'!A:A, 'All pitchers'!X:X, "")</f>
        <v>0</v>
      </c>
      <c r="BD54" s="68">
        <f>_xlfn.XLOOKUP(AE54, 'All pitchers'!A:A, 'All pitchers'!Y:Y, "")</f>
        <v>-0.1</v>
      </c>
      <c r="BE54" s="70">
        <f>_xlfn.XLOOKUP(AE54, 'All pitchers'!A:A, 'All pitchers'!Z:Z, "")</f>
        <v>1.2</v>
      </c>
      <c r="BF54" s="11"/>
      <c r="BG54" s="7" t="s">
        <v>15</v>
      </c>
      <c r="BH54" s="41" t="s">
        <v>478</v>
      </c>
      <c r="BI54" s="41"/>
      <c r="BJ54" s="68">
        <f>_xlfn.XLOOKUP(BH54, 'All pitchers'!A:A, 'All pitchers'!B:B, "")</f>
        <v>3</v>
      </c>
      <c r="BK54" s="68">
        <f>_xlfn.XLOOKUP(BH54, 'All pitchers'!A:A, 'All pitchers'!C:C, "")</f>
        <v>3</v>
      </c>
      <c r="BL54" s="68">
        <f>_xlfn.XLOOKUP(BH54, 'All pitchers'!A:A, 'All pitchers'!D:D, "")</f>
        <v>1</v>
      </c>
      <c r="BM54" s="68">
        <f>_xlfn.XLOOKUP(BH54, 'All pitchers'!A:A, 'All pitchers'!E:E, "")</f>
        <v>0</v>
      </c>
      <c r="BN54" s="68">
        <f>_xlfn.XLOOKUP(BH54, 'All pitchers'!A:A, 'All pitchers'!F:F, "")</f>
        <v>1</v>
      </c>
      <c r="BO54" s="68">
        <f>_xlfn.XLOOKUP(BH54, 'All pitchers'!A:A, 'All pitchers'!G:G, "")</f>
        <v>2</v>
      </c>
      <c r="BP54" s="68">
        <f>_xlfn.XLOOKUP(BH54, 'All pitchers'!A:A, 'All pitchers'!H:H, "")</f>
        <v>0.33300000000000002</v>
      </c>
      <c r="BQ54" s="68">
        <f>_xlfn.XLOOKUP(BH54, 'All pitchers'!A:A, 'All pitchers'!I:I, "")</f>
        <v>0</v>
      </c>
      <c r="BR54" s="68">
        <f>_xlfn.XLOOKUP(BH54, 'All pitchers'!A:A, 'All pitchers'!J:J, "")</f>
        <v>0</v>
      </c>
      <c r="BS54" s="70">
        <f>_xlfn.XLOOKUP(BH54, 'All pitchers'!A:A, 'All pitchers'!K:K, "")</f>
        <v>17.666666666666668</v>
      </c>
      <c r="BT54" s="68">
        <f>_xlfn.XLOOKUP(BH54, 'All pitchers'!A:A, 'All pitchers'!L:L, "")</f>
        <v>25</v>
      </c>
      <c r="BU54" s="68">
        <f>_xlfn.XLOOKUP(BH54, 'All pitchers'!A:A,'All pitchers'!M:M, "")</f>
        <v>16</v>
      </c>
      <c r="BV54" s="68">
        <f>_xlfn.XLOOKUP(BH54, 'All pitchers'!A:A, 'All pitchers'!N:N, "")</f>
        <v>16</v>
      </c>
      <c r="BW54" s="68">
        <f>_xlfn.XLOOKUP(BH54, 'All pitchers'!A:A, 'All pitchers'!O:O, "")</f>
        <v>3</v>
      </c>
      <c r="BX54" s="68">
        <f>_xlfn.XLOOKUP(BH54, 'All pitchers'!A:A, 'All pitchers'!P:P, "")</f>
        <v>9</v>
      </c>
      <c r="BY54" s="68">
        <f>_xlfn.XLOOKUP(BH54, 'All pitchers'!A:A, 'All pitchers'!Q:Q, "")</f>
        <v>12</v>
      </c>
      <c r="BZ54" s="68">
        <f>_xlfn.XLOOKUP(BH54, 'All pitchers'!A:A, 'All pitchers'!R:R, "")</f>
        <v>1</v>
      </c>
      <c r="CA54" s="68">
        <f>_xlfn.XLOOKUP(BH54, 'All pitchers'!A:A, 'All pitchers'!S:S, "")</f>
        <v>0</v>
      </c>
      <c r="CB54" s="68">
        <f>_xlfn.XLOOKUP(BH54, 'All pitchers'!A:A, 'All pitchers'!T:T, "")</f>
        <v>1</v>
      </c>
      <c r="CC54" s="70">
        <f>_xlfn.XLOOKUP(BH54, 'All pitchers'!A:A, 'All pitchers'!U:U, "")</f>
        <v>8.15</v>
      </c>
      <c r="CD54" s="68">
        <f>_xlfn.XLOOKUP(BH54, 'All pitchers'!A:A, 'All pitchers'!V:V, "")</f>
        <v>6.11</v>
      </c>
      <c r="CE54" s="68">
        <f>_xlfn.XLOOKUP(BH54, 'All pitchers'!A:A, 'All pitchers'!W:W, "")</f>
        <v>4.58</v>
      </c>
      <c r="CF54" s="68">
        <f>_xlfn.XLOOKUP(BH54, 'All pitchers'!A:A, 'All pitchers'!X:X, "")</f>
        <v>1.53</v>
      </c>
      <c r="CG54" s="68">
        <f>_xlfn.XLOOKUP(BH54, 'All pitchers'!A:A, 'All pitchers'!Y:Y, "")</f>
        <v>-5</v>
      </c>
      <c r="CH54" s="70">
        <f>_xlfn.XLOOKUP(BH54, 'All pitchers'!A:A, 'All pitchers'!Z:Z, "")</f>
        <v>1.92</v>
      </c>
      <c r="CJ54" s="11"/>
      <c r="CK54" s="7" t="s">
        <v>15</v>
      </c>
      <c r="CL54" s="42" t="s">
        <v>142</v>
      </c>
      <c r="CM54" s="42"/>
      <c r="CN54" s="68">
        <f>_xlfn.XLOOKUP(CL54, 'All pitchers'!A:A, 'All pitchers'!B:B, "")</f>
        <v>3</v>
      </c>
      <c r="CO54" s="68">
        <f>_xlfn.XLOOKUP(CL54, 'All pitchers'!A:A, 'All pitchers'!C:C, "")</f>
        <v>3</v>
      </c>
      <c r="CP54" s="68">
        <f>_xlfn.XLOOKUP(CL54, 'All pitchers'!A:A, 'All pitchers'!D:D, "")</f>
        <v>2</v>
      </c>
      <c r="CQ54" s="68">
        <f>_xlfn.XLOOKUP(CL54, 'All pitchers'!A:A, 'All pitchers'!E:E, "")</f>
        <v>0</v>
      </c>
      <c r="CR54" s="68">
        <f>_xlfn.XLOOKUP(CL54, 'All pitchers'!A:A, 'All pitchers'!F:F, "")</f>
        <v>2</v>
      </c>
      <c r="CS54" s="68">
        <f>_xlfn.XLOOKUP(CL54, 'All pitchers'!A:A, 'All pitchers'!G:G, "")</f>
        <v>1</v>
      </c>
      <c r="CT54" s="68">
        <f>_xlfn.XLOOKUP(CL54, 'All pitchers'!A:A, 'All pitchers'!H:H, "")</f>
        <v>0.66700000000000004</v>
      </c>
      <c r="CU54" s="68">
        <f>_xlfn.XLOOKUP(CL54, 'All pitchers'!A:A, 'All pitchers'!I:I, "")</f>
        <v>0</v>
      </c>
      <c r="CV54" s="68">
        <f>_xlfn.XLOOKUP(CL54, 'All pitchers'!A:A, 'All pitchers'!J:J, "")</f>
        <v>0</v>
      </c>
      <c r="CW54" s="70">
        <f>_xlfn.XLOOKUP(CL54, 'All pitchers'!A:A, 'All pitchers'!K:K, "")</f>
        <v>24.666666666666668</v>
      </c>
      <c r="CX54" s="68">
        <f>_xlfn.XLOOKUP(CL54, 'All pitchers'!A:A, 'All pitchers'!L:L, "")</f>
        <v>16</v>
      </c>
      <c r="CY54" s="68">
        <f>_xlfn.XLOOKUP(CL54, 'All pitchers'!A:A, 'All pitchers'!M:M, "")</f>
        <v>7</v>
      </c>
      <c r="CZ54" s="68">
        <f>_xlfn.XLOOKUP(CL54, 'All pitchers'!A:A, 'All pitchers'!N:N, "")</f>
        <v>6</v>
      </c>
      <c r="DA54" s="68">
        <f>_xlfn.XLOOKUP(CL54, 'All pitchers'!A:A, 'All pitchers'!O:O, "")</f>
        <v>0</v>
      </c>
      <c r="DB54" s="68">
        <f>_xlfn.XLOOKUP(CL54, 'All pitchers'!A:A, 'All pitchers'!P:P, "")</f>
        <v>9</v>
      </c>
      <c r="DC54" s="68">
        <f>_xlfn.XLOOKUP(CL54, 'All pitchers'!A:A, 'All pitchers'!Q:Q, "")</f>
        <v>25</v>
      </c>
      <c r="DD54" s="68">
        <f>_xlfn.XLOOKUP(CL54, 'All pitchers'!A:A, 'All pitchers'!R:R, "")</f>
        <v>0</v>
      </c>
      <c r="DE54" s="68">
        <f>_xlfn.XLOOKUP(CL54, 'All pitchers'!A:A, 'All pitchers'!S:S, "")</f>
        <v>0</v>
      </c>
      <c r="DF54" s="68">
        <f>_xlfn.XLOOKUP(CL54, 'All pitchers'!A:A, 'All pitchers'!T:T, "")</f>
        <v>0</v>
      </c>
      <c r="DG54" s="70">
        <f>_xlfn.XLOOKUP(CL54, 'All pitchers'!A:A, 'All pitchers'!U:U, "")</f>
        <v>2.19</v>
      </c>
      <c r="DH54" s="68">
        <f>_xlfn.XLOOKUP(CL54, 'All pitchers'!A:A, 'All pitchers'!V:V, "")</f>
        <v>9.1199999999999992</v>
      </c>
      <c r="DI54" s="68">
        <f>_xlfn.XLOOKUP(CL54, 'All pitchers'!A:A, 'All pitchers'!W:W, "")</f>
        <v>3.28</v>
      </c>
      <c r="DJ54" s="68">
        <f>_xlfn.XLOOKUP(CL54, 'All pitchers'!A:A, 'All pitchers'!X:X, "")</f>
        <v>0</v>
      </c>
      <c r="DK54" s="68">
        <f>_xlfn.XLOOKUP(CL54, 'All pitchers'!A:A, 'All pitchers'!Y:Y, "")</f>
        <v>10.8</v>
      </c>
      <c r="DL54" s="70">
        <f>_xlfn.XLOOKUP(CL54, 'All pitchers'!A:A, 'All pitchers'!Z:Z, "")</f>
        <v>1.01</v>
      </c>
    </row>
    <row r="55" spans="1:116" x14ac:dyDescent="0.3">
      <c r="A55" s="7" t="s">
        <v>15</v>
      </c>
      <c r="B55" s="41" t="s">
        <v>379</v>
      </c>
      <c r="C55" s="41"/>
      <c r="D55" s="68">
        <f>_xlfn.XLOOKUP(B55, 'All pitchers'!A:A, 'All pitchers'!B:B, "")</f>
        <v>6</v>
      </c>
      <c r="E55" s="68">
        <f>_xlfn.XLOOKUP(B55, 'All pitchers'!A:A, 'All pitchers'!C:C, "")</f>
        <v>0</v>
      </c>
      <c r="F55" s="68">
        <f>_xlfn.XLOOKUP(B55, 'All pitchers'!A:A, 'All pitchers'!D:D, "")</f>
        <v>0</v>
      </c>
      <c r="G55" s="68">
        <f>_xlfn.XLOOKUP(B55, 'All pitchers'!A:A, 'All pitchers'!E:E, "")</f>
        <v>2</v>
      </c>
      <c r="H55" s="68">
        <f>_xlfn.XLOOKUP(B55, 'All pitchers'!A:A, 'All pitchers'!F:F, "")</f>
        <v>0</v>
      </c>
      <c r="I55" s="68">
        <f>_xlfn.XLOOKUP(B55, 'All pitchers'!A:A, 'All pitchers'!G:G, "")</f>
        <v>1</v>
      </c>
      <c r="J55" s="68">
        <f>_xlfn.XLOOKUP(B55, 'All pitchers'!A:A, 'All pitchers'!H:H, "")</f>
        <v>0</v>
      </c>
      <c r="K55" s="68">
        <f>_xlfn.XLOOKUP(B55, 'All pitchers'!A:A, 'All pitchers'!I:I, "")</f>
        <v>0</v>
      </c>
      <c r="L55" s="68">
        <f>_xlfn.XLOOKUP(B55, 'All pitchers'!A:A, 'All pitchers'!J:J, "")</f>
        <v>0</v>
      </c>
      <c r="M55" s="70">
        <v>9</v>
      </c>
      <c r="N55" s="68">
        <f>_xlfn.XLOOKUP(B55, 'All pitchers'!A:A, 'All pitchers'!L:L, "")</f>
        <v>9</v>
      </c>
      <c r="O55" s="68">
        <f>_xlfn.XLOOKUP(B55, 'All pitchers'!A:A, 'All pitchers'!M:M, "")</f>
        <v>3</v>
      </c>
      <c r="P55" s="68">
        <f>_xlfn.XLOOKUP(B55, 'All pitchers'!A:A, 'All pitchers'!N:N, "")</f>
        <v>3</v>
      </c>
      <c r="Q55" s="68">
        <f>_xlfn.XLOOKUP(B55, 'All pitchers'!A:A, 'All pitchers'!O:O, "")</f>
        <v>1</v>
      </c>
      <c r="R55" s="68">
        <f>_xlfn.XLOOKUP(B55, 'All pitchers'!A:A, 'All pitchers'!P:P, "")</f>
        <v>6</v>
      </c>
      <c r="S55" s="68">
        <f>_xlfn.XLOOKUP(B55, 'All pitchers'!A:A, 'All pitchers'!Q:Q, "")</f>
        <v>5</v>
      </c>
      <c r="T55" s="68">
        <f>_xlfn.XLOOKUP(B55, 'All pitchers'!A:A, 'All pitchers'!R:R, "")</f>
        <v>0</v>
      </c>
      <c r="U55" s="68">
        <f>_xlfn.XLOOKUP(B55, 'All pitchers'!A:A, 'All pitchers'!S:S, "")</f>
        <v>0</v>
      </c>
      <c r="V55" s="68">
        <f>_xlfn.XLOOKUP(B55, 'All pitchers'!A:A, 'All pitchers'!T:T, "")</f>
        <v>1</v>
      </c>
      <c r="W55" s="70">
        <f>_xlfn.XLOOKUP(B55, 'All pitchers'!A:A, 'All pitchers'!U:U, "")</f>
        <v>3</v>
      </c>
      <c r="X55" s="68">
        <f>_xlfn.XLOOKUP(B55, 'All pitchers'!A:A, 'All pitchers'!V:V, "")</f>
        <v>5</v>
      </c>
      <c r="Y55" s="68">
        <f>_xlfn.XLOOKUP(B55, 'All pitchers'!A:A, 'All pitchers'!W:W, "")</f>
        <v>6</v>
      </c>
      <c r="Z55" s="68">
        <f>_xlfn.XLOOKUP(B55, 'All pitchers'!A:A, 'All pitchers'!X:X, "")</f>
        <v>1</v>
      </c>
      <c r="AA55" s="68">
        <f>_xlfn.XLOOKUP(B55, 'All pitchers'!A:A, 'All pitchers'!Y:Y, "")</f>
        <v>2</v>
      </c>
      <c r="AB55" s="70">
        <f>_xlfn.XLOOKUP(B55, 'All pitchers'!A:A, 'All pitchers'!Z:Z, "")</f>
        <v>1.67</v>
      </c>
      <c r="AC55" s="11"/>
      <c r="AD55" s="7" t="s">
        <v>15</v>
      </c>
      <c r="AE55" s="41" t="s">
        <v>558</v>
      </c>
      <c r="AF55" s="41"/>
      <c r="AG55" s="68">
        <f>_xlfn.XLOOKUP(AE55, 'All pitchers'!A:A, 'All pitchers'!B:B, "")</f>
        <v>3</v>
      </c>
      <c r="AH55" s="68">
        <f>_xlfn.XLOOKUP(AE55, 'All pitchers'!A:A, 'All pitchers'!C:C, "")</f>
        <v>3</v>
      </c>
      <c r="AI55" s="68">
        <f>_xlfn.XLOOKUP(AE55, 'All pitchers'!A:A, 'All pitchers'!D:D, "")</f>
        <v>1</v>
      </c>
      <c r="AJ55" s="68">
        <f>_xlfn.XLOOKUP(AE55, 'All pitchers'!A:A, 'All pitchers'!E:E, "")</f>
        <v>0</v>
      </c>
      <c r="AK55" s="68">
        <f>_xlfn.XLOOKUP(AE55, 'All pitchers'!A:A, 'All pitchers'!F:F, "")</f>
        <v>1</v>
      </c>
      <c r="AL55" s="68">
        <f>_xlfn.XLOOKUP(AE55, 'All pitchers'!A:A, 'All pitchers'!G:G, "")</f>
        <v>2</v>
      </c>
      <c r="AM55" s="68">
        <f>_xlfn.XLOOKUP(AE55, 'All pitchers'!A:A, 'All pitchers'!H:H, "")</f>
        <v>0.33300000000000002</v>
      </c>
      <c r="AN55" s="68">
        <f>_xlfn.XLOOKUP(AE55, 'All pitchers'!A:A, 'All pitchers'!I:I, "")</f>
        <v>0</v>
      </c>
      <c r="AO55" s="68">
        <f>_xlfn.XLOOKUP(AE55, 'All pitchers'!A:A, 'All pitchers'!J:J, "")</f>
        <v>1</v>
      </c>
      <c r="AP55" s="70">
        <f>_xlfn.XLOOKUP(AE55, 'All pitchers'!A:A, 'All pitchers'!K:K, "")</f>
        <v>17.666666666666668</v>
      </c>
      <c r="AQ55" s="68">
        <f>_xlfn.XLOOKUP(AE55, 'All pitchers'!A:A, 'All pitchers'!L:L, "")</f>
        <v>14</v>
      </c>
      <c r="AR55" s="68">
        <f>_xlfn.XLOOKUP(AE55, 'All pitchers'!A:A, 'All pitchers'!M:M, "")</f>
        <v>10</v>
      </c>
      <c r="AS55" s="68">
        <f>_xlfn.XLOOKUP(AE55, 'All pitchers'!A:A, 'All pitchers'!N:N, "")</f>
        <v>10</v>
      </c>
      <c r="AT55" s="68">
        <f>_xlfn.XLOOKUP(AE55, 'All pitchers'!A:A, 'All pitchers'!O:O, "")</f>
        <v>0</v>
      </c>
      <c r="AU55" s="68">
        <f>_xlfn.XLOOKUP(AE55, 'All pitchers'!A:A, 'All pitchers'!P:P, "")</f>
        <v>8</v>
      </c>
      <c r="AV55" s="68">
        <f>_xlfn.XLOOKUP(AE55, 'All pitchers'!A:A, 'All pitchers'!Q:Q, "")</f>
        <v>22</v>
      </c>
      <c r="AW55" s="68">
        <f>_xlfn.XLOOKUP(AE55, 'All pitchers'!A:A, 'All pitchers'!R:R, "")</f>
        <v>0</v>
      </c>
      <c r="AX55" s="68">
        <f>_xlfn.XLOOKUP(AE55, 'All pitchers'!A:A, 'All pitchers'!S:S, "")</f>
        <v>1</v>
      </c>
      <c r="AY55" s="68">
        <f>_xlfn.XLOOKUP(AE55, 'All pitchers'!A:A, 'All pitchers'!T:T, "")</f>
        <v>0</v>
      </c>
      <c r="AZ55" s="70">
        <f>_xlfn.XLOOKUP(AE55, 'All pitchers'!A:A, 'All pitchers'!U:U, "")</f>
        <v>5.09</v>
      </c>
      <c r="BA55" s="68">
        <f>_xlfn.XLOOKUP(AE55, 'All pitchers'!A:A, 'All pitchers'!V:V, "")</f>
        <v>11.21</v>
      </c>
      <c r="BB55" s="68">
        <f>_xlfn.XLOOKUP(AE55, 'All pitchers'!A:A, 'All pitchers'!W:W, "")</f>
        <v>4.08</v>
      </c>
      <c r="BC55" s="68">
        <f>_xlfn.XLOOKUP(AE55, 'All pitchers'!A:A, 'All pitchers'!X:X, "")</f>
        <v>0</v>
      </c>
      <c r="BD55" s="68">
        <f>_xlfn.XLOOKUP(AE55, 'All pitchers'!A:A, 'All pitchers'!Y:Y, "")</f>
        <v>2</v>
      </c>
      <c r="BE55" s="70">
        <f>_xlfn.XLOOKUP(AE55, 'All pitchers'!A:A, 'All pitchers'!Z:Z, "")</f>
        <v>1.25</v>
      </c>
      <c r="BF55" s="11"/>
      <c r="BG55" s="7" t="s">
        <v>15</v>
      </c>
      <c r="BH55" s="41" t="s">
        <v>138</v>
      </c>
      <c r="BI55" s="41"/>
      <c r="BJ55" s="68">
        <f>_xlfn.XLOOKUP(BH55, 'All pitchers'!A:A, 'All pitchers'!B:B, "")</f>
        <v>3</v>
      </c>
      <c r="BK55" s="68">
        <f>_xlfn.XLOOKUP(BH55, 'All pitchers'!A:A, 'All pitchers'!C:C, "")</f>
        <v>0</v>
      </c>
      <c r="BL55" s="68">
        <f>_xlfn.XLOOKUP(BH55, 'All pitchers'!A:A, 'All pitchers'!D:D, "")</f>
        <v>0</v>
      </c>
      <c r="BM55" s="68">
        <f>_xlfn.XLOOKUP(BH55, 'All pitchers'!A:A, 'All pitchers'!E:E, "")</f>
        <v>2</v>
      </c>
      <c r="BN55" s="68">
        <f>_xlfn.XLOOKUP(BH55, 'All pitchers'!A:A, 'All pitchers'!F:F, "")</f>
        <v>0</v>
      </c>
      <c r="BO55" s="68">
        <f>_xlfn.XLOOKUP(BH55, 'All pitchers'!A:A, 'All pitchers'!G:G, "")</f>
        <v>2</v>
      </c>
      <c r="BP55" s="68">
        <f>_xlfn.XLOOKUP(BH55, 'All pitchers'!A:A, 'All pitchers'!H:H, "")</f>
        <v>0</v>
      </c>
      <c r="BQ55" s="68">
        <f>_xlfn.XLOOKUP(BH55, 'All pitchers'!A:A, 'All pitchers'!I:I, "")</f>
        <v>0</v>
      </c>
      <c r="BR55" s="68">
        <f>_xlfn.XLOOKUP(BH55, 'All pitchers'!A:A, 'All pitchers'!J:J, "")</f>
        <v>0</v>
      </c>
      <c r="BS55" s="70">
        <f>_xlfn.XLOOKUP(BH55, 'All pitchers'!A:A, 'All pitchers'!K:K, "")</f>
        <v>3.3333333333333335</v>
      </c>
      <c r="BT55" s="68">
        <f>_xlfn.XLOOKUP(BH55, 'All pitchers'!A:A, 'All pitchers'!L:L, "")</f>
        <v>6</v>
      </c>
      <c r="BU55" s="68">
        <f>_xlfn.XLOOKUP(BH55, 'All pitchers'!A:A,'All pitchers'!M:M, "")</f>
        <v>5</v>
      </c>
      <c r="BV55" s="68">
        <f>_xlfn.XLOOKUP(BH55, 'All pitchers'!A:A, 'All pitchers'!N:N, "")</f>
        <v>5</v>
      </c>
      <c r="BW55" s="68">
        <f>_xlfn.XLOOKUP(BH55, 'All pitchers'!A:A, 'All pitchers'!O:O, "")</f>
        <v>1</v>
      </c>
      <c r="BX55" s="68">
        <f>_xlfn.XLOOKUP(BH55, 'All pitchers'!A:A, 'All pitchers'!P:P, "")</f>
        <v>4</v>
      </c>
      <c r="BY55" s="68">
        <f>_xlfn.XLOOKUP(BH55, 'All pitchers'!A:A, 'All pitchers'!Q:Q, "")</f>
        <v>5</v>
      </c>
      <c r="BZ55" s="68">
        <f>_xlfn.XLOOKUP(BH55, 'All pitchers'!A:A, 'All pitchers'!R:R, "")</f>
        <v>0</v>
      </c>
      <c r="CA55" s="68">
        <f>_xlfn.XLOOKUP(BH55, 'All pitchers'!A:A, 'All pitchers'!S:S, "")</f>
        <v>0</v>
      </c>
      <c r="CB55" s="68">
        <f>_xlfn.XLOOKUP(BH55, 'All pitchers'!A:A, 'All pitchers'!T:T, "")</f>
        <v>0</v>
      </c>
      <c r="CC55" s="70">
        <f>_xlfn.XLOOKUP(BH55, 'All pitchers'!A:A, 'All pitchers'!U:U, "")</f>
        <v>13.5</v>
      </c>
      <c r="CD55" s="68">
        <f>_xlfn.XLOOKUP(BH55, 'All pitchers'!A:A, 'All pitchers'!V:V, "")</f>
        <v>13.5</v>
      </c>
      <c r="CE55" s="68">
        <f>_xlfn.XLOOKUP(BH55, 'All pitchers'!A:A, 'All pitchers'!W:W, "")</f>
        <v>10.8</v>
      </c>
      <c r="CF55" s="68">
        <f>_xlfn.XLOOKUP(BH55, 'All pitchers'!A:A, 'All pitchers'!X:X, "")</f>
        <v>2.7</v>
      </c>
      <c r="CG55" s="68">
        <f>_xlfn.XLOOKUP(BH55, 'All pitchers'!A:A, 'All pitchers'!Y:Y, "")</f>
        <v>-2.8</v>
      </c>
      <c r="CH55" s="70">
        <f>_xlfn.XLOOKUP(BH55, 'All pitchers'!A:A, 'All pitchers'!Z:Z, "")</f>
        <v>3</v>
      </c>
      <c r="CJ55" s="11"/>
      <c r="CK55" s="7" t="s">
        <v>15</v>
      </c>
      <c r="CL55" s="42" t="s">
        <v>633</v>
      </c>
      <c r="CM55" s="42"/>
      <c r="CN55" s="68">
        <f>_xlfn.XLOOKUP(CL55, 'All pitchers'!A:A, 'All pitchers'!B:B, "")</f>
        <v>7</v>
      </c>
      <c r="CO55" s="68">
        <f>_xlfn.XLOOKUP(CL55, 'All pitchers'!A:A, 'All pitchers'!C:C, "")</f>
        <v>0</v>
      </c>
      <c r="CP55" s="68">
        <f>_xlfn.XLOOKUP(CL55, 'All pitchers'!A:A, 'All pitchers'!D:D, "")</f>
        <v>0</v>
      </c>
      <c r="CQ55" s="68">
        <f>_xlfn.XLOOKUP(CL55, 'All pitchers'!A:A, 'All pitchers'!E:E, "")</f>
        <v>7</v>
      </c>
      <c r="CR55" s="68">
        <f>_xlfn.XLOOKUP(CL55, 'All pitchers'!A:A, 'All pitchers'!F:F, "")</f>
        <v>2</v>
      </c>
      <c r="CS55" s="68">
        <f>_xlfn.XLOOKUP(CL55, 'All pitchers'!A:A, 'All pitchers'!G:G, "")</f>
        <v>0</v>
      </c>
      <c r="CT55" s="68">
        <f>_xlfn.XLOOKUP(CL55, 'All pitchers'!A:A, 'All pitchers'!H:H, "")</f>
        <v>1</v>
      </c>
      <c r="CU55" s="68">
        <f>_xlfn.XLOOKUP(CL55, 'All pitchers'!A:A, 'All pitchers'!I:I, "")</f>
        <v>4</v>
      </c>
      <c r="CV55" s="68">
        <f>_xlfn.XLOOKUP(CL55, 'All pitchers'!A:A, 'All pitchers'!J:J, "")</f>
        <v>0</v>
      </c>
      <c r="CW55" s="70">
        <f>_xlfn.XLOOKUP(CL55, 'All pitchers'!A:A, 'All pitchers'!K:K, "")</f>
        <v>10.333333333333334</v>
      </c>
      <c r="CX55" s="68">
        <f>_xlfn.XLOOKUP(CL55, 'All pitchers'!A:A, 'All pitchers'!L:L, "")</f>
        <v>8</v>
      </c>
      <c r="CY55" s="68">
        <f>_xlfn.XLOOKUP(CL55, 'All pitchers'!A:A, 'All pitchers'!M:M, "")</f>
        <v>3</v>
      </c>
      <c r="CZ55" s="68">
        <f>_xlfn.XLOOKUP(CL55, 'All pitchers'!A:A, 'All pitchers'!N:N, "")</f>
        <v>3</v>
      </c>
      <c r="DA55" s="68">
        <f>_xlfn.XLOOKUP(CL55, 'All pitchers'!A:A, 'All pitchers'!O:O, "")</f>
        <v>2</v>
      </c>
      <c r="DB55" s="68">
        <f>_xlfn.XLOOKUP(CL55, 'All pitchers'!A:A, 'All pitchers'!P:P, "")</f>
        <v>3</v>
      </c>
      <c r="DC55" s="68">
        <f>_xlfn.XLOOKUP(CL55, 'All pitchers'!A:A, 'All pitchers'!Q:Q, "")</f>
        <v>7</v>
      </c>
      <c r="DD55" s="68">
        <f>_xlfn.XLOOKUP(CL55, 'All pitchers'!A:A, 'All pitchers'!R:R, "")</f>
        <v>0</v>
      </c>
      <c r="DE55" s="68">
        <f>_xlfn.XLOOKUP(CL55, 'All pitchers'!A:A, 'All pitchers'!S:S, "")</f>
        <v>0</v>
      </c>
      <c r="DF55" s="68">
        <f>_xlfn.XLOOKUP(CL55, 'All pitchers'!A:A, 'All pitchers'!T:T, "")</f>
        <v>0</v>
      </c>
      <c r="DG55" s="70">
        <f>_xlfn.XLOOKUP(CL55, 'All pitchers'!A:A, 'All pitchers'!U:U, "")</f>
        <v>2.61</v>
      </c>
      <c r="DH55" s="68">
        <f>_xlfn.XLOOKUP(CL55, 'All pitchers'!A:A, 'All pitchers'!V:V, "")</f>
        <v>6.1</v>
      </c>
      <c r="DI55" s="68">
        <f>_xlfn.XLOOKUP(CL55, 'All pitchers'!A:A, 'All pitchers'!W:W, "")</f>
        <v>2.61</v>
      </c>
      <c r="DJ55" s="68">
        <f>_xlfn.XLOOKUP(CL55, 'All pitchers'!A:A, 'All pitchers'!X:X, "")</f>
        <v>1.74</v>
      </c>
      <c r="DK55" s="68">
        <f>_xlfn.XLOOKUP(CL55, 'All pitchers'!A:A, 'All pitchers'!Y:Y, "")</f>
        <v>4.9000000000000004</v>
      </c>
      <c r="DL55" s="70">
        <f>_xlfn.XLOOKUP(CL55, 'All pitchers'!A:A, 'All pitchers'!Z:Z, "")</f>
        <v>1.06</v>
      </c>
    </row>
    <row r="56" spans="1:116" x14ac:dyDescent="0.3">
      <c r="A56" s="7" t="s">
        <v>15</v>
      </c>
      <c r="B56" s="41" t="s">
        <v>506</v>
      </c>
      <c r="C56" s="41"/>
      <c r="D56" s="68">
        <f>_xlfn.XLOOKUP(B56, 'All pitchers'!A:A, 'All pitchers'!B:B, "")</f>
        <v>3</v>
      </c>
      <c r="E56" s="68">
        <f>_xlfn.XLOOKUP(B56, 'All pitchers'!A:A, 'All pitchers'!C:C, "")</f>
        <v>0</v>
      </c>
      <c r="F56" s="68">
        <f>_xlfn.XLOOKUP(B56, 'All pitchers'!A:A, 'All pitchers'!D:D, "")</f>
        <v>0</v>
      </c>
      <c r="G56" s="68">
        <f>_xlfn.XLOOKUP(B56, 'All pitchers'!A:A, 'All pitchers'!E:E, "")</f>
        <v>2</v>
      </c>
      <c r="H56" s="68">
        <f>_xlfn.XLOOKUP(B56, 'All pitchers'!A:A, 'All pitchers'!F:F, "")</f>
        <v>0</v>
      </c>
      <c r="I56" s="68">
        <f>_xlfn.XLOOKUP(B56, 'All pitchers'!A:A, 'All pitchers'!G:G, "")</f>
        <v>0</v>
      </c>
      <c r="J56" s="68" t="str">
        <f>_xlfn.XLOOKUP(B56, 'All pitchers'!A:A, 'All pitchers'!H:H, "")</f>
        <v>-</v>
      </c>
      <c r="K56" s="68">
        <f>_xlfn.XLOOKUP(B56, 'All pitchers'!A:A, 'All pitchers'!I:I, "")</f>
        <v>0</v>
      </c>
      <c r="L56" s="68">
        <f>_xlfn.XLOOKUP(B56, 'All pitchers'!A:A, 'All pitchers'!J:J, "")</f>
        <v>0</v>
      </c>
      <c r="M56" s="70">
        <v>4</v>
      </c>
      <c r="N56" s="68">
        <f>_xlfn.XLOOKUP(B56, 'All pitchers'!A:A, 'All pitchers'!L:L, "")</f>
        <v>3</v>
      </c>
      <c r="O56" s="68">
        <f>_xlfn.XLOOKUP(B56, 'All pitchers'!A:A, 'All pitchers'!M:M, "")</f>
        <v>0</v>
      </c>
      <c r="P56" s="68">
        <f>_xlfn.XLOOKUP(B56, 'All pitchers'!A:A, 'All pitchers'!N:N, "")</f>
        <v>0</v>
      </c>
      <c r="Q56" s="68">
        <f>_xlfn.XLOOKUP(B56, 'All pitchers'!A:A, 'All pitchers'!O:O, "")</f>
        <v>0</v>
      </c>
      <c r="R56" s="68">
        <f>_xlfn.XLOOKUP(B56, 'All pitchers'!A:A, 'All pitchers'!P:P, "")</f>
        <v>2</v>
      </c>
      <c r="S56" s="68">
        <f>_xlfn.XLOOKUP(B56, 'All pitchers'!A:A, 'All pitchers'!Q:Q, "")</f>
        <v>2</v>
      </c>
      <c r="T56" s="68">
        <f>_xlfn.XLOOKUP(B56, 'All pitchers'!A:A, 'All pitchers'!R:R, "")</f>
        <v>0</v>
      </c>
      <c r="U56" s="68">
        <f>_xlfn.XLOOKUP(B56, 'All pitchers'!A:A, 'All pitchers'!S:S, "")</f>
        <v>0</v>
      </c>
      <c r="V56" s="68">
        <f>_xlfn.XLOOKUP(B56, 'All pitchers'!A:A, 'All pitchers'!T:T, "")</f>
        <v>0</v>
      </c>
      <c r="W56" s="70">
        <f>_xlfn.XLOOKUP(B56, 'All pitchers'!A:A, 'All pitchers'!U:U, "")</f>
        <v>0</v>
      </c>
      <c r="X56" s="68">
        <f>_xlfn.XLOOKUP(B56, 'All pitchers'!A:A, 'All pitchers'!V:V, "")</f>
        <v>4.5</v>
      </c>
      <c r="Y56" s="68">
        <f>_xlfn.XLOOKUP(B56, 'All pitchers'!A:A, 'All pitchers'!W:W, "")</f>
        <v>4.5</v>
      </c>
      <c r="Z56" s="68">
        <f>_xlfn.XLOOKUP(B56, 'All pitchers'!A:A, 'All pitchers'!X:X, "")</f>
        <v>0</v>
      </c>
      <c r="AA56" s="68">
        <f>_xlfn.XLOOKUP(B56, 'All pitchers'!A:A, 'All pitchers'!Y:Y, "")</f>
        <v>2.2000000000000002</v>
      </c>
      <c r="AB56" s="70">
        <f>_xlfn.XLOOKUP(B56, 'All pitchers'!A:A, 'All pitchers'!Z:Z, "")</f>
        <v>1.25</v>
      </c>
      <c r="AC56" s="11"/>
      <c r="AD56" s="7" t="s">
        <v>15</v>
      </c>
      <c r="AE56" s="41" t="s">
        <v>402</v>
      </c>
      <c r="AF56" s="41"/>
      <c r="AG56" s="68" t="str">
        <f>_xlfn.XLOOKUP(AE56, 'All pitchers'!A:A, 'All pitchers'!B:B, "")</f>
        <v/>
      </c>
      <c r="AH56" s="68" t="str">
        <f>_xlfn.XLOOKUP(AE56, 'All pitchers'!A:A, 'All pitchers'!C:C, "")</f>
        <v/>
      </c>
      <c r="AI56" s="68" t="str">
        <f>_xlfn.XLOOKUP(AE56, 'All pitchers'!A:A, 'All pitchers'!D:D, "")</f>
        <v/>
      </c>
      <c r="AJ56" s="68" t="str">
        <f>_xlfn.XLOOKUP(AE56, 'All pitchers'!A:A, 'All pitchers'!E:E, "")</f>
        <v/>
      </c>
      <c r="AK56" s="68" t="str">
        <f>_xlfn.XLOOKUP(AE56, 'All pitchers'!A:A, 'All pitchers'!F:F, "")</f>
        <v/>
      </c>
      <c r="AL56" s="68" t="str">
        <f>_xlfn.XLOOKUP(AE56, 'All pitchers'!A:A, 'All pitchers'!G:G, "")</f>
        <v/>
      </c>
      <c r="AM56" s="68" t="str">
        <f>_xlfn.XLOOKUP(AE56, 'All pitchers'!A:A, 'All pitchers'!H:H, "")</f>
        <v/>
      </c>
      <c r="AN56" s="68" t="str">
        <f>_xlfn.XLOOKUP(AE56, 'All pitchers'!A:A, 'All pitchers'!I:I, "")</f>
        <v/>
      </c>
      <c r="AO56" s="68" t="str">
        <f>_xlfn.XLOOKUP(AE56, 'All pitchers'!A:A, 'All pitchers'!J:J, "")</f>
        <v/>
      </c>
      <c r="AP56" s="70" t="str">
        <f>_xlfn.XLOOKUP(AE56, 'All pitchers'!A:A, 'All pitchers'!K:K, "")</f>
        <v/>
      </c>
      <c r="AQ56" s="68" t="str">
        <f>_xlfn.XLOOKUP(AE56, 'All pitchers'!A:A, 'All pitchers'!L:L, "")</f>
        <v/>
      </c>
      <c r="AR56" s="68" t="str">
        <f>_xlfn.XLOOKUP(AE56, 'All pitchers'!A:A, 'All pitchers'!M:M, "")</f>
        <v/>
      </c>
      <c r="AS56" s="68" t="str">
        <f>_xlfn.XLOOKUP(AE56, 'All pitchers'!A:A, 'All pitchers'!N:N, "")</f>
        <v/>
      </c>
      <c r="AT56" s="68" t="str">
        <f>_xlfn.XLOOKUP(AE56, 'All pitchers'!A:A, 'All pitchers'!O:O, "")</f>
        <v/>
      </c>
      <c r="AU56" s="68" t="str">
        <f>_xlfn.XLOOKUP(AE56, 'All pitchers'!A:A, 'All pitchers'!P:P, "")</f>
        <v/>
      </c>
      <c r="AV56" s="68" t="str">
        <f>_xlfn.XLOOKUP(AE56, 'All pitchers'!A:A, 'All pitchers'!Q:Q, "")</f>
        <v/>
      </c>
      <c r="AW56" s="68" t="str">
        <f>_xlfn.XLOOKUP(AE56, 'All pitchers'!A:A, 'All pitchers'!R:R, "")</f>
        <v/>
      </c>
      <c r="AX56" s="68" t="str">
        <f>_xlfn.XLOOKUP(AE56, 'All pitchers'!A:A, 'All pitchers'!S:S, "")</f>
        <v/>
      </c>
      <c r="AY56" s="68" t="str">
        <f>_xlfn.XLOOKUP(AE56, 'All pitchers'!A:A, 'All pitchers'!T:T, "")</f>
        <v/>
      </c>
      <c r="AZ56" s="70" t="str">
        <f>_xlfn.XLOOKUP(AE56, 'All pitchers'!A:A, 'All pitchers'!U:U, "")</f>
        <v/>
      </c>
      <c r="BA56" s="68" t="str">
        <f>_xlfn.XLOOKUP(AE56, 'All pitchers'!A:A, 'All pitchers'!V:V, "")</f>
        <v/>
      </c>
      <c r="BB56" s="68" t="str">
        <f>_xlfn.XLOOKUP(AE56, 'All pitchers'!A:A, 'All pitchers'!W:W, "")</f>
        <v/>
      </c>
      <c r="BC56" s="68" t="str">
        <f>_xlfn.XLOOKUP(AE56, 'All pitchers'!A:A, 'All pitchers'!X:X, "")</f>
        <v/>
      </c>
      <c r="BD56" s="68" t="str">
        <f>_xlfn.XLOOKUP(AE56, 'All pitchers'!A:A, 'All pitchers'!Y:Y, "")</f>
        <v/>
      </c>
      <c r="BE56" s="70" t="str">
        <f>_xlfn.XLOOKUP(AE56, 'All pitchers'!A:A, 'All pitchers'!Z:Z, "")</f>
        <v/>
      </c>
      <c r="BF56" s="11"/>
      <c r="BG56" s="7" t="s">
        <v>15</v>
      </c>
      <c r="BH56" s="41" t="s">
        <v>392</v>
      </c>
      <c r="BI56" s="41"/>
      <c r="BJ56" s="68">
        <f>_xlfn.XLOOKUP(BH56, 'All pitchers'!A:A, 'All pitchers'!B:B, "")</f>
        <v>1</v>
      </c>
      <c r="BK56" s="68">
        <f>_xlfn.XLOOKUP(BH56, 'All pitchers'!A:A, 'All pitchers'!C:C, "")</f>
        <v>0</v>
      </c>
      <c r="BL56" s="68">
        <f>_xlfn.XLOOKUP(BH56, 'All pitchers'!A:A, 'All pitchers'!D:D, "")</f>
        <v>0</v>
      </c>
      <c r="BM56" s="68">
        <f>_xlfn.XLOOKUP(BH56, 'All pitchers'!A:A, 'All pitchers'!E:E, "")</f>
        <v>1</v>
      </c>
      <c r="BN56" s="68">
        <f>_xlfn.XLOOKUP(BH56, 'All pitchers'!A:A, 'All pitchers'!F:F, "")</f>
        <v>0</v>
      </c>
      <c r="BO56" s="68">
        <f>_xlfn.XLOOKUP(BH56, 'All pitchers'!A:A, 'All pitchers'!G:G, "")</f>
        <v>0</v>
      </c>
      <c r="BP56" s="68" t="str">
        <f>_xlfn.XLOOKUP(BH56, 'All pitchers'!A:A, 'All pitchers'!H:H, "")</f>
        <v>-</v>
      </c>
      <c r="BQ56" s="68">
        <f>_xlfn.XLOOKUP(BH56, 'All pitchers'!A:A, 'All pitchers'!I:I, "")</f>
        <v>0</v>
      </c>
      <c r="BR56" s="68">
        <f>_xlfn.XLOOKUP(BH56, 'All pitchers'!A:A, 'All pitchers'!J:J, "")</f>
        <v>0</v>
      </c>
      <c r="BS56" s="70">
        <v>2</v>
      </c>
      <c r="BT56" s="68">
        <f>_xlfn.XLOOKUP(BH56, 'All pitchers'!A:A, 'All pitchers'!L:L, "")</f>
        <v>1</v>
      </c>
      <c r="BU56" s="68">
        <f>_xlfn.XLOOKUP(BH56, 'All pitchers'!A:A,'All pitchers'!M:M, "")</f>
        <v>1</v>
      </c>
      <c r="BV56" s="68">
        <f>_xlfn.XLOOKUP(BH56, 'All pitchers'!A:A, 'All pitchers'!N:N, "")</f>
        <v>1</v>
      </c>
      <c r="BW56" s="68">
        <f>_xlfn.XLOOKUP(BH56, 'All pitchers'!A:A, 'All pitchers'!O:O, "")</f>
        <v>1</v>
      </c>
      <c r="BX56" s="68">
        <f>_xlfn.XLOOKUP(BH56, 'All pitchers'!A:A, 'All pitchers'!P:P, "")</f>
        <v>0</v>
      </c>
      <c r="BY56" s="68">
        <f>_xlfn.XLOOKUP(BH56, 'All pitchers'!A:A, 'All pitchers'!Q:Q, "")</f>
        <v>3</v>
      </c>
      <c r="BZ56" s="68">
        <f>_xlfn.XLOOKUP(BH56, 'All pitchers'!A:A, 'All pitchers'!R:R, "")</f>
        <v>0</v>
      </c>
      <c r="CA56" s="68">
        <f>_xlfn.XLOOKUP(BH56, 'All pitchers'!A:A, 'All pitchers'!S:S, "")</f>
        <v>0</v>
      </c>
      <c r="CB56" s="68">
        <f>_xlfn.XLOOKUP(BH56, 'All pitchers'!A:A, 'All pitchers'!T:T, "")</f>
        <v>0</v>
      </c>
      <c r="CC56" s="70">
        <f>_xlfn.XLOOKUP(BH56, 'All pitchers'!A:A, 'All pitchers'!U:U, "")</f>
        <v>4.5</v>
      </c>
      <c r="CD56" s="68">
        <f>_xlfn.XLOOKUP(BH56, 'All pitchers'!A:A, 'All pitchers'!V:V, "")</f>
        <v>13.5</v>
      </c>
      <c r="CE56" s="68">
        <f>_xlfn.XLOOKUP(BH56, 'All pitchers'!A:A, 'All pitchers'!W:W, "")</f>
        <v>0</v>
      </c>
      <c r="CF56" s="68">
        <f>_xlfn.XLOOKUP(BH56, 'All pitchers'!A:A, 'All pitchers'!X:X, "")</f>
        <v>4.5</v>
      </c>
      <c r="CG56" s="68">
        <f>_xlfn.XLOOKUP(BH56, 'All pitchers'!A:A, 'All pitchers'!Y:Y, "")</f>
        <v>0.3</v>
      </c>
      <c r="CH56" s="70">
        <f>_xlfn.XLOOKUP(BH56, 'All pitchers'!A:A, 'All pitchers'!Z:Z, "")</f>
        <v>0.5</v>
      </c>
      <c r="CJ56" s="11"/>
      <c r="CK56" s="7" t="s">
        <v>15</v>
      </c>
      <c r="CL56" s="42" t="s">
        <v>654</v>
      </c>
      <c r="CM56" s="42"/>
      <c r="CN56" s="68">
        <f>_xlfn.XLOOKUP(CL56, 'All pitchers'!A:A, 'All pitchers'!B:B, "")</f>
        <v>2</v>
      </c>
      <c r="CO56" s="68">
        <f>_xlfn.XLOOKUP(CL56, 'All pitchers'!A:A, 'All pitchers'!C:C, "")</f>
        <v>2</v>
      </c>
      <c r="CP56" s="68">
        <f>_xlfn.XLOOKUP(CL56, 'All pitchers'!A:A, 'All pitchers'!D:D, "")</f>
        <v>0</v>
      </c>
      <c r="CQ56" s="68">
        <f>_xlfn.XLOOKUP(CL56, 'All pitchers'!A:A, 'All pitchers'!E:E, "")</f>
        <v>0</v>
      </c>
      <c r="CR56" s="68">
        <f>_xlfn.XLOOKUP(CL56, 'All pitchers'!A:A, 'All pitchers'!F:F, "")</f>
        <v>1</v>
      </c>
      <c r="CS56" s="68">
        <f>_xlfn.XLOOKUP(CL56, 'All pitchers'!A:A, 'All pitchers'!G:G, "")</f>
        <v>0</v>
      </c>
      <c r="CT56" s="68">
        <f>_xlfn.XLOOKUP(CL56, 'All pitchers'!A:A, 'All pitchers'!H:H, "")</f>
        <v>1</v>
      </c>
      <c r="CU56" s="68">
        <f>_xlfn.XLOOKUP(CL56, 'All pitchers'!A:A, 'All pitchers'!I:I, "")</f>
        <v>0</v>
      </c>
      <c r="CV56" s="68">
        <f>_xlfn.XLOOKUP(CL56, 'All pitchers'!A:A, 'All pitchers'!J:J, "")</f>
        <v>0</v>
      </c>
      <c r="CW56" s="70">
        <f>_xlfn.XLOOKUP(CL56, 'All pitchers'!A:A, 'All pitchers'!K:K, "")</f>
        <v>12.666666666666666</v>
      </c>
      <c r="CX56" s="68">
        <f>_xlfn.XLOOKUP(CL56, 'All pitchers'!A:A, 'All pitchers'!L:L, "")</f>
        <v>15</v>
      </c>
      <c r="CY56" s="68">
        <f>_xlfn.XLOOKUP(CL56, 'All pitchers'!A:A, 'All pitchers'!M:M, "")</f>
        <v>8</v>
      </c>
      <c r="CZ56" s="68">
        <f>_xlfn.XLOOKUP(CL56, 'All pitchers'!A:A, 'All pitchers'!N:N, "")</f>
        <v>8</v>
      </c>
      <c r="DA56" s="68">
        <f>_xlfn.XLOOKUP(CL56, 'All pitchers'!A:A, 'All pitchers'!O:O, "")</f>
        <v>4</v>
      </c>
      <c r="DB56" s="68">
        <f>_xlfn.XLOOKUP(CL56, 'All pitchers'!A:A, 'All pitchers'!P:P, "")</f>
        <v>4</v>
      </c>
      <c r="DC56" s="68">
        <f>_xlfn.XLOOKUP(CL56, 'All pitchers'!A:A, 'All pitchers'!Q:Q, "")</f>
        <v>8</v>
      </c>
      <c r="DD56" s="68">
        <f>_xlfn.XLOOKUP(CL56, 'All pitchers'!A:A, 'All pitchers'!R:R, "")</f>
        <v>0</v>
      </c>
      <c r="DE56" s="68">
        <f>_xlfn.XLOOKUP(CL56, 'All pitchers'!A:A, 'All pitchers'!S:S, "")</f>
        <v>0</v>
      </c>
      <c r="DF56" s="68">
        <f>_xlfn.XLOOKUP(CL56, 'All pitchers'!A:A, 'All pitchers'!T:T, "")</f>
        <v>0</v>
      </c>
      <c r="DG56" s="70">
        <f>_xlfn.XLOOKUP(CL56, 'All pitchers'!A:A, 'All pitchers'!U:U, "")</f>
        <v>5.68</v>
      </c>
      <c r="DH56" s="68">
        <f>_xlfn.XLOOKUP(CL56, 'All pitchers'!A:A, 'All pitchers'!V:V, "")</f>
        <v>5.68</v>
      </c>
      <c r="DI56" s="68">
        <f>_xlfn.XLOOKUP(CL56, 'All pitchers'!A:A, 'All pitchers'!W:W, "")</f>
        <v>2.84</v>
      </c>
      <c r="DJ56" s="68">
        <f>_xlfn.XLOOKUP(CL56, 'All pitchers'!A:A, 'All pitchers'!X:X, "")</f>
        <v>2.84</v>
      </c>
      <c r="DK56" s="68">
        <f>_xlfn.XLOOKUP(CL56, 'All pitchers'!A:A, 'All pitchers'!Y:Y, "")</f>
        <v>0.1</v>
      </c>
      <c r="DL56" s="70">
        <f>_xlfn.XLOOKUP(CL56, 'All pitchers'!A:A, 'All pitchers'!Z:Z, "")</f>
        <v>1.5</v>
      </c>
    </row>
    <row r="57" spans="1:116" x14ac:dyDescent="0.3">
      <c r="A57" s="7" t="s">
        <v>15</v>
      </c>
      <c r="B57" s="41" t="s">
        <v>540</v>
      </c>
      <c r="C57" s="41"/>
      <c r="D57" s="68">
        <f>_xlfn.XLOOKUP(B57, 'All pitchers'!A:A, 'All pitchers'!B:B, "")</f>
        <v>2</v>
      </c>
      <c r="E57" s="68">
        <f>_xlfn.XLOOKUP(B57, 'All pitchers'!A:A, 'All pitchers'!C:C, "")</f>
        <v>2</v>
      </c>
      <c r="F57" s="68">
        <f>_xlfn.XLOOKUP(B57, 'All pitchers'!A:A, 'All pitchers'!D:D, "")</f>
        <v>0</v>
      </c>
      <c r="G57" s="68">
        <f>_xlfn.XLOOKUP(B57, 'All pitchers'!A:A, 'All pitchers'!E:E, "")</f>
        <v>0</v>
      </c>
      <c r="H57" s="68">
        <f>_xlfn.XLOOKUP(B57, 'All pitchers'!A:A, 'All pitchers'!F:F, "")</f>
        <v>1</v>
      </c>
      <c r="I57" s="68">
        <f>_xlfn.XLOOKUP(B57, 'All pitchers'!A:A, 'All pitchers'!G:G, "")</f>
        <v>1</v>
      </c>
      <c r="J57" s="68">
        <f>_xlfn.XLOOKUP(B57, 'All pitchers'!A:A, 'All pitchers'!H:H, "")</f>
        <v>0.5</v>
      </c>
      <c r="K57" s="68">
        <f>_xlfn.XLOOKUP(B57, 'All pitchers'!A:A, 'All pitchers'!I:I, "")</f>
        <v>0</v>
      </c>
      <c r="L57" s="68">
        <f>_xlfn.XLOOKUP(B57, 'All pitchers'!A:A, 'All pitchers'!J:J, "")</f>
        <v>0</v>
      </c>
      <c r="M57" s="70">
        <f>_xlfn.XLOOKUP(B57, 'All pitchers'!A:A, 'All pitchers'!K:K, "")</f>
        <v>9.6666666666666661</v>
      </c>
      <c r="N57" s="68">
        <f>_xlfn.XLOOKUP(B57, 'All pitchers'!A:A, 'All pitchers'!L:L, "")</f>
        <v>10</v>
      </c>
      <c r="O57" s="68">
        <f>_xlfn.XLOOKUP(B57, 'All pitchers'!A:A, 'All pitchers'!M:M, "")</f>
        <v>7</v>
      </c>
      <c r="P57" s="68">
        <f>_xlfn.XLOOKUP(B57, 'All pitchers'!A:A, 'All pitchers'!N:N, "")</f>
        <v>3</v>
      </c>
      <c r="Q57" s="68">
        <f>_xlfn.XLOOKUP(B57, 'All pitchers'!A:A, 'All pitchers'!O:O, "")</f>
        <v>0</v>
      </c>
      <c r="R57" s="68">
        <f>_xlfn.XLOOKUP(B57, 'All pitchers'!A:A, 'All pitchers'!P:P, "")</f>
        <v>2</v>
      </c>
      <c r="S57" s="68">
        <f>_xlfn.XLOOKUP(B57, 'All pitchers'!A:A, 'All pitchers'!Q:Q, "")</f>
        <v>6</v>
      </c>
      <c r="T57" s="68">
        <f>_xlfn.XLOOKUP(B57, 'All pitchers'!A:A, 'All pitchers'!R:R, "")</f>
        <v>0</v>
      </c>
      <c r="U57" s="68">
        <f>_xlfn.XLOOKUP(B57, 'All pitchers'!A:A, 'All pitchers'!S:S, "")</f>
        <v>0</v>
      </c>
      <c r="V57" s="68">
        <f>_xlfn.XLOOKUP(B57, 'All pitchers'!A:A, 'All pitchers'!T:T, "")</f>
        <v>1</v>
      </c>
      <c r="W57" s="70">
        <f>_xlfn.XLOOKUP(B57, 'All pitchers'!A:A, 'All pitchers'!U:U, "")</f>
        <v>2.79</v>
      </c>
      <c r="X57" s="68">
        <f>_xlfn.XLOOKUP(B57, 'All pitchers'!A:A, 'All pitchers'!V:V, "")</f>
        <v>5.59</v>
      </c>
      <c r="Y57" s="68">
        <f>_xlfn.XLOOKUP(B57, 'All pitchers'!A:A, 'All pitchers'!W:W, "")</f>
        <v>1.86</v>
      </c>
      <c r="Z57" s="68">
        <f>_xlfn.XLOOKUP(B57, 'All pitchers'!A:A, 'All pitchers'!X:X, "")</f>
        <v>0</v>
      </c>
      <c r="AA57" s="68">
        <f>_xlfn.XLOOKUP(B57, 'All pitchers'!A:A, 'All pitchers'!Y:Y, "")</f>
        <v>3.4</v>
      </c>
      <c r="AB57" s="70">
        <f>_xlfn.XLOOKUP(B57, 'All pitchers'!A:A, 'All pitchers'!Z:Z, "")</f>
        <v>1.24</v>
      </c>
      <c r="AC57" s="11"/>
      <c r="AD57" s="7" t="s">
        <v>15</v>
      </c>
      <c r="AE57" s="41" t="s">
        <v>414</v>
      </c>
      <c r="AF57" s="41"/>
      <c r="AG57" s="68">
        <f>_xlfn.XLOOKUP(AE57, 'All pitchers'!A:A, 'All pitchers'!B:B, "")</f>
        <v>2</v>
      </c>
      <c r="AH57" s="68">
        <f>_xlfn.XLOOKUP(AE57, 'All pitchers'!A:A, 'All pitchers'!C:C, "")</f>
        <v>0</v>
      </c>
      <c r="AI57" s="68">
        <f>_xlfn.XLOOKUP(AE57, 'All pitchers'!A:A, 'All pitchers'!D:D, "")</f>
        <v>0</v>
      </c>
      <c r="AJ57" s="68">
        <f>_xlfn.XLOOKUP(AE57, 'All pitchers'!A:A, 'All pitchers'!E:E, "")</f>
        <v>0</v>
      </c>
      <c r="AK57" s="68">
        <f>_xlfn.XLOOKUP(AE57, 'All pitchers'!A:A, 'All pitchers'!F:F, "")</f>
        <v>0</v>
      </c>
      <c r="AL57" s="68">
        <f>_xlfn.XLOOKUP(AE57, 'All pitchers'!A:A, 'All pitchers'!G:G, "")</f>
        <v>1</v>
      </c>
      <c r="AM57" s="68">
        <f>_xlfn.XLOOKUP(AE57, 'All pitchers'!A:A, 'All pitchers'!H:H, "")</f>
        <v>0</v>
      </c>
      <c r="AN57" s="68">
        <f>_xlfn.XLOOKUP(AE57, 'All pitchers'!A:A, 'All pitchers'!I:I, "")</f>
        <v>0</v>
      </c>
      <c r="AO57" s="68">
        <f>_xlfn.XLOOKUP(AE57, 'All pitchers'!A:A, 'All pitchers'!J:J, "")</f>
        <v>0</v>
      </c>
      <c r="AP57" s="70">
        <f>_xlfn.XLOOKUP(AE57, 'All pitchers'!A:A, 'All pitchers'!K:K, "")</f>
        <v>1.6666666666666665</v>
      </c>
      <c r="AQ57" s="68">
        <f>_xlfn.XLOOKUP(AE57, 'All pitchers'!A:A, 'All pitchers'!L:L, "")</f>
        <v>3</v>
      </c>
      <c r="AR57" s="68">
        <f>_xlfn.XLOOKUP(AE57, 'All pitchers'!A:A, 'All pitchers'!M:M, "")</f>
        <v>3</v>
      </c>
      <c r="AS57" s="68">
        <f>_xlfn.XLOOKUP(AE57, 'All pitchers'!A:A, 'All pitchers'!N:N, "")</f>
        <v>3</v>
      </c>
      <c r="AT57" s="68">
        <f>_xlfn.XLOOKUP(AE57, 'All pitchers'!A:A, 'All pitchers'!O:O, "")</f>
        <v>0</v>
      </c>
      <c r="AU57" s="68">
        <f>_xlfn.XLOOKUP(AE57, 'All pitchers'!A:A, 'All pitchers'!P:P, "")</f>
        <v>1</v>
      </c>
      <c r="AV57" s="68">
        <f>_xlfn.XLOOKUP(AE57, 'All pitchers'!A:A, 'All pitchers'!Q:Q, "")</f>
        <v>1</v>
      </c>
      <c r="AW57" s="68">
        <f>_xlfn.XLOOKUP(AE57, 'All pitchers'!A:A, 'All pitchers'!R:R, "")</f>
        <v>0</v>
      </c>
      <c r="AX57" s="68">
        <f>_xlfn.XLOOKUP(AE57, 'All pitchers'!A:A, 'All pitchers'!S:S, "")</f>
        <v>0</v>
      </c>
      <c r="AY57" s="68">
        <f>_xlfn.XLOOKUP(AE57, 'All pitchers'!A:A, 'All pitchers'!T:T, "")</f>
        <v>2</v>
      </c>
      <c r="AZ57" s="70">
        <f>_xlfn.XLOOKUP(AE57, 'All pitchers'!A:A, 'All pitchers'!U:U, "")</f>
        <v>16.2</v>
      </c>
      <c r="BA57" s="68">
        <f>_xlfn.XLOOKUP(AE57, 'All pitchers'!A:A, 'All pitchers'!V:V, "")</f>
        <v>5.4</v>
      </c>
      <c r="BB57" s="68">
        <f>_xlfn.XLOOKUP(AE57, 'All pitchers'!A:A, 'All pitchers'!W:W, "")</f>
        <v>5.4</v>
      </c>
      <c r="BC57" s="68">
        <f>_xlfn.XLOOKUP(AE57, 'All pitchers'!A:A, 'All pitchers'!X:X, "")</f>
        <v>0</v>
      </c>
      <c r="BD57" s="68">
        <f>_xlfn.XLOOKUP(AE57, 'All pitchers'!A:A, 'All pitchers'!Y:Y, "")</f>
        <v>-2.1</v>
      </c>
      <c r="BE57" s="70">
        <f>_xlfn.XLOOKUP(AE57, 'All pitchers'!A:A, 'All pitchers'!Z:Z, "")</f>
        <v>2.4</v>
      </c>
      <c r="BF57" s="11"/>
      <c r="BG57" s="7" t="s">
        <v>15</v>
      </c>
      <c r="BH57" s="41" t="s">
        <v>20</v>
      </c>
      <c r="BI57" s="41"/>
      <c r="BJ57" s="68">
        <f>_xlfn.XLOOKUP(BH57, 'All pitchers'!A:A, 'All pitchers'!B:B, "")</f>
        <v>3</v>
      </c>
      <c r="BK57" s="68">
        <f>_xlfn.XLOOKUP(BH57, 'All pitchers'!A:A, 'All pitchers'!C:C, "")</f>
        <v>3</v>
      </c>
      <c r="BL57" s="68">
        <f>_xlfn.XLOOKUP(BH57, 'All pitchers'!A:A, 'All pitchers'!D:D, "")</f>
        <v>0</v>
      </c>
      <c r="BM57" s="68">
        <f>_xlfn.XLOOKUP(BH57, 'All pitchers'!A:A, 'All pitchers'!E:E, "")</f>
        <v>0</v>
      </c>
      <c r="BN57" s="68">
        <f>_xlfn.XLOOKUP(BH57, 'All pitchers'!A:A, 'All pitchers'!F:F, "")</f>
        <v>2</v>
      </c>
      <c r="BO57" s="68">
        <f>_xlfn.XLOOKUP(BH57, 'All pitchers'!A:A, 'All pitchers'!G:G, "")</f>
        <v>0</v>
      </c>
      <c r="BP57" s="68">
        <f>_xlfn.XLOOKUP(BH57, 'All pitchers'!A:A, 'All pitchers'!H:H, "")</f>
        <v>1</v>
      </c>
      <c r="BQ57" s="68">
        <f>_xlfn.XLOOKUP(BH57, 'All pitchers'!A:A, 'All pitchers'!I:I, "")</f>
        <v>0</v>
      </c>
      <c r="BR57" s="68">
        <f>_xlfn.XLOOKUP(BH57, 'All pitchers'!A:A, 'All pitchers'!J:J, "")</f>
        <v>0</v>
      </c>
      <c r="BS57" s="70">
        <f>_xlfn.XLOOKUP(BH57, 'All pitchers'!A:A, 'All pitchers'!K:K, "")</f>
        <v>23.666666666666668</v>
      </c>
      <c r="BT57" s="68">
        <f>_xlfn.XLOOKUP(BH57, 'All pitchers'!A:A, 'All pitchers'!L:L, "")</f>
        <v>19</v>
      </c>
      <c r="BU57" s="68">
        <f>_xlfn.XLOOKUP(BH57, 'All pitchers'!A:A,'All pitchers'!M:M, "")</f>
        <v>4</v>
      </c>
      <c r="BV57" s="68">
        <f>_xlfn.XLOOKUP(BH57, 'All pitchers'!A:A, 'All pitchers'!N:N, "")</f>
        <v>4</v>
      </c>
      <c r="BW57" s="68">
        <f>_xlfn.XLOOKUP(BH57, 'All pitchers'!A:A, 'All pitchers'!O:O, "")</f>
        <v>0</v>
      </c>
      <c r="BX57" s="68">
        <f>_xlfn.XLOOKUP(BH57, 'All pitchers'!A:A, 'All pitchers'!P:P, "")</f>
        <v>5</v>
      </c>
      <c r="BY57" s="68">
        <f>_xlfn.XLOOKUP(BH57, 'All pitchers'!A:A, 'All pitchers'!Q:Q, "")</f>
        <v>36</v>
      </c>
      <c r="BZ57" s="68">
        <f>_xlfn.XLOOKUP(BH57, 'All pitchers'!A:A, 'All pitchers'!R:R, "")</f>
        <v>1</v>
      </c>
      <c r="CA57" s="68">
        <f>_xlfn.XLOOKUP(BH57, 'All pitchers'!A:A, 'All pitchers'!S:S, "")</f>
        <v>0</v>
      </c>
      <c r="CB57" s="68">
        <f>_xlfn.XLOOKUP(BH57, 'All pitchers'!A:A, 'All pitchers'!T:T, "")</f>
        <v>0</v>
      </c>
      <c r="CC57" s="70">
        <f>_xlfn.XLOOKUP(BH57, 'All pitchers'!A:A, 'All pitchers'!U:U, "")</f>
        <v>1.52</v>
      </c>
      <c r="CD57" s="68">
        <f>_xlfn.XLOOKUP(BH57, 'All pitchers'!A:A, 'All pitchers'!V:V, "")</f>
        <v>13.69</v>
      </c>
      <c r="CE57" s="68">
        <f>_xlfn.XLOOKUP(BH57, 'All pitchers'!A:A, 'All pitchers'!W:W, "")</f>
        <v>1.9</v>
      </c>
      <c r="CF57" s="68">
        <f>_xlfn.XLOOKUP(BH57, 'All pitchers'!A:A, 'All pitchers'!X:X, "")</f>
        <v>0</v>
      </c>
      <c r="CG57" s="68">
        <f>_xlfn.XLOOKUP(BH57, 'All pitchers'!A:A, 'All pitchers'!Y:Y, "")</f>
        <v>13.4</v>
      </c>
      <c r="CH57" s="70">
        <f>_xlfn.XLOOKUP(BH57, 'All pitchers'!A:A, 'All pitchers'!Z:Z, "")</f>
        <v>1.01</v>
      </c>
      <c r="CJ57" s="11"/>
      <c r="CK57" s="7" t="s">
        <v>15</v>
      </c>
      <c r="CL57" s="42" t="s">
        <v>413</v>
      </c>
      <c r="CM57" s="42"/>
      <c r="CN57" s="68">
        <f>_xlfn.XLOOKUP(CL57, 'All pitchers'!A:A, 'All pitchers'!B:B, "")</f>
        <v>1</v>
      </c>
      <c r="CO57" s="68">
        <f>_xlfn.XLOOKUP(CL57, 'All pitchers'!A:A, 'All pitchers'!C:C, "")</f>
        <v>0</v>
      </c>
      <c r="CP57" s="68">
        <f>_xlfn.XLOOKUP(CL57, 'All pitchers'!A:A, 'All pitchers'!D:D, "")</f>
        <v>0</v>
      </c>
      <c r="CQ57" s="68">
        <f>_xlfn.XLOOKUP(CL57, 'All pitchers'!A:A, 'All pitchers'!E:E, "")</f>
        <v>0</v>
      </c>
      <c r="CR57" s="68">
        <f>_xlfn.XLOOKUP(CL57, 'All pitchers'!A:A, 'All pitchers'!F:F, "")</f>
        <v>0</v>
      </c>
      <c r="CS57" s="68">
        <f>_xlfn.XLOOKUP(CL57, 'All pitchers'!A:A, 'All pitchers'!G:G, "")</f>
        <v>0</v>
      </c>
      <c r="CT57" s="68" t="str">
        <f>_xlfn.XLOOKUP(CL57, 'All pitchers'!A:A, 'All pitchers'!H:H, "")</f>
        <v>-</v>
      </c>
      <c r="CU57" s="68">
        <f>_xlfn.XLOOKUP(CL57, 'All pitchers'!A:A, 'All pitchers'!I:I, "")</f>
        <v>0</v>
      </c>
      <c r="CV57" s="68">
        <f>_xlfn.XLOOKUP(CL57, 'All pitchers'!A:A, 'All pitchers'!J:J, "")</f>
        <v>0</v>
      </c>
      <c r="CW57" s="70">
        <v>1</v>
      </c>
      <c r="CX57" s="68">
        <f>_xlfn.XLOOKUP(CL57, 'All pitchers'!A:A, 'All pitchers'!L:L, "")</f>
        <v>0</v>
      </c>
      <c r="CY57" s="68">
        <f>_xlfn.XLOOKUP(CL57, 'All pitchers'!A:A, 'All pitchers'!M:M, "")</f>
        <v>0</v>
      </c>
      <c r="CZ57" s="68">
        <f>_xlfn.XLOOKUP(CL57, 'All pitchers'!A:A, 'All pitchers'!N:N, "")</f>
        <v>0</v>
      </c>
      <c r="DA57" s="68">
        <f>_xlfn.XLOOKUP(CL57, 'All pitchers'!A:A, 'All pitchers'!O:O, "")</f>
        <v>0</v>
      </c>
      <c r="DB57" s="68">
        <f>_xlfn.XLOOKUP(CL57, 'All pitchers'!A:A, 'All pitchers'!P:P, "")</f>
        <v>0</v>
      </c>
      <c r="DC57" s="68">
        <f>_xlfn.XLOOKUP(CL57, 'All pitchers'!A:A, 'All pitchers'!Q:Q, "")</f>
        <v>1</v>
      </c>
      <c r="DD57" s="68">
        <f>_xlfn.XLOOKUP(CL57, 'All pitchers'!A:A, 'All pitchers'!R:R, "")</f>
        <v>0</v>
      </c>
      <c r="DE57" s="68">
        <f>_xlfn.XLOOKUP(CL57, 'All pitchers'!A:A, 'All pitchers'!S:S, "")</f>
        <v>0</v>
      </c>
      <c r="DF57" s="68">
        <f>_xlfn.XLOOKUP(CL57, 'All pitchers'!A:A, 'All pitchers'!T:T, "")</f>
        <v>0</v>
      </c>
      <c r="DG57" s="70">
        <f>_xlfn.XLOOKUP(CL57, 'All pitchers'!A:A, 'All pitchers'!U:U, "")</f>
        <v>0</v>
      </c>
      <c r="DH57" s="68">
        <f>_xlfn.XLOOKUP(CL57, 'All pitchers'!A:A, 'All pitchers'!V:V, "")</f>
        <v>9</v>
      </c>
      <c r="DI57" s="68">
        <f>_xlfn.XLOOKUP(CL57, 'All pitchers'!A:A, 'All pitchers'!W:W, "")</f>
        <v>0</v>
      </c>
      <c r="DJ57" s="68">
        <f>_xlfn.XLOOKUP(CL57, 'All pitchers'!A:A, 'All pitchers'!X:X, "")</f>
        <v>0</v>
      </c>
      <c r="DK57" s="68">
        <f>_xlfn.XLOOKUP(CL57, 'All pitchers'!A:A, 'All pitchers'!Y:Y, "")</f>
        <v>0.6</v>
      </c>
      <c r="DL57" s="70">
        <f>_xlfn.XLOOKUP(CL57, 'All pitchers'!A:A, 'All pitchers'!Z:Z, "")</f>
        <v>0</v>
      </c>
    </row>
    <row r="58" spans="1:116" x14ac:dyDescent="0.3">
      <c r="A58" s="7" t="s">
        <v>15</v>
      </c>
      <c r="B58" s="41" t="s">
        <v>66</v>
      </c>
      <c r="C58" s="41"/>
      <c r="D58" s="68">
        <f>_xlfn.XLOOKUP(B58, 'All pitchers'!A:A, 'All pitchers'!B:B, "")</f>
        <v>1</v>
      </c>
      <c r="E58" s="68">
        <f>_xlfn.XLOOKUP(B58, 'All pitchers'!A:A, 'All pitchers'!C:C, "")</f>
        <v>1</v>
      </c>
      <c r="F58" s="68">
        <f>_xlfn.XLOOKUP(B58, 'All pitchers'!A:A, 'All pitchers'!D:D, "")</f>
        <v>0</v>
      </c>
      <c r="G58" s="68">
        <f>_xlfn.XLOOKUP(B58, 'All pitchers'!A:A, 'All pitchers'!E:E, "")</f>
        <v>0</v>
      </c>
      <c r="H58" s="68">
        <f>_xlfn.XLOOKUP(B58, 'All pitchers'!A:A, 'All pitchers'!F:F, "")</f>
        <v>0</v>
      </c>
      <c r="I58" s="68">
        <f>_xlfn.XLOOKUP(B58, 'All pitchers'!A:A, 'All pitchers'!G:G, "")</f>
        <v>1</v>
      </c>
      <c r="J58" s="68">
        <f>_xlfn.XLOOKUP(B58, 'All pitchers'!A:A, 'All pitchers'!H:H, "")</f>
        <v>0</v>
      </c>
      <c r="K58" s="68">
        <f>_xlfn.XLOOKUP(B58, 'All pitchers'!A:A, 'All pitchers'!I:I, "")</f>
        <v>0</v>
      </c>
      <c r="L58" s="68">
        <f>_xlfn.XLOOKUP(B58, 'All pitchers'!A:A, 'All pitchers'!J:J, "")</f>
        <v>0</v>
      </c>
      <c r="M58" s="70">
        <v>6</v>
      </c>
      <c r="N58" s="68">
        <f>_xlfn.XLOOKUP(B58, 'All pitchers'!A:A, 'All pitchers'!L:L, "")</f>
        <v>2</v>
      </c>
      <c r="O58" s="68">
        <f>_xlfn.XLOOKUP(B58, 'All pitchers'!A:A, 'All pitchers'!M:M, "")</f>
        <v>2</v>
      </c>
      <c r="P58" s="68">
        <f>_xlfn.XLOOKUP(B58, 'All pitchers'!A:A, 'All pitchers'!N:N, "")</f>
        <v>2</v>
      </c>
      <c r="Q58" s="68">
        <f>_xlfn.XLOOKUP(B58, 'All pitchers'!A:A, 'All pitchers'!O:O, "")</f>
        <v>0</v>
      </c>
      <c r="R58" s="68">
        <f>_xlfn.XLOOKUP(B58, 'All pitchers'!A:A, 'All pitchers'!P:P, "")</f>
        <v>5</v>
      </c>
      <c r="S58" s="68">
        <f>_xlfn.XLOOKUP(B58, 'All pitchers'!A:A, 'All pitchers'!Q:Q, "")</f>
        <v>5</v>
      </c>
      <c r="T58" s="68">
        <f>_xlfn.XLOOKUP(B58, 'All pitchers'!A:A, 'All pitchers'!R:R, "")</f>
        <v>1</v>
      </c>
      <c r="U58" s="68">
        <f>_xlfn.XLOOKUP(B58, 'All pitchers'!A:A, 'All pitchers'!S:S, "")</f>
        <v>0</v>
      </c>
      <c r="V58" s="68">
        <f>_xlfn.XLOOKUP(B58, 'All pitchers'!A:A, 'All pitchers'!T:T, "")</f>
        <v>0</v>
      </c>
      <c r="W58" s="70">
        <f>_xlfn.XLOOKUP(B58, 'All pitchers'!A:A, 'All pitchers'!U:U, "")</f>
        <v>3</v>
      </c>
      <c r="X58" s="68">
        <f>_xlfn.XLOOKUP(B58, 'All pitchers'!A:A, 'All pitchers'!V:V, "")</f>
        <v>7.5</v>
      </c>
      <c r="Y58" s="68">
        <f>_xlfn.XLOOKUP(B58, 'All pitchers'!A:A, 'All pitchers'!W:W, "")</f>
        <v>7.5</v>
      </c>
      <c r="Z58" s="68">
        <f>_xlfn.XLOOKUP(B58, 'All pitchers'!A:A, 'All pitchers'!X:X, "")</f>
        <v>0</v>
      </c>
      <c r="AA58" s="68">
        <f>_xlfn.XLOOKUP(B58, 'All pitchers'!A:A, 'All pitchers'!Y:Y, "")</f>
        <v>1.5</v>
      </c>
      <c r="AB58" s="70">
        <f>_xlfn.XLOOKUP(B58, 'All pitchers'!A:A, 'All pitchers'!Z:Z, "")</f>
        <v>1.17</v>
      </c>
      <c r="AC58" s="11"/>
      <c r="AD58" s="7" t="s">
        <v>15</v>
      </c>
      <c r="AE58" s="41" t="s">
        <v>378</v>
      </c>
      <c r="AF58" s="41"/>
      <c r="AG58" s="68">
        <f>_xlfn.XLOOKUP(AE58, 'All pitchers'!A:A, 'All pitchers'!B:B, "")</f>
        <v>3</v>
      </c>
      <c r="AH58" s="68">
        <f>_xlfn.XLOOKUP(AE58, 'All pitchers'!A:A, 'All pitchers'!C:C, "")</f>
        <v>0</v>
      </c>
      <c r="AI58" s="68">
        <f>_xlfn.XLOOKUP(AE58, 'All pitchers'!A:A, 'All pitchers'!D:D, "")</f>
        <v>0</v>
      </c>
      <c r="AJ58" s="68">
        <f>_xlfn.XLOOKUP(AE58, 'All pitchers'!A:A, 'All pitchers'!E:E, "")</f>
        <v>1</v>
      </c>
      <c r="AK58" s="68">
        <f>_xlfn.XLOOKUP(AE58, 'All pitchers'!A:A, 'All pitchers'!F:F, "")</f>
        <v>0</v>
      </c>
      <c r="AL58" s="68">
        <f>_xlfn.XLOOKUP(AE58, 'All pitchers'!A:A, 'All pitchers'!G:G, "")</f>
        <v>0</v>
      </c>
      <c r="AM58" s="68" t="str">
        <f>_xlfn.XLOOKUP(AE58, 'All pitchers'!A:A, 'All pitchers'!H:H, "")</f>
        <v>-</v>
      </c>
      <c r="AN58" s="68">
        <f>_xlfn.XLOOKUP(AE58, 'All pitchers'!A:A, 'All pitchers'!I:I, "")</f>
        <v>0</v>
      </c>
      <c r="AO58" s="68">
        <f>_xlfn.XLOOKUP(AE58, 'All pitchers'!A:A, 'All pitchers'!J:J, "")</f>
        <v>0</v>
      </c>
      <c r="AP58" s="70">
        <v>6</v>
      </c>
      <c r="AQ58" s="68">
        <f>_xlfn.XLOOKUP(AE58, 'All pitchers'!A:A, 'All pitchers'!L:L, "")</f>
        <v>6</v>
      </c>
      <c r="AR58" s="68">
        <f>_xlfn.XLOOKUP(AE58, 'All pitchers'!A:A, 'All pitchers'!M:M, "")</f>
        <v>8</v>
      </c>
      <c r="AS58" s="68">
        <f>_xlfn.XLOOKUP(AE58, 'All pitchers'!A:A, 'All pitchers'!N:N, "")</f>
        <v>8</v>
      </c>
      <c r="AT58" s="68">
        <f>_xlfn.XLOOKUP(AE58, 'All pitchers'!A:A, 'All pitchers'!O:O, "")</f>
        <v>1</v>
      </c>
      <c r="AU58" s="68">
        <f>_xlfn.XLOOKUP(AE58, 'All pitchers'!A:A, 'All pitchers'!P:P, "")</f>
        <v>4</v>
      </c>
      <c r="AV58" s="68">
        <f>_xlfn.XLOOKUP(AE58, 'All pitchers'!A:A, 'All pitchers'!Q:Q, "")</f>
        <v>4</v>
      </c>
      <c r="AW58" s="68">
        <f>_xlfn.XLOOKUP(AE58, 'All pitchers'!A:A, 'All pitchers'!R:R, "")</f>
        <v>0</v>
      </c>
      <c r="AX58" s="68">
        <f>_xlfn.XLOOKUP(AE58, 'All pitchers'!A:A, 'All pitchers'!S:S, "")</f>
        <v>0</v>
      </c>
      <c r="AY58" s="68">
        <f>_xlfn.XLOOKUP(AE58, 'All pitchers'!A:A, 'All pitchers'!T:T, "")</f>
        <v>0</v>
      </c>
      <c r="AZ58" s="70">
        <f>_xlfn.XLOOKUP(AE58, 'All pitchers'!A:A, 'All pitchers'!U:U, "")</f>
        <v>12</v>
      </c>
      <c r="BA58" s="68">
        <f>_xlfn.XLOOKUP(AE58, 'All pitchers'!A:A, 'All pitchers'!V:V, "")</f>
        <v>6</v>
      </c>
      <c r="BB58" s="68">
        <f>_xlfn.XLOOKUP(AE58, 'All pitchers'!A:A, 'All pitchers'!W:W, "")</f>
        <v>6</v>
      </c>
      <c r="BC58" s="68">
        <f>_xlfn.XLOOKUP(AE58, 'All pitchers'!A:A, 'All pitchers'!X:X, "")</f>
        <v>1.5</v>
      </c>
      <c r="BD58" s="68">
        <f>_xlfn.XLOOKUP(AE58, 'All pitchers'!A:A, 'All pitchers'!Y:Y, "")</f>
        <v>-4.5999999999999996</v>
      </c>
      <c r="BE58" s="70">
        <f>_xlfn.XLOOKUP(AE58, 'All pitchers'!A:A, 'All pitchers'!Z:Z, "")</f>
        <v>1.67</v>
      </c>
      <c r="BF58" s="11"/>
      <c r="BG58" s="7" t="s">
        <v>15</v>
      </c>
      <c r="BH58" s="41" t="s">
        <v>372</v>
      </c>
      <c r="BI58" s="41"/>
      <c r="BJ58" s="68">
        <f>_xlfn.XLOOKUP(BH58, 'All pitchers'!A:A, 'All pitchers'!B:B, "")</f>
        <v>2</v>
      </c>
      <c r="BK58" s="68">
        <f>_xlfn.XLOOKUP(BH58, 'All pitchers'!A:A, 'All pitchers'!C:C, "")</f>
        <v>2</v>
      </c>
      <c r="BL58" s="68">
        <f>_xlfn.XLOOKUP(BH58, 'All pitchers'!A:A, 'All pitchers'!D:D, "")</f>
        <v>0</v>
      </c>
      <c r="BM58" s="68">
        <f>_xlfn.XLOOKUP(BH58, 'All pitchers'!A:A, 'All pitchers'!E:E, "")</f>
        <v>0</v>
      </c>
      <c r="BN58" s="68">
        <f>_xlfn.XLOOKUP(BH58, 'All pitchers'!A:A, 'All pitchers'!F:F, "")</f>
        <v>0</v>
      </c>
      <c r="BO58" s="68">
        <f>_xlfn.XLOOKUP(BH58, 'All pitchers'!A:A, 'All pitchers'!G:G, "")</f>
        <v>1</v>
      </c>
      <c r="BP58" s="68">
        <f>_xlfn.XLOOKUP(BH58, 'All pitchers'!A:A, 'All pitchers'!H:H, "")</f>
        <v>0</v>
      </c>
      <c r="BQ58" s="68">
        <f>_xlfn.XLOOKUP(BH58, 'All pitchers'!A:A, 'All pitchers'!I:I, "")</f>
        <v>0</v>
      </c>
      <c r="BR58" s="68">
        <f>_xlfn.XLOOKUP(BH58, 'All pitchers'!A:A, 'All pitchers'!J:J, "")</f>
        <v>0</v>
      </c>
      <c r="BS58" s="70">
        <f>_xlfn.XLOOKUP(BH58, 'All pitchers'!A:A, 'All pitchers'!K:K, "")</f>
        <v>10.666666666666666</v>
      </c>
      <c r="BT58" s="68">
        <f>_xlfn.XLOOKUP(BH58, 'All pitchers'!A:A, 'All pitchers'!L:L, "")</f>
        <v>13</v>
      </c>
      <c r="BU58" s="68">
        <f>_xlfn.XLOOKUP(BH58, 'All pitchers'!A:A,'All pitchers'!M:M, "")</f>
        <v>14</v>
      </c>
      <c r="BV58" s="68">
        <f>_xlfn.XLOOKUP(BH58, 'All pitchers'!A:A, 'All pitchers'!N:N, "")</f>
        <v>4</v>
      </c>
      <c r="BW58" s="68">
        <f>_xlfn.XLOOKUP(BH58, 'All pitchers'!A:A, 'All pitchers'!O:O, "")</f>
        <v>3</v>
      </c>
      <c r="BX58" s="68">
        <f>_xlfn.XLOOKUP(BH58, 'All pitchers'!A:A, 'All pitchers'!P:P, "")</f>
        <v>5</v>
      </c>
      <c r="BY58" s="68">
        <f>_xlfn.XLOOKUP(BH58, 'All pitchers'!A:A, 'All pitchers'!Q:Q, "")</f>
        <v>4</v>
      </c>
      <c r="BZ58" s="68">
        <f>_xlfn.XLOOKUP(BH58, 'All pitchers'!A:A, 'All pitchers'!R:R, "")</f>
        <v>0</v>
      </c>
      <c r="CA58" s="68">
        <f>_xlfn.XLOOKUP(BH58, 'All pitchers'!A:A, 'All pitchers'!S:S, "")</f>
        <v>0</v>
      </c>
      <c r="CB58" s="68">
        <f>_xlfn.XLOOKUP(BH58, 'All pitchers'!A:A, 'All pitchers'!T:T, "")</f>
        <v>0</v>
      </c>
      <c r="CC58" s="70">
        <f>_xlfn.XLOOKUP(BH58, 'All pitchers'!A:A, 'All pitchers'!U:U, "")</f>
        <v>3.38</v>
      </c>
      <c r="CD58" s="68">
        <f>_xlfn.XLOOKUP(BH58, 'All pitchers'!A:A, 'All pitchers'!V:V, "")</f>
        <v>3.38</v>
      </c>
      <c r="CE58" s="68">
        <f>_xlfn.XLOOKUP(BH58, 'All pitchers'!A:A, 'All pitchers'!W:W, "")</f>
        <v>4.22</v>
      </c>
      <c r="CF58" s="68">
        <f>_xlfn.XLOOKUP(BH58, 'All pitchers'!A:A, 'All pitchers'!X:X, "")</f>
        <v>2.5299999999999998</v>
      </c>
      <c r="CG58" s="68">
        <f>_xlfn.XLOOKUP(BH58, 'All pitchers'!A:A, 'All pitchers'!Y:Y, "")</f>
        <v>1.7</v>
      </c>
      <c r="CH58" s="70">
        <f>_xlfn.XLOOKUP(BH58, 'All pitchers'!A:A, 'All pitchers'!Z:Z, "")</f>
        <v>1.69</v>
      </c>
      <c r="CJ58" s="11"/>
      <c r="CK58" s="7" t="s">
        <v>15</v>
      </c>
      <c r="CL58" s="42" t="s">
        <v>166</v>
      </c>
      <c r="CM58" s="42"/>
      <c r="CN58" s="68">
        <f>_xlfn.XLOOKUP(CL58, 'All pitchers'!A:A, 'All pitchers'!B:B, "")</f>
        <v>2</v>
      </c>
      <c r="CO58" s="68">
        <f>_xlfn.XLOOKUP(CL58, 'All pitchers'!A:A, 'All pitchers'!C:C, "")</f>
        <v>2</v>
      </c>
      <c r="CP58" s="68">
        <f>_xlfn.XLOOKUP(CL58, 'All pitchers'!A:A, 'All pitchers'!D:D, "")</f>
        <v>2</v>
      </c>
      <c r="CQ58" s="68">
        <f>_xlfn.XLOOKUP(CL58, 'All pitchers'!A:A, 'All pitchers'!E:E, "")</f>
        <v>0</v>
      </c>
      <c r="CR58" s="68">
        <f>_xlfn.XLOOKUP(CL58, 'All pitchers'!A:A, 'All pitchers'!F:F, "")</f>
        <v>2</v>
      </c>
      <c r="CS58" s="68">
        <f>_xlfn.XLOOKUP(CL58, 'All pitchers'!A:A, 'All pitchers'!G:G, "")</f>
        <v>0</v>
      </c>
      <c r="CT58" s="68">
        <f>_xlfn.XLOOKUP(CL58, 'All pitchers'!A:A, 'All pitchers'!H:H, "")</f>
        <v>1</v>
      </c>
      <c r="CU58" s="68">
        <f>_xlfn.XLOOKUP(CL58, 'All pitchers'!A:A, 'All pitchers'!I:I, "")</f>
        <v>0</v>
      </c>
      <c r="CV58" s="68">
        <f>_xlfn.XLOOKUP(CL58, 'All pitchers'!A:A, 'All pitchers'!J:J, "")</f>
        <v>0</v>
      </c>
      <c r="CW58" s="70">
        <v>18</v>
      </c>
      <c r="CX58" s="68">
        <f>_xlfn.XLOOKUP(CL58, 'All pitchers'!A:A, 'All pitchers'!L:L, "")</f>
        <v>12</v>
      </c>
      <c r="CY58" s="68">
        <f>_xlfn.XLOOKUP(CL58, 'All pitchers'!A:A, 'All pitchers'!M:M, "")</f>
        <v>6</v>
      </c>
      <c r="CZ58" s="68">
        <f>_xlfn.XLOOKUP(CL58, 'All pitchers'!A:A, 'All pitchers'!N:N, "")</f>
        <v>6</v>
      </c>
      <c r="DA58" s="68">
        <f>_xlfn.XLOOKUP(CL58, 'All pitchers'!A:A, 'All pitchers'!O:O, "")</f>
        <v>3</v>
      </c>
      <c r="DB58" s="68">
        <f>_xlfn.XLOOKUP(CL58, 'All pitchers'!A:A, 'All pitchers'!P:P, "")</f>
        <v>7</v>
      </c>
      <c r="DC58" s="68">
        <f>_xlfn.XLOOKUP(CL58, 'All pitchers'!A:A, 'All pitchers'!Q:Q, "")</f>
        <v>16</v>
      </c>
      <c r="DD58" s="68">
        <f>_xlfn.XLOOKUP(CL58, 'All pitchers'!A:A, 'All pitchers'!R:R, "")</f>
        <v>0</v>
      </c>
      <c r="DE58" s="68">
        <f>_xlfn.XLOOKUP(CL58, 'All pitchers'!A:A, 'All pitchers'!S:S, "")</f>
        <v>0</v>
      </c>
      <c r="DF58" s="68">
        <f>_xlfn.XLOOKUP(CL58, 'All pitchers'!A:A, 'All pitchers'!T:T, "")</f>
        <v>1</v>
      </c>
      <c r="DG58" s="70">
        <f>_xlfn.XLOOKUP(CL58, 'All pitchers'!A:A, 'All pitchers'!U:U, "")</f>
        <v>3</v>
      </c>
      <c r="DH58" s="68">
        <f>_xlfn.XLOOKUP(CL58, 'All pitchers'!A:A, 'All pitchers'!V:V, "")</f>
        <v>8</v>
      </c>
      <c r="DI58" s="68">
        <f>_xlfn.XLOOKUP(CL58, 'All pitchers'!A:A, 'All pitchers'!W:W, "")</f>
        <v>3.5</v>
      </c>
      <c r="DJ58" s="68">
        <f>_xlfn.XLOOKUP(CL58, 'All pitchers'!A:A, 'All pitchers'!X:X, "")</f>
        <v>1.5</v>
      </c>
      <c r="DK58" s="68">
        <f>_xlfn.XLOOKUP(CL58, 'All pitchers'!A:A, 'All pitchers'!Y:Y, "")</f>
        <v>6.6</v>
      </c>
      <c r="DL58" s="70">
        <f>_xlfn.XLOOKUP(CL58, 'All pitchers'!A:A, 'All pitchers'!Z:Z, "")</f>
        <v>1.06</v>
      </c>
    </row>
    <row r="59" spans="1:116" x14ac:dyDescent="0.3">
      <c r="A59" s="7"/>
      <c r="B59" s="15" t="s">
        <v>19</v>
      </c>
      <c r="C59" s="3"/>
      <c r="D59" s="10">
        <f t="shared" ref="D59:V59" si="12">SUM(D49:D58)</f>
        <v>31</v>
      </c>
      <c r="E59" s="10">
        <f t="shared" si="12"/>
        <v>9</v>
      </c>
      <c r="F59" s="10">
        <f t="shared" si="12"/>
        <v>3</v>
      </c>
      <c r="G59" s="10">
        <f t="shared" si="12"/>
        <v>13</v>
      </c>
      <c r="H59" s="10">
        <f t="shared" si="12"/>
        <v>7</v>
      </c>
      <c r="I59" s="10">
        <f t="shared" si="12"/>
        <v>8</v>
      </c>
      <c r="J59" s="10">
        <f t="shared" si="12"/>
        <v>4</v>
      </c>
      <c r="K59" s="10">
        <f t="shared" si="12"/>
        <v>2</v>
      </c>
      <c r="L59" s="10">
        <f t="shared" si="12"/>
        <v>1</v>
      </c>
      <c r="M59" s="65">
        <f t="shared" si="12"/>
        <v>97.000000000000014</v>
      </c>
      <c r="N59" s="10">
        <f t="shared" si="12"/>
        <v>76</v>
      </c>
      <c r="O59" s="10">
        <f t="shared" si="12"/>
        <v>32</v>
      </c>
      <c r="P59" s="10">
        <f t="shared" si="12"/>
        <v>28</v>
      </c>
      <c r="Q59" s="10">
        <f t="shared" si="12"/>
        <v>5</v>
      </c>
      <c r="R59" s="10">
        <f t="shared" si="12"/>
        <v>45</v>
      </c>
      <c r="S59" s="10">
        <f t="shared" si="12"/>
        <v>58</v>
      </c>
      <c r="T59" s="10">
        <f t="shared" si="12"/>
        <v>2</v>
      </c>
      <c r="U59" s="10">
        <f t="shared" si="12"/>
        <v>0</v>
      </c>
      <c r="V59" s="10">
        <f t="shared" si="12"/>
        <v>5</v>
      </c>
      <c r="W59" s="65">
        <f>(P59/M59)*9</f>
        <v>2.5979381443298966</v>
      </c>
      <c r="X59" s="65"/>
      <c r="Y59" s="65"/>
      <c r="Z59" s="10"/>
      <c r="AA59" s="10"/>
      <c r="AB59" s="65">
        <f>(R59+N59)/M59</f>
        <v>1.2474226804123709</v>
      </c>
      <c r="AC59" s="11"/>
      <c r="AD59" s="7"/>
      <c r="AE59" s="15" t="s">
        <v>19</v>
      </c>
      <c r="AF59" s="3"/>
      <c r="AG59" s="10">
        <f t="shared" ref="AG59:AY59" si="13">SUM(AG49:AG58)</f>
        <v>30</v>
      </c>
      <c r="AH59" s="10">
        <f t="shared" si="13"/>
        <v>11</v>
      </c>
      <c r="AI59" s="10">
        <f t="shared" si="13"/>
        <v>3</v>
      </c>
      <c r="AJ59" s="10">
        <f t="shared" si="13"/>
        <v>5</v>
      </c>
      <c r="AK59" s="10">
        <f t="shared" si="13"/>
        <v>6</v>
      </c>
      <c r="AL59" s="10">
        <f t="shared" si="13"/>
        <v>6</v>
      </c>
      <c r="AM59" s="10">
        <f t="shared" si="13"/>
        <v>2.8330000000000002</v>
      </c>
      <c r="AN59" s="10">
        <f t="shared" si="13"/>
        <v>1</v>
      </c>
      <c r="AO59" s="10">
        <f t="shared" si="13"/>
        <v>2</v>
      </c>
      <c r="AP59" s="65">
        <f t="shared" si="13"/>
        <v>91.000000000000014</v>
      </c>
      <c r="AQ59" s="10">
        <f t="shared" si="13"/>
        <v>82</v>
      </c>
      <c r="AR59" s="10">
        <f t="shared" si="13"/>
        <v>49</v>
      </c>
      <c r="AS59" s="10">
        <f t="shared" si="13"/>
        <v>48</v>
      </c>
      <c r="AT59" s="10">
        <f t="shared" si="13"/>
        <v>6</v>
      </c>
      <c r="AU59" s="10">
        <f t="shared" si="13"/>
        <v>36</v>
      </c>
      <c r="AV59" s="10">
        <f t="shared" si="13"/>
        <v>76</v>
      </c>
      <c r="AW59" s="10">
        <f t="shared" si="13"/>
        <v>2</v>
      </c>
      <c r="AX59" s="10">
        <f t="shared" si="13"/>
        <v>1</v>
      </c>
      <c r="AY59" s="10">
        <f t="shared" si="13"/>
        <v>6</v>
      </c>
      <c r="AZ59" s="65">
        <f>(AS59/AP59)*9</f>
        <v>4.7472527472527464</v>
      </c>
      <c r="BA59" s="65"/>
      <c r="BB59" s="65"/>
      <c r="BC59" s="10"/>
      <c r="BD59" s="10"/>
      <c r="BE59" s="65">
        <f>(AU59+AQ59)/AP59</f>
        <v>1.2967032967032965</v>
      </c>
      <c r="BF59" s="11"/>
      <c r="BG59" s="7"/>
      <c r="BH59" s="15" t="s">
        <v>19</v>
      </c>
      <c r="BI59" s="15"/>
      <c r="BJ59" s="10">
        <f t="shared" ref="BJ59:CB59" si="14">SUM(BJ49:BJ58)</f>
        <v>31</v>
      </c>
      <c r="BK59" s="10">
        <f t="shared" si="14"/>
        <v>18</v>
      </c>
      <c r="BL59" s="10">
        <f t="shared" si="14"/>
        <v>3</v>
      </c>
      <c r="BM59" s="10">
        <f t="shared" si="14"/>
        <v>5</v>
      </c>
      <c r="BN59" s="10">
        <f t="shared" si="14"/>
        <v>7</v>
      </c>
      <c r="BO59" s="10">
        <f t="shared" si="14"/>
        <v>9</v>
      </c>
      <c r="BP59" s="10">
        <f t="shared" si="14"/>
        <v>2.8330000000000002</v>
      </c>
      <c r="BQ59" s="10">
        <f t="shared" si="14"/>
        <v>0</v>
      </c>
      <c r="BR59" s="10">
        <f t="shared" si="14"/>
        <v>0</v>
      </c>
      <c r="BS59" s="65">
        <f>SUM(BS49:BS58)</f>
        <v>128.33333333333334</v>
      </c>
      <c r="BT59" s="10">
        <f t="shared" si="14"/>
        <v>135</v>
      </c>
      <c r="BU59" s="10">
        <f t="shared" si="14"/>
        <v>82</v>
      </c>
      <c r="BV59" s="10">
        <f t="shared" si="14"/>
        <v>70</v>
      </c>
      <c r="BW59" s="10">
        <f t="shared" si="14"/>
        <v>20</v>
      </c>
      <c r="BX59" s="10">
        <f t="shared" si="14"/>
        <v>57</v>
      </c>
      <c r="BY59" s="10">
        <f t="shared" si="14"/>
        <v>103</v>
      </c>
      <c r="BZ59" s="10">
        <f t="shared" si="14"/>
        <v>6</v>
      </c>
      <c r="CA59" s="10">
        <f t="shared" si="14"/>
        <v>0</v>
      </c>
      <c r="CB59" s="10">
        <f t="shared" si="14"/>
        <v>2</v>
      </c>
      <c r="CC59" s="65">
        <f>(BV59/BS59)*9</f>
        <v>4.9090909090909083</v>
      </c>
      <c r="CD59" s="65"/>
      <c r="CE59" s="65"/>
      <c r="CF59" s="10"/>
      <c r="CG59" s="10"/>
      <c r="CH59" s="65">
        <f>(BX59+BT59)/BS59</f>
        <v>1.4961038961038959</v>
      </c>
      <c r="CJ59" s="11"/>
      <c r="CK59" s="7"/>
      <c r="CL59" s="15" t="s">
        <v>19</v>
      </c>
      <c r="CM59" s="3"/>
      <c r="CN59" s="10">
        <f t="shared" ref="CN59:DF59" si="15">SUM(CN49:CN58)</f>
        <v>29</v>
      </c>
      <c r="CO59" s="10">
        <f t="shared" si="15"/>
        <v>14</v>
      </c>
      <c r="CP59" s="10">
        <f t="shared" si="15"/>
        <v>6</v>
      </c>
      <c r="CQ59" s="10">
        <f t="shared" si="15"/>
        <v>13</v>
      </c>
      <c r="CR59" s="10">
        <f t="shared" si="15"/>
        <v>11</v>
      </c>
      <c r="CS59" s="10">
        <f t="shared" si="15"/>
        <v>4</v>
      </c>
      <c r="CT59" s="10">
        <f t="shared" si="15"/>
        <v>5.6669999999999998</v>
      </c>
      <c r="CU59" s="10">
        <f t="shared" si="15"/>
        <v>8</v>
      </c>
      <c r="CV59" s="10">
        <f t="shared" si="15"/>
        <v>0</v>
      </c>
      <c r="CW59" s="65">
        <f t="shared" si="15"/>
        <v>122.66666666666667</v>
      </c>
      <c r="CX59" s="10">
        <f t="shared" si="15"/>
        <v>101</v>
      </c>
      <c r="CY59" s="10">
        <f t="shared" si="15"/>
        <v>41</v>
      </c>
      <c r="CZ59" s="10">
        <f t="shared" si="15"/>
        <v>39</v>
      </c>
      <c r="DA59" s="10">
        <f t="shared" si="15"/>
        <v>13</v>
      </c>
      <c r="DB59" s="10">
        <f t="shared" si="15"/>
        <v>41</v>
      </c>
      <c r="DC59" s="10">
        <f t="shared" si="15"/>
        <v>96</v>
      </c>
      <c r="DD59" s="10">
        <f t="shared" si="15"/>
        <v>0</v>
      </c>
      <c r="DE59" s="10">
        <f t="shared" si="15"/>
        <v>1</v>
      </c>
      <c r="DF59" s="10">
        <f t="shared" si="15"/>
        <v>1</v>
      </c>
      <c r="DG59" s="65">
        <f>(CZ59/CW59)*9</f>
        <v>2.8614130434782608</v>
      </c>
      <c r="DH59" s="65"/>
      <c r="DI59" s="65"/>
      <c r="DJ59" s="10"/>
      <c r="DK59" s="10"/>
      <c r="DL59" s="65">
        <f>(DB59+CX59)/CW59</f>
        <v>1.1576086956521738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52"/>
      <c r="X61" s="52"/>
      <c r="Y61" s="52"/>
      <c r="Z61" s="10"/>
      <c r="AA61" s="10"/>
      <c r="AB61" s="65"/>
      <c r="AC61" s="11"/>
      <c r="AD61" s="7"/>
      <c r="AE61" s="3"/>
      <c r="AF61" s="3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65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3"/>
      <c r="X62" s="63"/>
      <c r="Y62" s="63"/>
      <c r="Z62" s="40"/>
      <c r="AA62" s="40"/>
      <c r="AB62" s="40"/>
      <c r="AC62" s="11"/>
      <c r="AD62" s="7" t="s">
        <v>17</v>
      </c>
      <c r="AE62" s="14"/>
      <c r="AF62" s="13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3"/>
      <c r="BA62" s="63"/>
      <c r="BB62" s="63"/>
      <c r="BC62" s="64"/>
      <c r="BD62" s="64"/>
      <c r="BE62" s="64"/>
      <c r="BF62" s="11"/>
      <c r="BG62" s="7"/>
      <c r="BH62" s="14"/>
      <c r="BI62" s="13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/>
      <c r="BV62" s="62"/>
      <c r="BW62" s="62"/>
      <c r="BX62" s="62"/>
      <c r="BY62" s="62"/>
      <c r="BZ62" s="62"/>
      <c r="CA62" s="62"/>
      <c r="CB62" s="62"/>
      <c r="CC62" s="63"/>
      <c r="CD62" s="63"/>
      <c r="CE62" s="63"/>
      <c r="CF62" s="64"/>
      <c r="CG62" s="64"/>
      <c r="CH62" s="64"/>
      <c r="CJ62" s="11"/>
      <c r="CK62" s="7"/>
      <c r="CL62" s="14"/>
      <c r="CM62" s="13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3"/>
      <c r="DH62" s="63"/>
      <c r="DI62" s="63"/>
      <c r="DJ62" s="64"/>
      <c r="DK62" s="64"/>
      <c r="DL62" s="64"/>
    </row>
    <row r="63" spans="1:116" x14ac:dyDescent="0.3">
      <c r="A63" s="7"/>
      <c r="B63" s="14"/>
      <c r="AC63" s="11"/>
      <c r="AD63" s="7" t="s">
        <v>18</v>
      </c>
      <c r="AE63" s="20"/>
      <c r="AF63" s="13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R63" s="62"/>
      <c r="AS63" s="62"/>
      <c r="AT63" s="62"/>
      <c r="AU63" s="62"/>
      <c r="AV63" s="62"/>
      <c r="AW63" s="62"/>
      <c r="AX63" s="62"/>
      <c r="AY63" s="62"/>
      <c r="AZ63" s="63"/>
      <c r="BA63" s="63"/>
      <c r="BB63" s="63"/>
      <c r="BF63" s="11"/>
      <c r="BG63" s="7"/>
      <c r="BH63" s="20"/>
      <c r="CJ63" s="11"/>
      <c r="CK63" s="7"/>
      <c r="CL63" s="20"/>
    </row>
    <row r="64" spans="1:116" x14ac:dyDescent="0.3">
      <c r="A64" s="1" t="s">
        <v>19</v>
      </c>
      <c r="AC64" s="11"/>
      <c r="BF64" s="11"/>
      <c r="BG64" s="1" t="s">
        <v>19</v>
      </c>
      <c r="CJ64" s="11"/>
      <c r="CK64" s="1" t="s">
        <v>19</v>
      </c>
    </row>
    <row r="67" spans="1:116" ht="46" customHeight="1" x14ac:dyDescent="0.3">
      <c r="A67" s="3" t="s">
        <v>58</v>
      </c>
      <c r="B67" s="3"/>
      <c r="C67" s="3"/>
      <c r="D67" s="10" t="s">
        <v>0</v>
      </c>
      <c r="E67" s="10" t="s">
        <v>79</v>
      </c>
      <c r="F67" s="10" t="s">
        <v>1</v>
      </c>
      <c r="G67" s="10" t="s">
        <v>2</v>
      </c>
      <c r="H67" s="10" t="s">
        <v>81</v>
      </c>
      <c r="I67" s="10" t="s">
        <v>80</v>
      </c>
      <c r="J67" s="10" t="s">
        <v>76</v>
      </c>
      <c r="K67" s="10" t="s">
        <v>59</v>
      </c>
      <c r="L67" s="10" t="s">
        <v>82</v>
      </c>
      <c r="M67" s="10" t="s">
        <v>4</v>
      </c>
      <c r="N67" s="10" t="s">
        <v>6</v>
      </c>
      <c r="O67" s="10" t="s">
        <v>5</v>
      </c>
      <c r="P67" s="43" t="s">
        <v>167</v>
      </c>
      <c r="Q67" s="10" t="s">
        <v>43</v>
      </c>
      <c r="R67" s="43"/>
      <c r="S67" s="10" t="s">
        <v>19</v>
      </c>
      <c r="AE67" s="3" t="s">
        <v>58</v>
      </c>
      <c r="AF67" s="3"/>
      <c r="AG67" s="10"/>
      <c r="AH67" s="10" t="s">
        <v>0</v>
      </c>
      <c r="AI67" s="10" t="s">
        <v>79</v>
      </c>
      <c r="AJ67" s="10" t="s">
        <v>1</v>
      </c>
      <c r="AK67" s="10" t="s">
        <v>2</v>
      </c>
      <c r="AL67" s="10" t="s">
        <v>81</v>
      </c>
      <c r="AM67" s="10" t="s">
        <v>80</v>
      </c>
      <c r="AN67" s="10" t="s">
        <v>76</v>
      </c>
      <c r="AO67" s="10" t="s">
        <v>59</v>
      </c>
      <c r="AP67" s="10" t="s">
        <v>82</v>
      </c>
      <c r="AQ67" s="10" t="s">
        <v>4</v>
      </c>
      <c r="AR67" s="10" t="s">
        <v>6</v>
      </c>
      <c r="AS67" s="10" t="s">
        <v>5</v>
      </c>
      <c r="AT67" s="43" t="s">
        <v>167</v>
      </c>
      <c r="AU67" s="10" t="s">
        <v>43</v>
      </c>
      <c r="AW67" s="10" t="s">
        <v>19</v>
      </c>
      <c r="BH67" s="3" t="s">
        <v>58</v>
      </c>
      <c r="BI67" s="3"/>
      <c r="BJ67" s="10"/>
      <c r="BK67" s="10" t="s">
        <v>0</v>
      </c>
      <c r="BL67" s="10" t="s">
        <v>79</v>
      </c>
      <c r="BM67" s="10" t="s">
        <v>1</v>
      </c>
      <c r="BN67" s="10" t="s">
        <v>2</v>
      </c>
      <c r="BO67" s="10" t="s">
        <v>81</v>
      </c>
      <c r="BP67" s="10" t="s">
        <v>80</v>
      </c>
      <c r="BQ67" s="10" t="s">
        <v>76</v>
      </c>
      <c r="BR67" s="10" t="s">
        <v>59</v>
      </c>
      <c r="BS67" s="10" t="s">
        <v>82</v>
      </c>
      <c r="BT67" s="10" t="s">
        <v>4</v>
      </c>
      <c r="BU67" s="10" t="s">
        <v>6</v>
      </c>
      <c r="BV67" s="10" t="s">
        <v>5</v>
      </c>
      <c r="BW67" s="43" t="s">
        <v>167</v>
      </c>
      <c r="BX67" s="10" t="s">
        <v>43</v>
      </c>
      <c r="BY67" s="43"/>
      <c r="BZ67" s="10" t="s">
        <v>19</v>
      </c>
      <c r="CL67" s="3" t="s">
        <v>58</v>
      </c>
      <c r="CM67" s="3"/>
      <c r="CN67" s="10"/>
      <c r="CO67" s="10" t="s">
        <v>0</v>
      </c>
      <c r="CP67" s="10" t="s">
        <v>79</v>
      </c>
      <c r="CQ67" s="10" t="s">
        <v>1</v>
      </c>
      <c r="CR67" s="10" t="s">
        <v>2</v>
      </c>
      <c r="CS67" s="10" t="s">
        <v>81</v>
      </c>
      <c r="CT67" s="10" t="s">
        <v>80</v>
      </c>
      <c r="CU67" s="10" t="s">
        <v>76</v>
      </c>
      <c r="CV67" s="10" t="s">
        <v>59</v>
      </c>
      <c r="CW67" s="10" t="s">
        <v>82</v>
      </c>
      <c r="CX67" s="10" t="s">
        <v>4</v>
      </c>
      <c r="CY67" s="10" t="s">
        <v>6</v>
      </c>
      <c r="CZ67" s="10" t="s">
        <v>5</v>
      </c>
      <c r="DA67" s="43" t="s">
        <v>167</v>
      </c>
      <c r="DB67" s="10" t="s">
        <v>43</v>
      </c>
      <c r="DC67" s="43"/>
      <c r="DD67" s="10" t="s">
        <v>19</v>
      </c>
    </row>
    <row r="68" spans="1:116" s="82" customFormat="1" ht="49" customHeight="1" x14ac:dyDescent="0.3">
      <c r="A68" s="48" t="s">
        <v>60</v>
      </c>
      <c r="D68" s="44">
        <f>Y15</f>
        <v>0.29145728643216079</v>
      </c>
      <c r="E68" s="44">
        <f>Z15</f>
        <v>0.36403508771929827</v>
      </c>
      <c r="F68" s="84">
        <f>L15</f>
        <v>12</v>
      </c>
      <c r="G68" s="45">
        <f>M15</f>
        <v>65</v>
      </c>
      <c r="H68" s="46">
        <f>J15</f>
        <v>21</v>
      </c>
      <c r="I68" s="84">
        <f>R15-S15</f>
        <v>7</v>
      </c>
      <c r="J68" s="45">
        <f>H15</f>
        <v>61</v>
      </c>
      <c r="K68" s="85">
        <f>H28</f>
        <v>7</v>
      </c>
      <c r="L68" s="45">
        <f>K28</f>
        <v>4</v>
      </c>
      <c r="M68" s="86">
        <f>W28</f>
        <v>3.4040114613180519</v>
      </c>
      <c r="N68" s="86">
        <f>AB28</f>
        <v>1.2979942693409743</v>
      </c>
      <c r="O68" s="45">
        <f>S28</f>
        <v>91</v>
      </c>
      <c r="P68" s="45">
        <f>L28</f>
        <v>2</v>
      </c>
      <c r="Q68" s="84">
        <f>F28</f>
        <v>3</v>
      </c>
      <c r="R68" s="84"/>
      <c r="S68" s="87">
        <v>8</v>
      </c>
      <c r="T68" s="84"/>
      <c r="U68" s="84"/>
      <c r="V68" s="84"/>
      <c r="W68" s="83"/>
      <c r="X68" s="83"/>
      <c r="Y68" s="83"/>
      <c r="Z68" s="84"/>
      <c r="AA68" s="84"/>
      <c r="AB68" s="84"/>
      <c r="AE68" s="48" t="str">
        <f>AD4</f>
        <v>VAGABOND A's</v>
      </c>
      <c r="AG68" s="84"/>
      <c r="AH68" s="44">
        <f>BB15</f>
        <v>0.30693069306930693</v>
      </c>
      <c r="AI68" s="44">
        <f>BC15</f>
        <v>0.39787234042553193</v>
      </c>
      <c r="AJ68" s="45">
        <f>AO15</f>
        <v>13</v>
      </c>
      <c r="AK68" s="45">
        <f>AP15</f>
        <v>54</v>
      </c>
      <c r="AL68" s="46">
        <f>AM15</f>
        <v>21</v>
      </c>
      <c r="AM68" s="84">
        <f>AU15-AV15</f>
        <v>4</v>
      </c>
      <c r="AN68" s="45">
        <f>AK15</f>
        <v>63</v>
      </c>
      <c r="AO68" s="46">
        <f>AK28</f>
        <v>11</v>
      </c>
      <c r="AP68" s="45">
        <f>AN28</f>
        <v>8</v>
      </c>
      <c r="AQ68" s="47">
        <f>AZ28</f>
        <v>3.1378378378378375</v>
      </c>
      <c r="AR68" s="47">
        <f>BE28</f>
        <v>1.2567567567567568</v>
      </c>
      <c r="AS68" s="45">
        <f>AV28</f>
        <v>100</v>
      </c>
      <c r="AT68" s="85">
        <f>AO28</f>
        <v>1</v>
      </c>
      <c r="AU68" s="84">
        <f>AI28</f>
        <v>1</v>
      </c>
      <c r="AV68" s="84"/>
      <c r="AW68" s="87">
        <v>11</v>
      </c>
      <c r="AX68" s="84"/>
      <c r="AY68" s="84"/>
      <c r="AZ68" s="84"/>
      <c r="BA68" s="84"/>
      <c r="BB68" s="84"/>
      <c r="BC68" s="84"/>
      <c r="BD68" s="84"/>
      <c r="BE68" s="84"/>
      <c r="BH68" s="48" t="str">
        <f>BG4</f>
        <v>THE DIBBLERS</v>
      </c>
      <c r="BJ68" s="84"/>
      <c r="BK68" s="83">
        <f>CE15</f>
        <v>0.28260869565217389</v>
      </c>
      <c r="BL68" s="83">
        <f>CF15</f>
        <v>0.35817307692307693</v>
      </c>
      <c r="BM68" s="84">
        <f>BR15</f>
        <v>8</v>
      </c>
      <c r="BN68" s="45">
        <f>BS15</f>
        <v>59</v>
      </c>
      <c r="BO68" s="85">
        <f>BP15</f>
        <v>15</v>
      </c>
      <c r="BP68" s="85">
        <f>BX15-BY15</f>
        <v>5</v>
      </c>
      <c r="BQ68" s="46">
        <f>BN15</f>
        <v>62</v>
      </c>
      <c r="BR68" s="46">
        <f>BN28</f>
        <v>17</v>
      </c>
      <c r="BS68" s="45">
        <f>BQ28</f>
        <v>1</v>
      </c>
      <c r="BT68" s="47">
        <f>CC28</f>
        <v>2.9271028037383173</v>
      </c>
      <c r="BU68" s="76">
        <f>CH28</f>
        <v>1.3121495327102803</v>
      </c>
      <c r="BV68" s="45">
        <f>BY28</f>
        <v>115</v>
      </c>
      <c r="BW68" s="45">
        <f>BR28</f>
        <v>2</v>
      </c>
      <c r="BX68" s="45">
        <f>BL28</f>
        <v>9</v>
      </c>
      <c r="BY68" s="84"/>
      <c r="BZ68" s="87">
        <v>9</v>
      </c>
      <c r="CA68" s="84"/>
      <c r="CB68" s="84"/>
      <c r="CC68" s="84"/>
      <c r="CD68" s="84"/>
      <c r="CE68" s="84"/>
      <c r="CF68" s="84"/>
      <c r="CG68" s="84"/>
      <c r="CH68" s="84"/>
      <c r="CL68" s="81" t="str">
        <f>CK4</f>
        <v>NAKED RIDER</v>
      </c>
      <c r="CN68" s="84"/>
      <c r="CO68" s="83">
        <f>DI15</f>
        <v>0.25600000000000001</v>
      </c>
      <c r="CP68" s="83">
        <f>DJ15</f>
        <v>0.33490566037735847</v>
      </c>
      <c r="CQ68" s="84">
        <f>CV15</f>
        <v>12</v>
      </c>
      <c r="CR68" s="84">
        <f>CW15</f>
        <v>51</v>
      </c>
      <c r="CS68" s="85">
        <f>CT15</f>
        <v>21</v>
      </c>
      <c r="CT68" s="85">
        <f>DB15-DC15</f>
        <v>1</v>
      </c>
      <c r="CU68" s="85">
        <f>CR15</f>
        <v>62</v>
      </c>
      <c r="CV68" s="85">
        <f>CR28</f>
        <v>8</v>
      </c>
      <c r="CW68" s="84">
        <f>CU28</f>
        <v>8</v>
      </c>
      <c r="CX68" s="86">
        <f>DG28</f>
        <v>3.9924812030075185</v>
      </c>
      <c r="CY68" s="86">
        <f>DL28</f>
        <v>1.3007518796992481</v>
      </c>
      <c r="CZ68" s="45">
        <f>DC28</f>
        <v>109</v>
      </c>
      <c r="DA68" s="84">
        <f>CV28</f>
        <v>0</v>
      </c>
      <c r="DB68" s="84">
        <f>CP28</f>
        <v>2</v>
      </c>
      <c r="DC68" s="84"/>
      <c r="DD68" s="87">
        <v>1</v>
      </c>
      <c r="DE68" s="84"/>
      <c r="DF68" s="84"/>
      <c r="DG68" s="84"/>
      <c r="DH68" s="84"/>
      <c r="DI68" s="84"/>
      <c r="DJ68" s="84"/>
      <c r="DK68" s="84"/>
      <c r="DL68" s="84"/>
    </row>
    <row r="69" spans="1:116" s="82" customFormat="1" ht="49" customHeight="1" x14ac:dyDescent="0.3">
      <c r="A69" s="81" t="str">
        <f>A35</f>
        <v>GIBBY MEET FREDDIE!</v>
      </c>
      <c r="D69" s="83">
        <f>Y46</f>
        <v>0.26923076923076922</v>
      </c>
      <c r="E69" s="89">
        <f>Z46</f>
        <v>0.34977578475336324</v>
      </c>
      <c r="F69" s="45">
        <f>L46</f>
        <v>15</v>
      </c>
      <c r="G69" s="84">
        <f>M46</f>
        <v>59</v>
      </c>
      <c r="H69" s="85">
        <f>J46</f>
        <v>18</v>
      </c>
      <c r="I69" s="45">
        <f>R46-S46</f>
        <v>8</v>
      </c>
      <c r="J69" s="84">
        <f>H46</f>
        <v>58</v>
      </c>
      <c r="K69" s="85">
        <f>H59</f>
        <v>7</v>
      </c>
      <c r="L69" s="84">
        <f>K59</f>
        <v>2</v>
      </c>
      <c r="M69" s="47">
        <f>W59</f>
        <v>2.5979381443298966</v>
      </c>
      <c r="N69" s="47">
        <f>AB59</f>
        <v>1.2474226804123709</v>
      </c>
      <c r="O69" s="84">
        <f>S59</f>
        <v>58</v>
      </c>
      <c r="P69" s="84">
        <f>L59</f>
        <v>1</v>
      </c>
      <c r="Q69" s="84">
        <f>F59</f>
        <v>3</v>
      </c>
      <c r="R69" s="84"/>
      <c r="S69" s="87">
        <v>4</v>
      </c>
      <c r="T69" s="84"/>
      <c r="U69" s="84"/>
      <c r="V69" s="84"/>
      <c r="W69" s="83"/>
      <c r="X69" s="83"/>
      <c r="Y69" s="83"/>
      <c r="Z69" s="84"/>
      <c r="AA69" s="84"/>
      <c r="AB69" s="84"/>
      <c r="AE69" s="81" t="str">
        <f>AD35</f>
        <v>IMPOSSIBLE DREAMERS</v>
      </c>
      <c r="AG69" s="84"/>
      <c r="AH69" s="83">
        <f>BB46</f>
        <v>0.28415300546448086</v>
      </c>
      <c r="AI69" s="89">
        <f>BC46</f>
        <v>0.34577114427860695</v>
      </c>
      <c r="AJ69" s="84">
        <f>AO46</f>
        <v>10</v>
      </c>
      <c r="AK69" s="84">
        <f>AP46</f>
        <v>46</v>
      </c>
      <c r="AL69" s="85">
        <f>AM46</f>
        <v>20</v>
      </c>
      <c r="AM69" s="45">
        <f>AU46-AV46</f>
        <v>7</v>
      </c>
      <c r="AN69" s="84">
        <f>AK46</f>
        <v>46</v>
      </c>
      <c r="AO69" s="85">
        <f>AK59</f>
        <v>6</v>
      </c>
      <c r="AP69" s="84">
        <f>AN59</f>
        <v>1</v>
      </c>
      <c r="AQ69" s="86">
        <f>AZ59</f>
        <v>4.7472527472527464</v>
      </c>
      <c r="AR69" s="86">
        <f>BE59</f>
        <v>1.2967032967032965</v>
      </c>
      <c r="AS69" s="84">
        <f>AV59</f>
        <v>76</v>
      </c>
      <c r="AT69" s="46">
        <f>AO59</f>
        <v>2</v>
      </c>
      <c r="AU69" s="45">
        <f>AI59</f>
        <v>3</v>
      </c>
      <c r="AV69" s="84"/>
      <c r="AW69" s="87">
        <v>3</v>
      </c>
      <c r="AX69" s="84"/>
      <c r="AY69" s="84"/>
      <c r="AZ69" s="84"/>
      <c r="BA69" s="84"/>
      <c r="BB69" s="84"/>
      <c r="BC69" s="84"/>
      <c r="BD69" s="84"/>
      <c r="BE69" s="84"/>
      <c r="BH69" s="81" t="str">
        <f>BG35</f>
        <v>THE BOILERMEN</v>
      </c>
      <c r="BJ69" s="84"/>
      <c r="BK69" s="44">
        <f>CE46</f>
        <v>0.30158730158730157</v>
      </c>
      <c r="BL69" s="44">
        <f>CF46</f>
        <v>0.39503386004514673</v>
      </c>
      <c r="BM69" s="45">
        <f>BR46</f>
        <v>15</v>
      </c>
      <c r="BN69" s="84">
        <f>BS46</f>
        <v>52</v>
      </c>
      <c r="BO69" s="85">
        <f>BP46</f>
        <v>15</v>
      </c>
      <c r="BP69" s="46">
        <f>BX46-BY46</f>
        <v>14</v>
      </c>
      <c r="BQ69" s="85">
        <f>BN46</f>
        <v>56</v>
      </c>
      <c r="BR69" s="85">
        <f>BN59</f>
        <v>7</v>
      </c>
      <c r="BS69" s="84">
        <f>BQ59</f>
        <v>0</v>
      </c>
      <c r="BT69" s="86">
        <f>CC59</f>
        <v>4.9090909090909083</v>
      </c>
      <c r="BU69" s="88">
        <f>CH59</f>
        <v>1.4961038961038959</v>
      </c>
      <c r="BV69" s="84">
        <f>BY59</f>
        <v>103</v>
      </c>
      <c r="BW69" s="84">
        <f>BR59</f>
        <v>0</v>
      </c>
      <c r="BX69" s="84">
        <f>BL59</f>
        <v>3</v>
      </c>
      <c r="BY69" s="84"/>
      <c r="BZ69" s="87">
        <v>4</v>
      </c>
      <c r="CA69" s="84"/>
      <c r="CB69" s="84"/>
      <c r="CC69" s="84"/>
      <c r="CD69" s="84"/>
      <c r="CE69" s="84"/>
      <c r="CF69" s="84"/>
      <c r="CG69" s="84"/>
      <c r="CH69" s="84"/>
      <c r="CL69" s="48" t="str">
        <f>CK35</f>
        <v>BUSCH LEAGUERS</v>
      </c>
      <c r="CN69" s="84"/>
      <c r="CO69" s="44">
        <f>DI46</f>
        <v>0.32801822323462415</v>
      </c>
      <c r="CP69" s="44">
        <f>DJ46</f>
        <v>0.37995824634655534</v>
      </c>
      <c r="CQ69" s="45">
        <f>CV46</f>
        <v>23</v>
      </c>
      <c r="CR69" s="45">
        <f>CW46</f>
        <v>82</v>
      </c>
      <c r="CS69" s="46">
        <f>CT46</f>
        <v>31</v>
      </c>
      <c r="CT69" s="46">
        <f>DB46-DC46</f>
        <v>8</v>
      </c>
      <c r="CU69" s="46">
        <f>CR46</f>
        <v>73</v>
      </c>
      <c r="CV69" s="46">
        <f>CR59</f>
        <v>11</v>
      </c>
      <c r="CW69" s="84">
        <f>CU59</f>
        <v>8</v>
      </c>
      <c r="CX69" s="47">
        <f>DG59</f>
        <v>2.8614130434782608</v>
      </c>
      <c r="CY69" s="47">
        <f>DL59</f>
        <v>1.1576086956521738</v>
      </c>
      <c r="CZ69" s="84">
        <f>DC59</f>
        <v>96</v>
      </c>
      <c r="DA69" s="84">
        <f>CV59</f>
        <v>0</v>
      </c>
      <c r="DB69" s="45">
        <f>CP59</f>
        <v>6</v>
      </c>
      <c r="DC69" s="84"/>
      <c r="DD69" s="87">
        <v>11</v>
      </c>
      <c r="DE69" s="84"/>
      <c r="DF69" s="84"/>
      <c r="DG69" s="84"/>
      <c r="DH69" s="84"/>
      <c r="DI69" s="84"/>
      <c r="DJ69" s="84"/>
      <c r="DK69" s="84"/>
      <c r="DL69" s="84"/>
    </row>
    <row r="78" spans="1:116" x14ac:dyDescent="0.3">
      <c r="H78" s="39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52"/>
      <c r="X92" s="52"/>
      <c r="Y92" s="52"/>
    </row>
  </sheetData>
  <mergeCells count="4">
    <mergeCell ref="A2:AB2"/>
    <mergeCell ref="AD2:BE2"/>
    <mergeCell ref="BG2:CH2"/>
    <mergeCell ref="CK2:DL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abSelected="1" zoomScale="93" zoomScaleNormal="77" workbookViewId="0">
      <selection activeCell="C22" sqref="C22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60" customWidth="1"/>
    <col min="4" max="4" width="3.5" customWidth="1"/>
    <col min="5" max="5" width="10.83203125" style="30"/>
    <col min="6" max="6" width="10.83203125" style="55"/>
    <col min="7" max="13" width="10.83203125" style="31"/>
    <col min="14" max="14" width="10.83203125" style="32"/>
    <col min="15" max="15" width="14.83203125" style="55" customWidth="1"/>
    <col min="16" max="16" width="14.83203125" style="31" customWidth="1"/>
    <col min="17" max="17" width="10.83203125" style="31"/>
    <col min="18" max="18" width="10.83203125" style="73"/>
    <col min="19" max="19" width="10" customWidth="1"/>
    <col min="20" max="20" width="13.33203125" style="49" customWidth="1"/>
  </cols>
  <sheetData>
    <row r="1" spans="1:20" x14ac:dyDescent="0.2">
      <c r="A1" s="16"/>
      <c r="B1" s="16"/>
      <c r="C1" s="58"/>
      <c r="D1" s="16"/>
      <c r="E1" s="21"/>
      <c r="F1" s="51"/>
      <c r="G1" s="22"/>
      <c r="H1" s="22"/>
      <c r="I1" s="22"/>
      <c r="J1" s="22"/>
      <c r="K1" s="22"/>
      <c r="L1" s="22"/>
      <c r="M1" s="22"/>
      <c r="N1" s="23"/>
      <c r="O1" s="51"/>
      <c r="P1" s="22"/>
      <c r="Q1" s="22"/>
      <c r="R1" s="71"/>
      <c r="S1" s="16"/>
    </row>
    <row r="2" spans="1:20" ht="50" x14ac:dyDescent="0.3">
      <c r="A2" s="16"/>
      <c r="B2" s="16"/>
      <c r="C2" s="37"/>
      <c r="D2" s="15"/>
      <c r="E2" s="10" t="s">
        <v>0</v>
      </c>
      <c r="F2" s="52" t="s">
        <v>79</v>
      </c>
      <c r="G2" s="10" t="s">
        <v>1</v>
      </c>
      <c r="H2" s="10" t="s">
        <v>2</v>
      </c>
      <c r="I2" s="56" t="s">
        <v>81</v>
      </c>
      <c r="J2" s="10" t="s">
        <v>80</v>
      </c>
      <c r="K2" s="10" t="s">
        <v>76</v>
      </c>
      <c r="L2" s="56" t="s">
        <v>59</v>
      </c>
      <c r="M2" s="10" t="s">
        <v>82</v>
      </c>
      <c r="N2" s="10" t="s">
        <v>4</v>
      </c>
      <c r="O2" s="52" t="s">
        <v>6</v>
      </c>
      <c r="P2" s="10" t="s">
        <v>5</v>
      </c>
      <c r="Q2" s="43" t="s">
        <v>167</v>
      </c>
      <c r="R2" s="10" t="s">
        <v>43</v>
      </c>
      <c r="S2" s="1"/>
      <c r="T2" s="10" t="s">
        <v>19</v>
      </c>
    </row>
    <row r="3" spans="1:20" ht="115" customHeight="1" x14ac:dyDescent="0.2">
      <c r="A3" s="16"/>
      <c r="B3" s="16"/>
      <c r="C3" s="19" t="str">
        <f>'Week 12'!A68</f>
        <v>BECKWITH BOBCATS</v>
      </c>
      <c r="D3" s="91"/>
      <c r="E3" s="33">
        <f>'Week 12'!D68</f>
        <v>0.29145728643216079</v>
      </c>
      <c r="F3" s="33">
        <f>'Week 12'!E68</f>
        <v>0.36403508771929827</v>
      </c>
      <c r="G3" s="93">
        <f>'Week 12'!F68</f>
        <v>12</v>
      </c>
      <c r="H3" s="34">
        <f>'Week 12'!G68</f>
        <v>65</v>
      </c>
      <c r="I3" s="34">
        <f>'Week 12'!H68</f>
        <v>21</v>
      </c>
      <c r="J3" s="93">
        <f>'Week 12'!I68</f>
        <v>7</v>
      </c>
      <c r="K3" s="34">
        <f>'Week 12'!J68</f>
        <v>61</v>
      </c>
      <c r="L3" s="93">
        <f>'Week 12'!K68</f>
        <v>7</v>
      </c>
      <c r="M3" s="34">
        <f>'Week 12'!L68</f>
        <v>4</v>
      </c>
      <c r="N3" s="94">
        <f>'Week 12'!M68</f>
        <v>3.4040114613180519</v>
      </c>
      <c r="O3" s="92">
        <f>'Week 12'!N68</f>
        <v>1.2979942693409743</v>
      </c>
      <c r="P3" s="34">
        <f>'Week 12'!O68</f>
        <v>91</v>
      </c>
      <c r="Q3" s="99">
        <f>'Week 12'!P68</f>
        <v>2</v>
      </c>
      <c r="R3" s="95">
        <f>'Week 12'!Q68</f>
        <v>3</v>
      </c>
      <c r="S3" s="95"/>
      <c r="T3" s="57">
        <f>'Week 12'!S68</f>
        <v>8</v>
      </c>
    </row>
    <row r="4" spans="1:20" ht="115" customHeight="1" x14ac:dyDescent="0.2">
      <c r="A4" s="16"/>
      <c r="B4" s="16"/>
      <c r="C4" s="90" t="str">
        <f>'Week 12'!A69</f>
        <v>GIBBY MEET FREDDIE!</v>
      </c>
      <c r="D4" s="91"/>
      <c r="E4" s="92">
        <f>'Week 12'!D69</f>
        <v>0.26923076923076922</v>
      </c>
      <c r="F4" s="92">
        <f>'Week 12'!E69</f>
        <v>0.34977578475336324</v>
      </c>
      <c r="G4" s="34">
        <f>'Week 12'!F69</f>
        <v>15</v>
      </c>
      <c r="H4" s="93">
        <f>'Week 12'!G69</f>
        <v>59</v>
      </c>
      <c r="I4" s="93">
        <f>'Week 12'!H69</f>
        <v>18</v>
      </c>
      <c r="J4" s="34">
        <f>'Week 12'!I69</f>
        <v>8</v>
      </c>
      <c r="K4" s="93">
        <f>'Week 12'!J69</f>
        <v>58</v>
      </c>
      <c r="L4" s="93">
        <f>'Week 12'!K69</f>
        <v>7</v>
      </c>
      <c r="M4" s="93">
        <f>'Week 12'!L69</f>
        <v>2</v>
      </c>
      <c r="N4" s="35">
        <f>'Week 12'!M69</f>
        <v>2.5979381443298966</v>
      </c>
      <c r="O4" s="79">
        <f>'Week 12'!N69</f>
        <v>1.2474226804123709</v>
      </c>
      <c r="P4" s="93">
        <f>'Week 12'!O69</f>
        <v>58</v>
      </c>
      <c r="Q4" s="93">
        <f>'Week 12'!P69</f>
        <v>1</v>
      </c>
      <c r="R4" s="95">
        <f>'Week 12'!Q69</f>
        <v>3</v>
      </c>
      <c r="S4" s="95"/>
      <c r="T4" s="96">
        <f>'Week 12'!S69</f>
        <v>4</v>
      </c>
    </row>
    <row r="5" spans="1:20" x14ac:dyDescent="0.2">
      <c r="A5" s="16"/>
      <c r="B5" s="16"/>
      <c r="C5" s="58"/>
      <c r="D5" s="16"/>
      <c r="E5" s="21"/>
      <c r="F5" s="51"/>
      <c r="G5" s="22"/>
      <c r="H5" s="22"/>
      <c r="I5" s="22"/>
      <c r="J5" s="22"/>
      <c r="K5" s="22"/>
      <c r="L5" s="22"/>
      <c r="M5" s="22"/>
      <c r="N5" s="23"/>
      <c r="O5" s="51"/>
      <c r="P5" s="22"/>
      <c r="Q5" s="22"/>
      <c r="R5" s="71"/>
      <c r="S5" s="16"/>
    </row>
    <row r="6" spans="1:20" ht="16" x14ac:dyDescent="0.2">
      <c r="A6" s="16"/>
      <c r="B6" s="17"/>
      <c r="C6" s="59"/>
      <c r="D6" s="17"/>
      <c r="E6" s="24"/>
      <c r="F6" s="53"/>
      <c r="G6" s="25"/>
      <c r="H6" s="25"/>
      <c r="I6" s="25"/>
      <c r="J6" s="25"/>
      <c r="K6" s="25"/>
      <c r="L6" s="25"/>
      <c r="M6" s="25"/>
      <c r="N6" s="26"/>
      <c r="O6" s="53"/>
      <c r="P6" s="25"/>
      <c r="Q6" s="25"/>
      <c r="R6" s="72"/>
      <c r="S6" s="17"/>
      <c r="T6" s="17"/>
    </row>
    <row r="7" spans="1:20" x14ac:dyDescent="0.2">
      <c r="A7" s="16"/>
      <c r="B7" s="16"/>
      <c r="C7" s="58"/>
      <c r="D7" s="16"/>
      <c r="E7" s="21"/>
      <c r="F7" s="51"/>
      <c r="G7" s="22"/>
      <c r="H7" s="22"/>
      <c r="I7" s="22"/>
      <c r="J7" s="22"/>
      <c r="K7" s="22"/>
      <c r="L7" s="22"/>
      <c r="M7" s="22"/>
      <c r="N7" s="23"/>
      <c r="O7" s="51"/>
      <c r="P7" s="22"/>
      <c r="Q7" s="22"/>
      <c r="R7" s="71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52" t="s">
        <v>79</v>
      </c>
      <c r="G8" s="10" t="s">
        <v>1</v>
      </c>
      <c r="H8" s="10" t="s">
        <v>2</v>
      </c>
      <c r="I8" s="56" t="s">
        <v>81</v>
      </c>
      <c r="J8" s="10" t="s">
        <v>80</v>
      </c>
      <c r="K8" s="10" t="s">
        <v>76</v>
      </c>
      <c r="L8" s="56" t="s">
        <v>59</v>
      </c>
      <c r="M8" s="10" t="s">
        <v>82</v>
      </c>
      <c r="N8" s="10" t="s">
        <v>4</v>
      </c>
      <c r="O8" s="52" t="s">
        <v>6</v>
      </c>
      <c r="P8" s="10" t="s">
        <v>5</v>
      </c>
      <c r="Q8" s="43" t="s">
        <v>167</v>
      </c>
      <c r="R8" s="10" t="s">
        <v>43</v>
      </c>
      <c r="S8" s="1"/>
      <c r="T8" s="50" t="s">
        <v>19</v>
      </c>
    </row>
    <row r="9" spans="1:20" ht="115" customHeight="1" x14ac:dyDescent="0.2">
      <c r="A9" s="16"/>
      <c r="B9" s="16"/>
      <c r="C9" s="19" t="str">
        <f>'Week 12'!AE68</f>
        <v>VAGABOND A's</v>
      </c>
      <c r="D9" s="91"/>
      <c r="E9" s="33">
        <f>'Week 12'!AH68</f>
        <v>0.30693069306930693</v>
      </c>
      <c r="F9" s="33">
        <f>'Week 12'!AI68</f>
        <v>0.39787234042553193</v>
      </c>
      <c r="G9" s="34">
        <f>'Week 12'!AJ68</f>
        <v>13</v>
      </c>
      <c r="H9" s="34">
        <f>'Week 12'!AK68</f>
        <v>54</v>
      </c>
      <c r="I9" s="34">
        <f>'Week 12'!AL68</f>
        <v>21</v>
      </c>
      <c r="J9" s="93">
        <f>'Week 12'!AM68</f>
        <v>4</v>
      </c>
      <c r="K9" s="34">
        <f>'Week 12'!AN68</f>
        <v>63</v>
      </c>
      <c r="L9" s="34">
        <f>'Week 12'!AO68</f>
        <v>11</v>
      </c>
      <c r="M9" s="34">
        <f>'Week 12'!AP68</f>
        <v>8</v>
      </c>
      <c r="N9" s="35">
        <f>'Week 12'!AQ68</f>
        <v>3.1378378378378375</v>
      </c>
      <c r="O9" s="33">
        <f>'Week 12'!AR68</f>
        <v>1.2567567567567568</v>
      </c>
      <c r="P9" s="34">
        <f>'Week 12'!AS68</f>
        <v>100</v>
      </c>
      <c r="Q9" s="93">
        <f>'Week 12'!AT68</f>
        <v>1</v>
      </c>
      <c r="R9" s="97">
        <f>'Week 12'!AU68</f>
        <v>1</v>
      </c>
      <c r="S9" s="98"/>
      <c r="T9" s="57">
        <f>'Week 12'!AW68</f>
        <v>11</v>
      </c>
    </row>
    <row r="10" spans="1:20" ht="115" customHeight="1" x14ac:dyDescent="0.2">
      <c r="A10" s="16"/>
      <c r="B10" s="16"/>
      <c r="C10" s="90" t="str">
        <f>'Week 12'!AE69</f>
        <v>IMPOSSIBLE DREAMERS</v>
      </c>
      <c r="D10" s="91"/>
      <c r="E10" s="92">
        <f>'Week 12'!AH69</f>
        <v>0.28415300546448086</v>
      </c>
      <c r="F10" s="92">
        <f>'Week 12'!AI69</f>
        <v>0.34577114427860695</v>
      </c>
      <c r="G10" s="93">
        <f>'Week 12'!AJ69</f>
        <v>10</v>
      </c>
      <c r="H10" s="93">
        <f>'Week 12'!AK69</f>
        <v>46</v>
      </c>
      <c r="I10" s="93">
        <f>'Week 12'!AL69</f>
        <v>20</v>
      </c>
      <c r="J10" s="34">
        <f>'Week 12'!AM69</f>
        <v>7</v>
      </c>
      <c r="K10" s="93">
        <f>'Week 12'!AN69</f>
        <v>46</v>
      </c>
      <c r="L10" s="93">
        <f>'Week 12'!AO69</f>
        <v>6</v>
      </c>
      <c r="M10" s="93">
        <f>'Week 12'!AP69</f>
        <v>1</v>
      </c>
      <c r="N10" s="94">
        <f>'Week 12'!AQ69</f>
        <v>4.7472527472527464</v>
      </c>
      <c r="O10" s="92">
        <f>'Week 12'!AR69</f>
        <v>1.2967032967032965</v>
      </c>
      <c r="P10" s="93">
        <f>'Week 12'!AS69</f>
        <v>76</v>
      </c>
      <c r="Q10" s="34">
        <f>'Week 12'!AT69</f>
        <v>2</v>
      </c>
      <c r="R10" s="61">
        <f>'Week 12'!AU69</f>
        <v>3</v>
      </c>
      <c r="S10" s="98"/>
      <c r="T10" s="96">
        <f>'Week 12'!AW69</f>
        <v>3</v>
      </c>
    </row>
    <row r="11" spans="1:20" x14ac:dyDescent="0.2">
      <c r="A11" s="16"/>
      <c r="B11" s="16"/>
      <c r="C11" s="58"/>
      <c r="D11" s="16"/>
      <c r="E11" s="27"/>
      <c r="F11" s="54"/>
      <c r="G11" s="28"/>
      <c r="H11" s="28"/>
      <c r="I11" s="28"/>
      <c r="J11" s="28"/>
      <c r="K11" s="28"/>
      <c r="L11" s="28"/>
      <c r="M11" s="28"/>
      <c r="N11" s="29"/>
      <c r="O11" s="54"/>
      <c r="P11" s="28"/>
      <c r="Q11" s="28"/>
      <c r="R11" s="18"/>
      <c r="S11" s="16"/>
    </row>
    <row r="12" spans="1:20" ht="16" x14ac:dyDescent="0.2">
      <c r="A12" s="16"/>
      <c r="B12" s="17"/>
      <c r="C12" s="59"/>
      <c r="D12" s="17"/>
      <c r="E12" s="24"/>
      <c r="F12" s="53"/>
      <c r="G12" s="25"/>
      <c r="H12" s="25"/>
      <c r="I12" s="25"/>
      <c r="J12" s="25"/>
      <c r="K12" s="25"/>
      <c r="L12" s="25"/>
      <c r="M12" s="25"/>
      <c r="N12" s="26"/>
      <c r="O12" s="53"/>
      <c r="P12" s="25"/>
      <c r="Q12" s="25"/>
      <c r="R12" s="72"/>
      <c r="S12" s="17"/>
      <c r="T12" s="17"/>
    </row>
    <row r="13" spans="1:20" x14ac:dyDescent="0.2">
      <c r="A13" s="16"/>
      <c r="B13" s="16"/>
      <c r="C13" s="58"/>
      <c r="D13" s="16"/>
      <c r="E13" s="27"/>
      <c r="F13" s="54"/>
      <c r="G13" s="28"/>
      <c r="H13" s="28"/>
      <c r="I13" s="28"/>
      <c r="J13" s="28"/>
      <c r="K13" s="28"/>
      <c r="L13" s="28"/>
      <c r="M13" s="28"/>
      <c r="N13" s="29"/>
      <c r="O13" s="54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52" t="s">
        <v>79</v>
      </c>
      <c r="G14" s="10" t="s">
        <v>1</v>
      </c>
      <c r="H14" s="10" t="s">
        <v>2</v>
      </c>
      <c r="I14" s="56" t="s">
        <v>81</v>
      </c>
      <c r="J14" s="10" t="s">
        <v>80</v>
      </c>
      <c r="K14" s="10" t="s">
        <v>76</v>
      </c>
      <c r="L14" s="56" t="s">
        <v>59</v>
      </c>
      <c r="M14" s="10" t="s">
        <v>82</v>
      </c>
      <c r="N14" s="10" t="s">
        <v>4</v>
      </c>
      <c r="O14" s="52" t="s">
        <v>6</v>
      </c>
      <c r="P14" s="10" t="s">
        <v>5</v>
      </c>
      <c r="Q14" s="43" t="s">
        <v>167</v>
      </c>
      <c r="R14" s="10" t="s">
        <v>43</v>
      </c>
      <c r="S14" s="43"/>
      <c r="T14" s="50" t="s">
        <v>19</v>
      </c>
    </row>
    <row r="15" spans="1:20" ht="115" customHeight="1" x14ac:dyDescent="0.2">
      <c r="A15" s="16"/>
      <c r="B15" s="16"/>
      <c r="C15" s="19" t="str">
        <f>'Week 12'!BH68</f>
        <v>THE DIBBLERS</v>
      </c>
      <c r="D15" s="91"/>
      <c r="E15" s="92">
        <f>'Week 12'!BK68</f>
        <v>0.28260869565217389</v>
      </c>
      <c r="F15" s="92">
        <f>'Week 12'!BL68</f>
        <v>0.35817307692307693</v>
      </c>
      <c r="G15" s="93">
        <f>'Week 12'!BM68</f>
        <v>8</v>
      </c>
      <c r="H15" s="34">
        <f>'Week 12'!BN68</f>
        <v>59</v>
      </c>
      <c r="I15" s="93">
        <f>'Week 12'!BO68</f>
        <v>15</v>
      </c>
      <c r="J15" s="93">
        <f>'Week 12'!BP68</f>
        <v>5</v>
      </c>
      <c r="K15" s="34">
        <f>'Week 12'!BQ68</f>
        <v>62</v>
      </c>
      <c r="L15" s="34">
        <f>'Week 12'!BR68</f>
        <v>17</v>
      </c>
      <c r="M15" s="34">
        <f>'Week 12'!BS68</f>
        <v>1</v>
      </c>
      <c r="N15" s="35">
        <f>'Week 12'!BT68</f>
        <v>2.9271028037383173</v>
      </c>
      <c r="O15" s="33">
        <f>'Week 12'!BU68</f>
        <v>1.3121495327102803</v>
      </c>
      <c r="P15" s="34">
        <f>'Week 12'!BV68</f>
        <v>115</v>
      </c>
      <c r="Q15" s="34">
        <f>'Week 12'!BW68</f>
        <v>2</v>
      </c>
      <c r="R15" s="61">
        <f>'Week 12'!BX68</f>
        <v>9</v>
      </c>
      <c r="S15" s="97"/>
      <c r="T15" s="57">
        <f>'Week 12'!BZ68</f>
        <v>9</v>
      </c>
    </row>
    <row r="16" spans="1:20" ht="115" customHeight="1" x14ac:dyDescent="0.2">
      <c r="A16" s="16"/>
      <c r="B16" s="16"/>
      <c r="C16" s="90" t="str">
        <f>'Week 12'!BH69</f>
        <v>THE BOILERMEN</v>
      </c>
      <c r="D16" s="90"/>
      <c r="E16" s="33">
        <f>'Week 12'!BK69</f>
        <v>0.30158730158730157</v>
      </c>
      <c r="F16" s="33">
        <f>'Week 12'!BL69</f>
        <v>0.39503386004514673</v>
      </c>
      <c r="G16" s="34">
        <f>'Week 12'!BM69</f>
        <v>15</v>
      </c>
      <c r="H16" s="93">
        <f>'Week 12'!BN69</f>
        <v>52</v>
      </c>
      <c r="I16" s="93">
        <f>'Week 12'!BO69</f>
        <v>15</v>
      </c>
      <c r="J16" s="34">
        <f>'Week 12'!BP69</f>
        <v>14</v>
      </c>
      <c r="K16" s="93">
        <f>'Week 12'!BQ69</f>
        <v>56</v>
      </c>
      <c r="L16" s="93">
        <f>'Week 12'!BR69</f>
        <v>7</v>
      </c>
      <c r="M16" s="93">
        <f>'Week 12'!BS69</f>
        <v>0</v>
      </c>
      <c r="N16" s="94">
        <f>'Week 12'!BT69</f>
        <v>4.9090909090909083</v>
      </c>
      <c r="O16" s="92">
        <f>'Week 12'!BU69</f>
        <v>1.4961038961038959</v>
      </c>
      <c r="P16" s="93">
        <f>'Week 12'!BV69</f>
        <v>103</v>
      </c>
      <c r="Q16" s="93">
        <f>'Week 12'!BW69</f>
        <v>0</v>
      </c>
      <c r="R16" s="97">
        <f>'Week 12'!BX69</f>
        <v>3</v>
      </c>
      <c r="S16" s="97"/>
      <c r="T16" s="96">
        <f>'Week 12'!BZ69</f>
        <v>4</v>
      </c>
    </row>
    <row r="17" spans="1:20" x14ac:dyDescent="0.2">
      <c r="A17" s="16"/>
      <c r="B17" s="16"/>
      <c r="C17" s="58"/>
      <c r="D17" s="16"/>
      <c r="E17" s="21"/>
      <c r="F17" s="51"/>
      <c r="G17" s="22"/>
      <c r="H17" s="22"/>
      <c r="I17" s="22"/>
      <c r="J17" s="22"/>
      <c r="K17" s="22"/>
      <c r="L17" s="22"/>
      <c r="M17" s="22"/>
      <c r="N17" s="23"/>
      <c r="O17" s="51"/>
      <c r="P17" s="22"/>
      <c r="Q17" s="22"/>
      <c r="R17" s="71"/>
      <c r="S17" s="16"/>
    </row>
    <row r="18" spans="1:20" ht="16" x14ac:dyDescent="0.2">
      <c r="A18" s="16"/>
      <c r="B18" s="17"/>
      <c r="C18" s="59"/>
      <c r="D18" s="17"/>
      <c r="E18" s="24"/>
      <c r="F18" s="53"/>
      <c r="G18" s="25"/>
      <c r="H18" s="25"/>
      <c r="I18" s="25"/>
      <c r="J18" s="25"/>
      <c r="K18" s="25"/>
      <c r="L18" s="25"/>
      <c r="M18" s="25"/>
      <c r="N18" s="26"/>
      <c r="O18" s="53"/>
      <c r="P18" s="25"/>
      <c r="Q18" s="25"/>
      <c r="R18" s="72"/>
      <c r="S18" s="17"/>
      <c r="T18" s="17"/>
    </row>
    <row r="19" spans="1:20" x14ac:dyDescent="0.2">
      <c r="A19" s="16"/>
      <c r="B19" s="16"/>
      <c r="C19" s="58"/>
      <c r="D19" s="16"/>
      <c r="E19" s="27"/>
      <c r="F19" s="54"/>
      <c r="G19" s="28"/>
      <c r="H19" s="28"/>
      <c r="I19" s="28"/>
      <c r="J19" s="28"/>
      <c r="K19" s="28"/>
      <c r="L19" s="28"/>
      <c r="M19" s="28"/>
      <c r="N19" s="29"/>
      <c r="O19" s="54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52" t="s">
        <v>79</v>
      </c>
      <c r="G20" s="10" t="s">
        <v>1</v>
      </c>
      <c r="H20" s="10" t="s">
        <v>2</v>
      </c>
      <c r="I20" s="56" t="s">
        <v>81</v>
      </c>
      <c r="J20" s="10" t="s">
        <v>80</v>
      </c>
      <c r="K20" s="10" t="s">
        <v>76</v>
      </c>
      <c r="L20" s="56" t="s">
        <v>59</v>
      </c>
      <c r="M20" s="10" t="s">
        <v>82</v>
      </c>
      <c r="N20" s="10" t="s">
        <v>4</v>
      </c>
      <c r="O20" s="52" t="s">
        <v>6</v>
      </c>
      <c r="P20" s="10" t="s">
        <v>5</v>
      </c>
      <c r="Q20" s="43" t="s">
        <v>167</v>
      </c>
      <c r="R20" s="10" t="s">
        <v>43</v>
      </c>
      <c r="S20" s="3"/>
      <c r="T20" s="50" t="s">
        <v>19</v>
      </c>
    </row>
    <row r="21" spans="1:20" ht="115" customHeight="1" x14ac:dyDescent="0.2">
      <c r="A21" s="16"/>
      <c r="B21" s="16"/>
      <c r="C21" s="90" t="str">
        <f>'Week 12'!CL68</f>
        <v>NAKED RIDER</v>
      </c>
      <c r="D21" s="91"/>
      <c r="E21" s="92">
        <f>'Week 12'!CO68</f>
        <v>0.25600000000000001</v>
      </c>
      <c r="F21" s="92">
        <f>'Week 12'!CP68</f>
        <v>0.33490566037735847</v>
      </c>
      <c r="G21" s="93">
        <f>'Week 12'!CQ68</f>
        <v>12</v>
      </c>
      <c r="H21" s="93">
        <f>'Week 12'!CR68</f>
        <v>51</v>
      </c>
      <c r="I21" s="93">
        <f>'Week 12'!CS68</f>
        <v>21</v>
      </c>
      <c r="J21" s="93">
        <f>'Week 12'!CT68</f>
        <v>1</v>
      </c>
      <c r="K21" s="93">
        <f>'Week 12'!CU68</f>
        <v>62</v>
      </c>
      <c r="L21" s="93">
        <f>'Week 12'!CV68</f>
        <v>8</v>
      </c>
      <c r="M21" s="93">
        <f>'Week 12'!CW68</f>
        <v>8</v>
      </c>
      <c r="N21" s="94">
        <f>'Week 12'!CX68</f>
        <v>3.9924812030075185</v>
      </c>
      <c r="O21" s="92">
        <f>'Week 12'!CY68</f>
        <v>1.3007518796992481</v>
      </c>
      <c r="P21" s="34">
        <f>'Week 12'!CZ68</f>
        <v>109</v>
      </c>
      <c r="Q21" s="93">
        <f>'Week 12'!DA68</f>
        <v>0</v>
      </c>
      <c r="R21" s="97">
        <f>'Week 12'!DB68</f>
        <v>2</v>
      </c>
      <c r="S21" s="97"/>
      <c r="T21" s="96">
        <f>'Week 12'!DD68</f>
        <v>1</v>
      </c>
    </row>
    <row r="22" spans="1:20" ht="115" customHeight="1" x14ac:dyDescent="0.2">
      <c r="A22" s="16"/>
      <c r="B22" s="16"/>
      <c r="C22" s="19" t="str">
        <f>'Week 12'!CL69</f>
        <v>BUSCH LEAGUERS</v>
      </c>
      <c r="D22" s="90"/>
      <c r="E22" s="33">
        <f>'Week 12'!CO69</f>
        <v>0.32801822323462415</v>
      </c>
      <c r="F22" s="33">
        <f>'Week 12'!CP69</f>
        <v>0.37995824634655534</v>
      </c>
      <c r="G22" s="34">
        <f>'Week 12'!CQ69</f>
        <v>23</v>
      </c>
      <c r="H22" s="34">
        <f>'Week 12'!CR69</f>
        <v>82</v>
      </c>
      <c r="I22" s="34">
        <f>'Week 12'!CS69</f>
        <v>31</v>
      </c>
      <c r="J22" s="34">
        <f>'Week 12'!CT69</f>
        <v>8</v>
      </c>
      <c r="K22" s="34">
        <f>'Week 12'!CU69</f>
        <v>73</v>
      </c>
      <c r="L22" s="34">
        <f>'Week 12'!CV69</f>
        <v>11</v>
      </c>
      <c r="M22" s="93">
        <f>'Week 12'!CW69</f>
        <v>8</v>
      </c>
      <c r="N22" s="35">
        <f>'Week 12'!CX69</f>
        <v>2.8614130434782608</v>
      </c>
      <c r="O22" s="33">
        <f>'Week 12'!CY69</f>
        <v>1.1576086956521738</v>
      </c>
      <c r="P22" s="93">
        <f>'Week 12'!CZ69</f>
        <v>96</v>
      </c>
      <c r="Q22" s="93">
        <f>'Week 12'!DA69</f>
        <v>0</v>
      </c>
      <c r="R22" s="61">
        <f>'Week 12'!DB69</f>
        <v>6</v>
      </c>
      <c r="S22" s="97"/>
      <c r="T22" s="57">
        <f>'Week 12'!DD69</f>
        <v>11</v>
      </c>
    </row>
    <row r="23" spans="1:20" x14ac:dyDescent="0.2">
      <c r="A23" s="16"/>
      <c r="B23" s="16"/>
      <c r="C23" s="58"/>
      <c r="D23" s="16"/>
      <c r="E23" s="21"/>
      <c r="F23" s="51"/>
      <c r="G23" s="22"/>
      <c r="H23" s="22"/>
      <c r="I23" s="22"/>
      <c r="J23" s="22"/>
      <c r="K23" s="22"/>
      <c r="L23" s="22"/>
      <c r="M23" s="22"/>
      <c r="N23" s="23"/>
      <c r="O23" s="51"/>
      <c r="P23" s="22"/>
      <c r="Q23" s="22"/>
      <c r="R23" s="71"/>
      <c r="S23" s="16"/>
    </row>
    <row r="24" spans="1:20" ht="16" x14ac:dyDescent="0.2">
      <c r="B24" s="17"/>
      <c r="C24" s="59"/>
      <c r="D24" s="17"/>
      <c r="E24" s="24"/>
      <c r="F24" s="53"/>
      <c r="G24" s="25"/>
      <c r="H24" s="25"/>
      <c r="I24" s="25"/>
      <c r="J24" s="25"/>
      <c r="K24" s="25"/>
      <c r="L24" s="25"/>
      <c r="M24" s="25"/>
      <c r="N24" s="26"/>
      <c r="O24" s="53"/>
      <c r="P24" s="25"/>
      <c r="Q24" s="25"/>
      <c r="R24" s="72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837"/>
  <sheetViews>
    <sheetView zoomScale="170" workbookViewId="0">
      <selection activeCell="I93" sqref="I93"/>
    </sheetView>
  </sheetViews>
  <sheetFormatPr baseColWidth="10" defaultRowHeight="16" x14ac:dyDescent="0.2"/>
  <cols>
    <col min="23" max="25" width="10.83203125" style="78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155</v>
      </c>
      <c r="E1" s="67" t="s">
        <v>25</v>
      </c>
      <c r="F1" s="67" t="s">
        <v>23</v>
      </c>
      <c r="G1" s="67" t="s">
        <v>30</v>
      </c>
      <c r="H1" s="67" t="s">
        <v>10</v>
      </c>
      <c r="I1" s="67" t="s">
        <v>11</v>
      </c>
      <c r="J1" s="67" t="s">
        <v>1</v>
      </c>
      <c r="K1" s="67" t="s">
        <v>2</v>
      </c>
      <c r="L1" s="67" t="s">
        <v>31</v>
      </c>
      <c r="M1" s="67" t="s">
        <v>32</v>
      </c>
      <c r="N1" s="67" t="s">
        <v>33</v>
      </c>
      <c r="O1" s="67" t="s">
        <v>34</v>
      </c>
      <c r="P1" s="67" t="s">
        <v>3</v>
      </c>
      <c r="Q1" s="67" t="s">
        <v>35</v>
      </c>
      <c r="R1" s="67" t="s">
        <v>36</v>
      </c>
      <c r="S1" s="67" t="s">
        <v>37</v>
      </c>
      <c r="T1" s="67" t="s">
        <v>38</v>
      </c>
      <c r="U1" s="67" t="s">
        <v>39</v>
      </c>
      <c r="V1" s="67" t="s">
        <v>156</v>
      </c>
      <c r="W1" s="77" t="s">
        <v>0</v>
      </c>
      <c r="X1" s="77" t="s">
        <v>40</v>
      </c>
      <c r="Y1" s="77" t="s">
        <v>41</v>
      </c>
      <c r="Z1" s="67" t="s">
        <v>157</v>
      </c>
    </row>
    <row r="2" spans="1:26" ht="17" x14ac:dyDescent="0.2">
      <c r="A2" s="13" t="s">
        <v>726</v>
      </c>
      <c r="B2" s="68">
        <v>13</v>
      </c>
      <c r="C2" s="68">
        <v>13</v>
      </c>
      <c r="D2" s="68">
        <v>64</v>
      </c>
      <c r="E2" s="68">
        <v>57</v>
      </c>
      <c r="F2" s="68">
        <v>9</v>
      </c>
      <c r="G2" s="68">
        <v>21</v>
      </c>
      <c r="H2" s="68">
        <v>3</v>
      </c>
      <c r="I2" s="68">
        <v>3</v>
      </c>
      <c r="J2" s="68">
        <v>0</v>
      </c>
      <c r="K2" s="68">
        <v>4</v>
      </c>
      <c r="L2" s="68">
        <v>4</v>
      </c>
      <c r="M2" s="68">
        <v>1</v>
      </c>
      <c r="N2" s="68">
        <v>0</v>
      </c>
      <c r="O2" s="68">
        <v>4</v>
      </c>
      <c r="P2" s="68">
        <v>0</v>
      </c>
      <c r="Q2" s="68">
        <v>1</v>
      </c>
      <c r="R2" s="68">
        <v>3</v>
      </c>
      <c r="S2" s="68">
        <v>0</v>
      </c>
      <c r="T2" s="68">
        <v>2</v>
      </c>
      <c r="U2" s="68">
        <v>0</v>
      </c>
      <c r="V2" s="68">
        <v>12</v>
      </c>
      <c r="W2" s="69">
        <v>0.36799999999999999</v>
      </c>
      <c r="X2" s="69">
        <v>0.41</v>
      </c>
      <c r="Y2" s="69">
        <v>0.52600000000000002</v>
      </c>
      <c r="Z2" s="68">
        <v>92.3</v>
      </c>
    </row>
    <row r="3" spans="1:26" ht="17" x14ac:dyDescent="0.2">
      <c r="A3" s="13" t="s">
        <v>727</v>
      </c>
      <c r="B3" s="68">
        <v>13</v>
      </c>
      <c r="C3" s="68">
        <v>13</v>
      </c>
      <c r="D3" s="68">
        <v>63</v>
      </c>
      <c r="E3" s="68">
        <v>57</v>
      </c>
      <c r="F3" s="68">
        <v>15</v>
      </c>
      <c r="G3" s="68">
        <v>16</v>
      </c>
      <c r="H3" s="68">
        <v>3</v>
      </c>
      <c r="I3" s="68">
        <v>2</v>
      </c>
      <c r="J3" s="68">
        <v>1</v>
      </c>
      <c r="K3" s="68">
        <v>3</v>
      </c>
      <c r="L3" s="68">
        <v>6</v>
      </c>
      <c r="M3" s="68">
        <v>0</v>
      </c>
      <c r="N3" s="68">
        <v>0</v>
      </c>
      <c r="O3" s="68">
        <v>6</v>
      </c>
      <c r="P3" s="68">
        <v>1</v>
      </c>
      <c r="Q3" s="68">
        <v>2</v>
      </c>
      <c r="R3" s="68">
        <v>0</v>
      </c>
      <c r="S3" s="68">
        <v>0</v>
      </c>
      <c r="T3" s="68">
        <v>2</v>
      </c>
      <c r="U3" s="68">
        <v>0</v>
      </c>
      <c r="V3" s="68">
        <v>11</v>
      </c>
      <c r="W3" s="69">
        <v>0.28100000000000003</v>
      </c>
      <c r="X3" s="69">
        <v>0.34899999999999998</v>
      </c>
      <c r="Y3" s="69">
        <v>0.45600000000000002</v>
      </c>
      <c r="Z3" s="68">
        <v>84.6</v>
      </c>
    </row>
    <row r="4" spans="1:26" ht="17" x14ac:dyDescent="0.2">
      <c r="A4" s="13" t="s">
        <v>550</v>
      </c>
      <c r="B4" s="68">
        <v>13</v>
      </c>
      <c r="C4" s="68">
        <v>13</v>
      </c>
      <c r="D4" s="68">
        <v>61</v>
      </c>
      <c r="E4" s="68">
        <v>57</v>
      </c>
      <c r="F4" s="68">
        <v>12</v>
      </c>
      <c r="G4" s="68">
        <v>24</v>
      </c>
      <c r="H4" s="68">
        <v>4</v>
      </c>
      <c r="I4" s="68">
        <v>0</v>
      </c>
      <c r="J4" s="68">
        <v>4</v>
      </c>
      <c r="K4" s="68">
        <v>12</v>
      </c>
      <c r="L4" s="68">
        <v>3</v>
      </c>
      <c r="M4" s="68">
        <v>0</v>
      </c>
      <c r="N4" s="68">
        <v>0</v>
      </c>
      <c r="O4" s="68">
        <v>4</v>
      </c>
      <c r="P4" s="68">
        <v>4</v>
      </c>
      <c r="Q4" s="68">
        <v>1</v>
      </c>
      <c r="R4" s="68">
        <v>0</v>
      </c>
      <c r="S4" s="68">
        <v>1</v>
      </c>
      <c r="T4" s="68">
        <v>0</v>
      </c>
      <c r="U4" s="68">
        <v>0</v>
      </c>
      <c r="V4" s="68">
        <v>11</v>
      </c>
      <c r="W4" s="69">
        <v>0.42099999999999999</v>
      </c>
      <c r="X4" s="69">
        <v>0.443</v>
      </c>
      <c r="Y4" s="69">
        <v>0.70199999999999996</v>
      </c>
      <c r="Z4" s="68">
        <v>84.6</v>
      </c>
    </row>
    <row r="5" spans="1:26" ht="17" x14ac:dyDescent="0.2">
      <c r="A5" s="13" t="s">
        <v>598</v>
      </c>
      <c r="B5" s="68">
        <v>13</v>
      </c>
      <c r="C5" s="68">
        <v>13</v>
      </c>
      <c r="D5" s="68">
        <v>61</v>
      </c>
      <c r="E5" s="68">
        <v>57</v>
      </c>
      <c r="F5" s="68">
        <v>6</v>
      </c>
      <c r="G5" s="68">
        <v>24</v>
      </c>
      <c r="H5" s="68">
        <v>2</v>
      </c>
      <c r="I5" s="68">
        <v>0</v>
      </c>
      <c r="J5" s="68">
        <v>1</v>
      </c>
      <c r="K5" s="68">
        <v>3</v>
      </c>
      <c r="L5" s="68">
        <v>4</v>
      </c>
      <c r="M5" s="68">
        <v>0</v>
      </c>
      <c r="N5" s="68">
        <v>0</v>
      </c>
      <c r="O5" s="68">
        <v>5</v>
      </c>
      <c r="P5" s="68">
        <v>6</v>
      </c>
      <c r="Q5" s="68">
        <v>2</v>
      </c>
      <c r="R5" s="68">
        <v>0</v>
      </c>
      <c r="S5" s="68">
        <v>0</v>
      </c>
      <c r="T5" s="68">
        <v>0</v>
      </c>
      <c r="U5" s="68">
        <v>0</v>
      </c>
      <c r="V5" s="68">
        <v>12</v>
      </c>
      <c r="W5" s="69">
        <v>0.42099999999999999</v>
      </c>
      <c r="X5" s="69">
        <v>0.45900000000000002</v>
      </c>
      <c r="Y5" s="69">
        <v>0.50900000000000001</v>
      </c>
      <c r="Z5" s="68">
        <v>92.3</v>
      </c>
    </row>
    <row r="6" spans="1:26" ht="17" x14ac:dyDescent="0.2">
      <c r="A6" s="13" t="s">
        <v>169</v>
      </c>
      <c r="B6" s="68">
        <v>13</v>
      </c>
      <c r="C6" s="68">
        <v>13</v>
      </c>
      <c r="D6" s="68">
        <v>62</v>
      </c>
      <c r="E6" s="68">
        <v>56</v>
      </c>
      <c r="F6" s="68">
        <v>13</v>
      </c>
      <c r="G6" s="68">
        <v>20</v>
      </c>
      <c r="H6" s="68">
        <v>2</v>
      </c>
      <c r="I6" s="68">
        <v>1</v>
      </c>
      <c r="J6" s="68">
        <v>0</v>
      </c>
      <c r="K6" s="68">
        <v>1</v>
      </c>
      <c r="L6" s="68">
        <v>4</v>
      </c>
      <c r="M6" s="68">
        <v>0</v>
      </c>
      <c r="N6" s="68">
        <v>1</v>
      </c>
      <c r="O6" s="68">
        <v>3</v>
      </c>
      <c r="P6" s="68">
        <v>5</v>
      </c>
      <c r="Q6" s="68">
        <v>1</v>
      </c>
      <c r="R6" s="68">
        <v>1</v>
      </c>
      <c r="S6" s="68">
        <v>0</v>
      </c>
      <c r="T6" s="68">
        <v>1</v>
      </c>
      <c r="U6" s="68">
        <v>0</v>
      </c>
      <c r="V6" s="68">
        <v>13</v>
      </c>
      <c r="W6" s="69">
        <v>0.35699999999999998</v>
      </c>
      <c r="X6" s="69">
        <v>0.41</v>
      </c>
      <c r="Y6" s="69">
        <v>0.42899999999999999</v>
      </c>
      <c r="Z6" s="68">
        <v>100</v>
      </c>
    </row>
    <row r="7" spans="1:26" ht="17" x14ac:dyDescent="0.2">
      <c r="A7" s="13" t="s">
        <v>497</v>
      </c>
      <c r="B7" s="68">
        <v>13</v>
      </c>
      <c r="C7" s="68">
        <v>12</v>
      </c>
      <c r="D7" s="68">
        <v>58</v>
      </c>
      <c r="E7" s="68">
        <v>56</v>
      </c>
      <c r="F7" s="68">
        <v>8</v>
      </c>
      <c r="G7" s="68">
        <v>13</v>
      </c>
      <c r="H7" s="68">
        <v>3</v>
      </c>
      <c r="I7" s="68">
        <v>0</v>
      </c>
      <c r="J7" s="68">
        <v>0</v>
      </c>
      <c r="K7" s="68">
        <v>0</v>
      </c>
      <c r="L7" s="68">
        <v>2</v>
      </c>
      <c r="M7" s="68">
        <v>0</v>
      </c>
      <c r="N7" s="68">
        <v>0</v>
      </c>
      <c r="O7" s="68">
        <v>6</v>
      </c>
      <c r="P7" s="68">
        <v>4</v>
      </c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8</v>
      </c>
      <c r="W7" s="69">
        <v>0.23200000000000001</v>
      </c>
      <c r="X7" s="69">
        <v>0.25900000000000001</v>
      </c>
      <c r="Y7" s="69">
        <v>0.28599999999999998</v>
      </c>
      <c r="Z7" s="68">
        <v>61.5</v>
      </c>
    </row>
    <row r="8" spans="1:26" ht="17" x14ac:dyDescent="0.2">
      <c r="A8" s="13" t="s">
        <v>228</v>
      </c>
      <c r="B8" s="68">
        <v>13</v>
      </c>
      <c r="C8" s="68">
        <v>13</v>
      </c>
      <c r="D8" s="68">
        <v>61</v>
      </c>
      <c r="E8" s="68">
        <v>55</v>
      </c>
      <c r="F8" s="68">
        <v>9</v>
      </c>
      <c r="G8" s="68">
        <v>17</v>
      </c>
      <c r="H8" s="68">
        <v>1</v>
      </c>
      <c r="I8" s="68">
        <v>1</v>
      </c>
      <c r="J8" s="68">
        <v>1</v>
      </c>
      <c r="K8" s="68">
        <v>4</v>
      </c>
      <c r="L8" s="68">
        <v>6</v>
      </c>
      <c r="M8" s="68">
        <v>0</v>
      </c>
      <c r="N8" s="68">
        <v>0</v>
      </c>
      <c r="O8" s="68">
        <v>7</v>
      </c>
      <c r="P8" s="68">
        <v>8</v>
      </c>
      <c r="Q8" s="68">
        <v>0</v>
      </c>
      <c r="R8" s="68">
        <v>0</v>
      </c>
      <c r="S8" s="68">
        <v>0</v>
      </c>
      <c r="T8" s="68">
        <v>1</v>
      </c>
      <c r="U8" s="68">
        <v>0</v>
      </c>
      <c r="V8" s="68">
        <v>11</v>
      </c>
      <c r="W8" s="69">
        <v>0.309</v>
      </c>
      <c r="X8" s="69">
        <v>0.377</v>
      </c>
      <c r="Y8" s="69">
        <v>0.41799999999999998</v>
      </c>
      <c r="Z8" s="68">
        <v>84.6</v>
      </c>
    </row>
    <row r="9" spans="1:26" ht="17" x14ac:dyDescent="0.2">
      <c r="A9" s="13" t="s">
        <v>196</v>
      </c>
      <c r="B9" s="68">
        <v>13</v>
      </c>
      <c r="C9" s="68">
        <v>13</v>
      </c>
      <c r="D9" s="68">
        <v>58</v>
      </c>
      <c r="E9" s="68">
        <v>55</v>
      </c>
      <c r="F9" s="68">
        <v>3</v>
      </c>
      <c r="G9" s="68">
        <v>15</v>
      </c>
      <c r="H9" s="68">
        <v>5</v>
      </c>
      <c r="I9" s="68">
        <v>0</v>
      </c>
      <c r="J9" s="68">
        <v>0</v>
      </c>
      <c r="K9" s="68">
        <v>4</v>
      </c>
      <c r="L9" s="68">
        <v>3</v>
      </c>
      <c r="M9" s="68">
        <v>0</v>
      </c>
      <c r="N9" s="68">
        <v>0</v>
      </c>
      <c r="O9" s="68">
        <v>6</v>
      </c>
      <c r="P9" s="68">
        <v>0</v>
      </c>
      <c r="Q9" s="68">
        <v>0</v>
      </c>
      <c r="R9" s="68">
        <v>0</v>
      </c>
      <c r="S9" s="68">
        <v>0</v>
      </c>
      <c r="T9" s="68">
        <v>2</v>
      </c>
      <c r="U9" s="68">
        <v>0</v>
      </c>
      <c r="V9" s="68">
        <v>11</v>
      </c>
      <c r="W9" s="69">
        <v>0.27300000000000002</v>
      </c>
      <c r="X9" s="69">
        <v>0.31</v>
      </c>
      <c r="Y9" s="69">
        <v>0.36399999999999999</v>
      </c>
      <c r="Z9" s="68">
        <v>84.6</v>
      </c>
    </row>
    <row r="10" spans="1:26" ht="17" x14ac:dyDescent="0.2">
      <c r="A10" s="13" t="s">
        <v>182</v>
      </c>
      <c r="B10" s="68">
        <v>13</v>
      </c>
      <c r="C10" s="68">
        <v>13</v>
      </c>
      <c r="D10" s="68">
        <v>57</v>
      </c>
      <c r="E10" s="68">
        <v>55</v>
      </c>
      <c r="F10" s="68">
        <v>8</v>
      </c>
      <c r="G10" s="68">
        <v>17</v>
      </c>
      <c r="H10" s="68">
        <v>3</v>
      </c>
      <c r="I10" s="68">
        <v>2</v>
      </c>
      <c r="J10" s="68">
        <v>3</v>
      </c>
      <c r="K10" s="68">
        <v>9</v>
      </c>
      <c r="L10" s="68">
        <v>2</v>
      </c>
      <c r="M10" s="68">
        <v>0</v>
      </c>
      <c r="N10" s="68">
        <v>0</v>
      </c>
      <c r="O10" s="68">
        <v>11</v>
      </c>
      <c r="P10" s="68">
        <v>5</v>
      </c>
      <c r="Q10" s="68">
        <v>1</v>
      </c>
      <c r="R10" s="68">
        <v>0</v>
      </c>
      <c r="S10" s="68">
        <v>0</v>
      </c>
      <c r="T10" s="68">
        <v>2</v>
      </c>
      <c r="U10" s="68">
        <v>0</v>
      </c>
      <c r="V10" s="68">
        <v>10</v>
      </c>
      <c r="W10" s="69">
        <v>0.309</v>
      </c>
      <c r="X10" s="69">
        <v>0.33300000000000002</v>
      </c>
      <c r="Y10" s="69">
        <v>0.6</v>
      </c>
      <c r="Z10" s="68">
        <v>76.900000000000006</v>
      </c>
    </row>
    <row r="11" spans="1:26" ht="17" x14ac:dyDescent="0.2">
      <c r="A11" s="13" t="s">
        <v>175</v>
      </c>
      <c r="B11" s="68">
        <v>13</v>
      </c>
      <c r="C11" s="68">
        <v>13</v>
      </c>
      <c r="D11" s="68">
        <v>60</v>
      </c>
      <c r="E11" s="68">
        <v>54</v>
      </c>
      <c r="F11" s="68">
        <v>11</v>
      </c>
      <c r="G11" s="68">
        <v>18</v>
      </c>
      <c r="H11" s="68">
        <v>4</v>
      </c>
      <c r="I11" s="68">
        <v>0</v>
      </c>
      <c r="J11" s="68">
        <v>3</v>
      </c>
      <c r="K11" s="68">
        <v>9</v>
      </c>
      <c r="L11" s="68">
        <v>5</v>
      </c>
      <c r="M11" s="68">
        <v>2</v>
      </c>
      <c r="N11" s="68">
        <v>0</v>
      </c>
      <c r="O11" s="68">
        <v>5</v>
      </c>
      <c r="P11" s="68">
        <v>0</v>
      </c>
      <c r="Q11" s="68">
        <v>0</v>
      </c>
      <c r="R11" s="68">
        <v>0</v>
      </c>
      <c r="S11" s="68">
        <v>1</v>
      </c>
      <c r="T11" s="68">
        <v>2</v>
      </c>
      <c r="U11" s="68">
        <v>0</v>
      </c>
      <c r="V11" s="68">
        <v>11</v>
      </c>
      <c r="W11" s="69">
        <v>0.33300000000000002</v>
      </c>
      <c r="X11" s="69">
        <v>0.38300000000000001</v>
      </c>
      <c r="Y11" s="69">
        <v>0.57399999999999995</v>
      </c>
      <c r="Z11" s="68">
        <v>84.6</v>
      </c>
    </row>
    <row r="12" spans="1:26" ht="17" x14ac:dyDescent="0.2">
      <c r="A12" s="13" t="s">
        <v>204</v>
      </c>
      <c r="B12" s="68">
        <v>12</v>
      </c>
      <c r="C12" s="68">
        <v>12</v>
      </c>
      <c r="D12" s="68">
        <v>57</v>
      </c>
      <c r="E12" s="68">
        <v>54</v>
      </c>
      <c r="F12" s="68">
        <v>10</v>
      </c>
      <c r="G12" s="68">
        <v>15</v>
      </c>
      <c r="H12" s="68">
        <v>4</v>
      </c>
      <c r="I12" s="68">
        <v>0</v>
      </c>
      <c r="J12" s="68">
        <v>3</v>
      </c>
      <c r="K12" s="68">
        <v>12</v>
      </c>
      <c r="L12" s="68">
        <v>2</v>
      </c>
      <c r="M12" s="68">
        <v>0</v>
      </c>
      <c r="N12" s="68">
        <v>0</v>
      </c>
      <c r="O12" s="68">
        <v>5</v>
      </c>
      <c r="P12" s="68">
        <v>0</v>
      </c>
      <c r="Q12" s="68">
        <v>0</v>
      </c>
      <c r="R12" s="68">
        <v>0</v>
      </c>
      <c r="S12" s="68">
        <v>1</v>
      </c>
      <c r="T12" s="68">
        <v>2</v>
      </c>
      <c r="U12" s="68">
        <v>0</v>
      </c>
      <c r="V12" s="68">
        <v>7</v>
      </c>
      <c r="W12" s="69">
        <v>0.27800000000000002</v>
      </c>
      <c r="X12" s="69">
        <v>0.29799999999999999</v>
      </c>
      <c r="Y12" s="69">
        <v>0.51900000000000002</v>
      </c>
      <c r="Z12" s="68">
        <v>58.3</v>
      </c>
    </row>
    <row r="13" spans="1:26" ht="17" x14ac:dyDescent="0.2">
      <c r="A13" s="13" t="s">
        <v>273</v>
      </c>
      <c r="B13" s="68">
        <v>13</v>
      </c>
      <c r="C13" s="68">
        <v>13</v>
      </c>
      <c r="D13" s="68">
        <v>61</v>
      </c>
      <c r="E13" s="68">
        <v>53</v>
      </c>
      <c r="F13" s="68">
        <v>6</v>
      </c>
      <c r="G13" s="68">
        <v>17</v>
      </c>
      <c r="H13" s="68">
        <v>3</v>
      </c>
      <c r="I13" s="68">
        <v>1</v>
      </c>
      <c r="J13" s="68">
        <v>0</v>
      </c>
      <c r="K13" s="68">
        <v>2</v>
      </c>
      <c r="L13" s="68">
        <v>6</v>
      </c>
      <c r="M13" s="68">
        <v>0</v>
      </c>
      <c r="N13" s="68">
        <v>0</v>
      </c>
      <c r="O13" s="68">
        <v>5</v>
      </c>
      <c r="P13" s="68">
        <v>2</v>
      </c>
      <c r="Q13" s="68">
        <v>1</v>
      </c>
      <c r="R13" s="68">
        <v>2</v>
      </c>
      <c r="S13" s="68">
        <v>0</v>
      </c>
      <c r="T13" s="68">
        <v>1</v>
      </c>
      <c r="U13" s="68">
        <v>0</v>
      </c>
      <c r="V13" s="68">
        <v>11</v>
      </c>
      <c r="W13" s="69">
        <v>0.32100000000000001</v>
      </c>
      <c r="X13" s="69">
        <v>0.39</v>
      </c>
      <c r="Y13" s="69">
        <v>0.41499999999999998</v>
      </c>
      <c r="Z13" s="68">
        <v>84.6</v>
      </c>
    </row>
    <row r="14" spans="1:26" ht="17" x14ac:dyDescent="0.2">
      <c r="A14" s="13" t="s">
        <v>616</v>
      </c>
      <c r="B14" s="68">
        <v>13</v>
      </c>
      <c r="C14" s="68">
        <v>13</v>
      </c>
      <c r="D14" s="68">
        <v>60</v>
      </c>
      <c r="E14" s="68">
        <v>53</v>
      </c>
      <c r="F14" s="68">
        <v>16</v>
      </c>
      <c r="G14" s="68">
        <v>20</v>
      </c>
      <c r="H14" s="68">
        <v>3</v>
      </c>
      <c r="I14" s="68">
        <v>1</v>
      </c>
      <c r="J14" s="68">
        <v>3</v>
      </c>
      <c r="K14" s="68">
        <v>8</v>
      </c>
      <c r="L14" s="68">
        <v>7</v>
      </c>
      <c r="M14" s="68">
        <v>0</v>
      </c>
      <c r="N14" s="68">
        <v>0</v>
      </c>
      <c r="O14" s="68">
        <v>11</v>
      </c>
      <c r="P14" s="68">
        <v>5</v>
      </c>
      <c r="Q14" s="68">
        <v>1</v>
      </c>
      <c r="R14" s="68">
        <v>0</v>
      </c>
      <c r="S14" s="68">
        <v>0</v>
      </c>
      <c r="T14" s="68">
        <v>0</v>
      </c>
      <c r="U14" s="68">
        <v>0</v>
      </c>
      <c r="V14" s="68">
        <v>10</v>
      </c>
      <c r="W14" s="69">
        <v>0.377</v>
      </c>
      <c r="X14" s="69">
        <v>0.45</v>
      </c>
      <c r="Y14" s="69">
        <v>0.64200000000000002</v>
      </c>
      <c r="Z14" s="68">
        <v>76.900000000000006</v>
      </c>
    </row>
    <row r="15" spans="1:26" ht="17" x14ac:dyDescent="0.2">
      <c r="A15" s="13" t="s">
        <v>249</v>
      </c>
      <c r="B15" s="68">
        <v>13</v>
      </c>
      <c r="C15" s="68">
        <v>13</v>
      </c>
      <c r="D15" s="68">
        <v>57</v>
      </c>
      <c r="E15" s="68">
        <v>53</v>
      </c>
      <c r="F15" s="68">
        <v>10</v>
      </c>
      <c r="G15" s="68">
        <v>18</v>
      </c>
      <c r="H15" s="68">
        <v>5</v>
      </c>
      <c r="I15" s="68">
        <v>2</v>
      </c>
      <c r="J15" s="68">
        <v>2</v>
      </c>
      <c r="K15" s="68">
        <v>8</v>
      </c>
      <c r="L15" s="68">
        <v>4</v>
      </c>
      <c r="M15" s="68">
        <v>0</v>
      </c>
      <c r="N15" s="68">
        <v>0</v>
      </c>
      <c r="O15" s="68">
        <v>7</v>
      </c>
      <c r="P15" s="68">
        <v>1</v>
      </c>
      <c r="Q15" s="68">
        <v>1</v>
      </c>
      <c r="R15" s="68">
        <v>0</v>
      </c>
      <c r="S15" s="68">
        <v>0</v>
      </c>
      <c r="T15" s="68">
        <v>2</v>
      </c>
      <c r="U15" s="68">
        <v>0</v>
      </c>
      <c r="V15" s="68">
        <v>11</v>
      </c>
      <c r="W15" s="69">
        <v>0.34</v>
      </c>
      <c r="X15" s="69">
        <v>0.38600000000000001</v>
      </c>
      <c r="Y15" s="69">
        <v>0.623</v>
      </c>
      <c r="Z15" s="68">
        <v>84.6</v>
      </c>
    </row>
    <row r="16" spans="1:26" ht="17" x14ac:dyDescent="0.2">
      <c r="A16" s="13" t="s">
        <v>535</v>
      </c>
      <c r="B16" s="68">
        <v>13</v>
      </c>
      <c r="C16" s="68">
        <v>13</v>
      </c>
      <c r="D16" s="68">
        <v>55</v>
      </c>
      <c r="E16" s="68">
        <v>53</v>
      </c>
      <c r="F16" s="68">
        <v>4</v>
      </c>
      <c r="G16" s="68">
        <v>14</v>
      </c>
      <c r="H16" s="68">
        <v>2</v>
      </c>
      <c r="I16" s="68">
        <v>0</v>
      </c>
      <c r="J16" s="68">
        <v>3</v>
      </c>
      <c r="K16" s="68">
        <v>12</v>
      </c>
      <c r="L16" s="68">
        <v>1</v>
      </c>
      <c r="M16" s="68">
        <v>0</v>
      </c>
      <c r="N16" s="68">
        <v>0</v>
      </c>
      <c r="O16" s="68">
        <v>8</v>
      </c>
      <c r="P16" s="68">
        <v>0</v>
      </c>
      <c r="Q16" s="68">
        <v>0</v>
      </c>
      <c r="R16" s="68">
        <v>0</v>
      </c>
      <c r="S16" s="68">
        <v>1</v>
      </c>
      <c r="T16" s="68">
        <v>2</v>
      </c>
      <c r="U16" s="68">
        <v>0</v>
      </c>
      <c r="V16" s="68">
        <v>8</v>
      </c>
      <c r="W16" s="69">
        <v>0.26400000000000001</v>
      </c>
      <c r="X16" s="69">
        <v>0.27300000000000002</v>
      </c>
      <c r="Y16" s="69">
        <v>0.47199999999999998</v>
      </c>
      <c r="Z16" s="68">
        <v>61.5</v>
      </c>
    </row>
    <row r="17" spans="1:26" ht="17" x14ac:dyDescent="0.2">
      <c r="A17" s="13" t="s">
        <v>259</v>
      </c>
      <c r="B17" s="68">
        <v>12</v>
      </c>
      <c r="C17" s="68">
        <v>12</v>
      </c>
      <c r="D17" s="68">
        <v>54</v>
      </c>
      <c r="E17" s="68">
        <v>53</v>
      </c>
      <c r="F17" s="68">
        <v>7</v>
      </c>
      <c r="G17" s="68">
        <v>15</v>
      </c>
      <c r="H17" s="68">
        <v>3</v>
      </c>
      <c r="I17" s="68">
        <v>1</v>
      </c>
      <c r="J17" s="68">
        <v>1</v>
      </c>
      <c r="K17" s="68">
        <v>4</v>
      </c>
      <c r="L17" s="68">
        <v>1</v>
      </c>
      <c r="M17" s="68">
        <v>0</v>
      </c>
      <c r="N17" s="68">
        <v>0</v>
      </c>
      <c r="O17" s="68">
        <v>6</v>
      </c>
      <c r="P17" s="68">
        <v>2</v>
      </c>
      <c r="Q17" s="68">
        <v>0</v>
      </c>
      <c r="R17" s="68">
        <v>0</v>
      </c>
      <c r="S17" s="68">
        <v>0</v>
      </c>
      <c r="T17" s="68">
        <v>2</v>
      </c>
      <c r="U17" s="68">
        <v>0</v>
      </c>
      <c r="V17" s="68">
        <v>11</v>
      </c>
      <c r="W17" s="69">
        <v>0.28299999999999997</v>
      </c>
      <c r="X17" s="69">
        <v>0.29599999999999999</v>
      </c>
      <c r="Y17" s="69">
        <v>0.434</v>
      </c>
      <c r="Z17" s="68">
        <v>91.7</v>
      </c>
    </row>
    <row r="18" spans="1:26" ht="17" x14ac:dyDescent="0.2">
      <c r="A18" s="13" t="s">
        <v>245</v>
      </c>
      <c r="B18" s="68">
        <v>13</v>
      </c>
      <c r="C18" s="68">
        <v>13</v>
      </c>
      <c r="D18" s="68">
        <v>61</v>
      </c>
      <c r="E18" s="68">
        <v>52</v>
      </c>
      <c r="F18" s="68">
        <v>8</v>
      </c>
      <c r="G18" s="68">
        <v>15</v>
      </c>
      <c r="H18" s="68">
        <v>3</v>
      </c>
      <c r="I18" s="68">
        <v>0</v>
      </c>
      <c r="J18" s="68">
        <v>0</v>
      </c>
      <c r="K18" s="68">
        <v>5</v>
      </c>
      <c r="L18" s="68">
        <v>8</v>
      </c>
      <c r="M18" s="68">
        <v>0</v>
      </c>
      <c r="N18" s="68">
        <v>1</v>
      </c>
      <c r="O18" s="68">
        <v>15</v>
      </c>
      <c r="P18" s="68">
        <v>0</v>
      </c>
      <c r="Q18" s="68">
        <v>1</v>
      </c>
      <c r="R18" s="68">
        <v>0</v>
      </c>
      <c r="S18" s="68">
        <v>0</v>
      </c>
      <c r="T18" s="68">
        <v>2</v>
      </c>
      <c r="U18" s="68">
        <v>0</v>
      </c>
      <c r="V18" s="68">
        <v>8</v>
      </c>
      <c r="W18" s="69">
        <v>0.28799999999999998</v>
      </c>
      <c r="X18" s="69">
        <v>0.39300000000000002</v>
      </c>
      <c r="Y18" s="69">
        <v>0.34599999999999997</v>
      </c>
      <c r="Z18" s="68">
        <v>61.5</v>
      </c>
    </row>
    <row r="19" spans="1:26" ht="17" x14ac:dyDescent="0.2">
      <c r="A19" s="13" t="s">
        <v>222</v>
      </c>
      <c r="B19" s="68">
        <v>13</v>
      </c>
      <c r="C19" s="68">
        <v>13</v>
      </c>
      <c r="D19" s="68">
        <v>60</v>
      </c>
      <c r="E19" s="68">
        <v>52</v>
      </c>
      <c r="F19" s="68">
        <v>5</v>
      </c>
      <c r="G19" s="68">
        <v>14</v>
      </c>
      <c r="H19" s="68">
        <v>2</v>
      </c>
      <c r="I19" s="68">
        <v>0</v>
      </c>
      <c r="J19" s="68">
        <v>0</v>
      </c>
      <c r="K19" s="68">
        <v>5</v>
      </c>
      <c r="L19" s="68">
        <v>8</v>
      </c>
      <c r="M19" s="68">
        <v>0</v>
      </c>
      <c r="N19" s="68">
        <v>0</v>
      </c>
      <c r="O19" s="68">
        <v>9</v>
      </c>
      <c r="P19" s="68">
        <v>1</v>
      </c>
      <c r="Q19" s="68">
        <v>0</v>
      </c>
      <c r="R19" s="68">
        <v>0</v>
      </c>
      <c r="S19" s="68">
        <v>0</v>
      </c>
      <c r="T19" s="68">
        <v>2</v>
      </c>
      <c r="U19" s="68">
        <v>0</v>
      </c>
      <c r="V19" s="68">
        <v>10</v>
      </c>
      <c r="W19" s="69">
        <v>0.26900000000000002</v>
      </c>
      <c r="X19" s="69">
        <v>0.36699999999999999</v>
      </c>
      <c r="Y19" s="69">
        <v>0.308</v>
      </c>
      <c r="Z19" s="68">
        <v>76.900000000000006</v>
      </c>
    </row>
    <row r="20" spans="1:26" ht="17" x14ac:dyDescent="0.2">
      <c r="A20" s="13" t="s">
        <v>176</v>
      </c>
      <c r="B20" s="68">
        <v>13</v>
      </c>
      <c r="C20" s="68">
        <v>13</v>
      </c>
      <c r="D20" s="68">
        <v>58</v>
      </c>
      <c r="E20" s="68">
        <v>52</v>
      </c>
      <c r="F20" s="68">
        <v>12</v>
      </c>
      <c r="G20" s="68">
        <v>18</v>
      </c>
      <c r="H20" s="68">
        <v>2</v>
      </c>
      <c r="I20" s="68">
        <v>0</v>
      </c>
      <c r="J20" s="68">
        <v>3</v>
      </c>
      <c r="K20" s="68">
        <v>8</v>
      </c>
      <c r="L20" s="68">
        <v>2</v>
      </c>
      <c r="M20" s="68">
        <v>1</v>
      </c>
      <c r="N20" s="68">
        <v>3</v>
      </c>
      <c r="O20" s="68">
        <v>9</v>
      </c>
      <c r="P20" s="68">
        <v>0</v>
      </c>
      <c r="Q20" s="68">
        <v>0</v>
      </c>
      <c r="R20" s="68">
        <v>0</v>
      </c>
      <c r="S20" s="68">
        <v>1</v>
      </c>
      <c r="T20" s="68">
        <v>3</v>
      </c>
      <c r="U20" s="68">
        <v>0</v>
      </c>
      <c r="V20" s="68">
        <v>11</v>
      </c>
      <c r="W20" s="69">
        <v>0.34599999999999997</v>
      </c>
      <c r="X20" s="69">
        <v>0.39700000000000002</v>
      </c>
      <c r="Y20" s="69">
        <v>0.55800000000000005</v>
      </c>
      <c r="Z20" s="68">
        <v>84.6</v>
      </c>
    </row>
    <row r="21" spans="1:26" ht="17" x14ac:dyDescent="0.2">
      <c r="A21" s="13" t="s">
        <v>246</v>
      </c>
      <c r="B21" s="68">
        <v>13</v>
      </c>
      <c r="C21" s="68">
        <v>13</v>
      </c>
      <c r="D21" s="68">
        <v>57</v>
      </c>
      <c r="E21" s="68">
        <v>52</v>
      </c>
      <c r="F21" s="68">
        <v>5</v>
      </c>
      <c r="G21" s="68">
        <v>10</v>
      </c>
      <c r="H21" s="68">
        <v>3</v>
      </c>
      <c r="I21" s="68">
        <v>0</v>
      </c>
      <c r="J21" s="68">
        <v>2</v>
      </c>
      <c r="K21" s="68">
        <v>7</v>
      </c>
      <c r="L21" s="68">
        <v>5</v>
      </c>
      <c r="M21" s="68">
        <v>2</v>
      </c>
      <c r="N21" s="68">
        <v>0</v>
      </c>
      <c r="O21" s="68">
        <v>6</v>
      </c>
      <c r="P21" s="68">
        <v>1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8</v>
      </c>
      <c r="W21" s="69">
        <v>0.192</v>
      </c>
      <c r="X21" s="69">
        <v>0.26300000000000001</v>
      </c>
      <c r="Y21" s="69">
        <v>0.36499999999999999</v>
      </c>
      <c r="Z21" s="68">
        <v>61.5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155</v>
      </c>
      <c r="E22" s="67" t="s">
        <v>25</v>
      </c>
      <c r="F22" s="67" t="s">
        <v>23</v>
      </c>
      <c r="G22" s="67" t="s">
        <v>30</v>
      </c>
      <c r="H22" s="67" t="s">
        <v>10</v>
      </c>
      <c r="I22" s="67" t="s">
        <v>11</v>
      </c>
      <c r="J22" s="67" t="s">
        <v>1</v>
      </c>
      <c r="K22" s="67" t="s">
        <v>2</v>
      </c>
      <c r="L22" s="67" t="s">
        <v>31</v>
      </c>
      <c r="M22" s="67" t="s">
        <v>32</v>
      </c>
      <c r="N22" s="67" t="s">
        <v>33</v>
      </c>
      <c r="O22" s="67" t="s">
        <v>34</v>
      </c>
      <c r="P22" s="67" t="s">
        <v>3</v>
      </c>
      <c r="Q22" s="67" t="s">
        <v>35</v>
      </c>
      <c r="R22" s="67" t="s">
        <v>36</v>
      </c>
      <c r="S22" s="67" t="s">
        <v>37</v>
      </c>
      <c r="T22" s="67" t="s">
        <v>38</v>
      </c>
      <c r="U22" s="67" t="s">
        <v>39</v>
      </c>
      <c r="V22" s="67" t="s">
        <v>156</v>
      </c>
      <c r="W22" s="77" t="s">
        <v>0</v>
      </c>
      <c r="X22" s="77" t="s">
        <v>40</v>
      </c>
      <c r="Y22" s="77" t="s">
        <v>41</v>
      </c>
      <c r="Z22" s="67" t="s">
        <v>157</v>
      </c>
    </row>
    <row r="23" spans="1:26" ht="17" x14ac:dyDescent="0.2">
      <c r="A23" s="13" t="s">
        <v>68</v>
      </c>
      <c r="B23" s="68">
        <v>13</v>
      </c>
      <c r="C23" s="68">
        <v>13</v>
      </c>
      <c r="D23" s="68">
        <v>61</v>
      </c>
      <c r="E23" s="68">
        <v>51</v>
      </c>
      <c r="F23" s="68">
        <v>13</v>
      </c>
      <c r="G23" s="68">
        <v>17</v>
      </c>
      <c r="H23" s="68">
        <v>5</v>
      </c>
      <c r="I23" s="68">
        <v>0</v>
      </c>
      <c r="J23" s="68">
        <v>3</v>
      </c>
      <c r="K23" s="68">
        <v>12</v>
      </c>
      <c r="L23" s="68">
        <v>10</v>
      </c>
      <c r="M23" s="68">
        <v>2</v>
      </c>
      <c r="N23" s="68">
        <v>0</v>
      </c>
      <c r="O23" s="68">
        <v>7</v>
      </c>
      <c r="P23" s="68">
        <v>0</v>
      </c>
      <c r="Q23" s="68">
        <v>0</v>
      </c>
      <c r="R23" s="68">
        <v>0</v>
      </c>
      <c r="S23" s="68">
        <v>0</v>
      </c>
      <c r="T23" s="68">
        <v>1</v>
      </c>
      <c r="U23" s="68">
        <v>0</v>
      </c>
      <c r="V23" s="68">
        <v>11</v>
      </c>
      <c r="W23" s="69">
        <v>0.33300000000000002</v>
      </c>
      <c r="X23" s="69">
        <v>0.443</v>
      </c>
      <c r="Y23" s="69">
        <v>0.60799999999999998</v>
      </c>
      <c r="Z23" s="68">
        <v>84.6</v>
      </c>
    </row>
    <row r="24" spans="1:26" ht="17" x14ac:dyDescent="0.2">
      <c r="A24" s="13" t="s">
        <v>67</v>
      </c>
      <c r="B24" s="68">
        <v>13</v>
      </c>
      <c r="C24" s="68">
        <v>13</v>
      </c>
      <c r="D24" s="68">
        <v>56</v>
      </c>
      <c r="E24" s="68">
        <v>51</v>
      </c>
      <c r="F24" s="68">
        <v>12</v>
      </c>
      <c r="G24" s="68">
        <v>23</v>
      </c>
      <c r="H24" s="68">
        <v>2</v>
      </c>
      <c r="I24" s="68">
        <v>1</v>
      </c>
      <c r="J24" s="68">
        <v>4</v>
      </c>
      <c r="K24" s="68">
        <v>11</v>
      </c>
      <c r="L24" s="68">
        <v>5</v>
      </c>
      <c r="M24" s="68">
        <v>0</v>
      </c>
      <c r="N24" s="68">
        <v>0</v>
      </c>
      <c r="O24" s="68">
        <v>1</v>
      </c>
      <c r="P24" s="68">
        <v>2</v>
      </c>
      <c r="Q24" s="68">
        <v>0</v>
      </c>
      <c r="R24" s="68">
        <v>0</v>
      </c>
      <c r="S24" s="68">
        <v>0</v>
      </c>
      <c r="T24" s="68">
        <v>1</v>
      </c>
      <c r="U24" s="68">
        <v>0</v>
      </c>
      <c r="V24" s="68">
        <v>12</v>
      </c>
      <c r="W24" s="69">
        <v>0.45100000000000001</v>
      </c>
      <c r="X24" s="69">
        <v>0.5</v>
      </c>
      <c r="Y24" s="69">
        <v>0.76500000000000001</v>
      </c>
      <c r="Z24" s="68">
        <v>92.3</v>
      </c>
    </row>
    <row r="25" spans="1:26" ht="17" x14ac:dyDescent="0.2">
      <c r="A25" s="13" t="s">
        <v>322</v>
      </c>
      <c r="B25" s="68">
        <v>12</v>
      </c>
      <c r="C25" s="68">
        <v>12</v>
      </c>
      <c r="D25" s="68">
        <v>56</v>
      </c>
      <c r="E25" s="68">
        <v>51</v>
      </c>
      <c r="F25" s="68">
        <v>11</v>
      </c>
      <c r="G25" s="68">
        <v>24</v>
      </c>
      <c r="H25" s="68">
        <v>2</v>
      </c>
      <c r="I25" s="68">
        <v>0</v>
      </c>
      <c r="J25" s="68">
        <v>1</v>
      </c>
      <c r="K25" s="68">
        <v>6</v>
      </c>
      <c r="L25" s="68">
        <v>2</v>
      </c>
      <c r="M25" s="68">
        <v>0</v>
      </c>
      <c r="N25" s="68">
        <v>0</v>
      </c>
      <c r="O25" s="68">
        <v>2</v>
      </c>
      <c r="P25" s="68">
        <v>1</v>
      </c>
      <c r="Q25" s="68">
        <v>0</v>
      </c>
      <c r="R25" s="68">
        <v>2</v>
      </c>
      <c r="S25" s="68">
        <v>1</v>
      </c>
      <c r="T25" s="68">
        <v>0</v>
      </c>
      <c r="U25" s="68">
        <v>0</v>
      </c>
      <c r="V25" s="68">
        <v>11</v>
      </c>
      <c r="W25" s="69">
        <v>0.47099999999999997</v>
      </c>
      <c r="X25" s="69">
        <v>0.48099999999999998</v>
      </c>
      <c r="Y25" s="69">
        <v>0.56899999999999995</v>
      </c>
      <c r="Z25" s="68">
        <v>91.7</v>
      </c>
    </row>
    <row r="26" spans="1:26" ht="17" x14ac:dyDescent="0.2">
      <c r="A26" s="13" t="s">
        <v>248</v>
      </c>
      <c r="B26" s="68">
        <v>13</v>
      </c>
      <c r="C26" s="68">
        <v>13</v>
      </c>
      <c r="D26" s="68">
        <v>55</v>
      </c>
      <c r="E26" s="68">
        <v>51</v>
      </c>
      <c r="F26" s="68">
        <v>10</v>
      </c>
      <c r="G26" s="68">
        <v>13</v>
      </c>
      <c r="H26" s="68">
        <v>3</v>
      </c>
      <c r="I26" s="68">
        <v>1</v>
      </c>
      <c r="J26" s="68">
        <v>2</v>
      </c>
      <c r="K26" s="68">
        <v>5</v>
      </c>
      <c r="L26" s="68">
        <v>3</v>
      </c>
      <c r="M26" s="68">
        <v>0</v>
      </c>
      <c r="N26" s="68">
        <v>1</v>
      </c>
      <c r="O26" s="68">
        <v>12</v>
      </c>
      <c r="P26" s="68">
        <v>0</v>
      </c>
      <c r="Q26" s="68">
        <v>1</v>
      </c>
      <c r="R26" s="68">
        <v>0</v>
      </c>
      <c r="S26" s="68">
        <v>0</v>
      </c>
      <c r="T26" s="68">
        <v>0</v>
      </c>
      <c r="U26" s="68">
        <v>0</v>
      </c>
      <c r="V26" s="68">
        <v>9</v>
      </c>
      <c r="W26" s="69">
        <v>0.255</v>
      </c>
      <c r="X26" s="69">
        <v>0.309</v>
      </c>
      <c r="Y26" s="69">
        <v>0.47099999999999997</v>
      </c>
      <c r="Z26" s="68">
        <v>69.2</v>
      </c>
    </row>
    <row r="27" spans="1:26" ht="17" x14ac:dyDescent="0.2">
      <c r="A27" s="13" t="s">
        <v>177</v>
      </c>
      <c r="B27" s="68">
        <v>13</v>
      </c>
      <c r="C27" s="68">
        <v>13</v>
      </c>
      <c r="D27" s="68">
        <v>55</v>
      </c>
      <c r="E27" s="68">
        <v>51</v>
      </c>
      <c r="F27" s="68">
        <v>7</v>
      </c>
      <c r="G27" s="68">
        <v>15</v>
      </c>
      <c r="H27" s="68">
        <v>2</v>
      </c>
      <c r="I27" s="68">
        <v>0</v>
      </c>
      <c r="J27" s="68">
        <v>2</v>
      </c>
      <c r="K27" s="68">
        <v>7</v>
      </c>
      <c r="L27" s="68">
        <v>4</v>
      </c>
      <c r="M27" s="68">
        <v>1</v>
      </c>
      <c r="N27" s="68">
        <v>0</v>
      </c>
      <c r="O27" s="68">
        <v>4</v>
      </c>
      <c r="P27" s="68">
        <v>1</v>
      </c>
      <c r="Q27" s="68">
        <v>0</v>
      </c>
      <c r="R27" s="68">
        <v>0</v>
      </c>
      <c r="S27" s="68">
        <v>0</v>
      </c>
      <c r="T27" s="68">
        <v>2</v>
      </c>
      <c r="U27" s="68">
        <v>0</v>
      </c>
      <c r="V27" s="68">
        <v>9</v>
      </c>
      <c r="W27" s="69">
        <v>0.29399999999999998</v>
      </c>
      <c r="X27" s="69">
        <v>0.34499999999999997</v>
      </c>
      <c r="Y27" s="69">
        <v>0.45100000000000001</v>
      </c>
      <c r="Z27" s="68">
        <v>69.2</v>
      </c>
    </row>
    <row r="28" spans="1:26" ht="17" x14ac:dyDescent="0.2">
      <c r="A28" s="13" t="s">
        <v>278</v>
      </c>
      <c r="B28" s="68">
        <v>13</v>
      </c>
      <c r="C28" s="68">
        <v>13</v>
      </c>
      <c r="D28" s="68">
        <v>54</v>
      </c>
      <c r="E28" s="68">
        <v>51</v>
      </c>
      <c r="F28" s="68">
        <v>10</v>
      </c>
      <c r="G28" s="68">
        <v>15</v>
      </c>
      <c r="H28" s="68">
        <v>4</v>
      </c>
      <c r="I28" s="68">
        <v>0</v>
      </c>
      <c r="J28" s="68">
        <v>1</v>
      </c>
      <c r="K28" s="68">
        <v>8</v>
      </c>
      <c r="L28" s="68">
        <v>1</v>
      </c>
      <c r="M28" s="68">
        <v>0</v>
      </c>
      <c r="N28" s="68">
        <v>0</v>
      </c>
      <c r="O28" s="68">
        <v>14</v>
      </c>
      <c r="P28" s="68">
        <v>0</v>
      </c>
      <c r="Q28" s="68">
        <v>1</v>
      </c>
      <c r="R28" s="68">
        <v>0</v>
      </c>
      <c r="S28" s="68">
        <v>2</v>
      </c>
      <c r="T28" s="68">
        <v>1</v>
      </c>
      <c r="U28" s="68">
        <v>0</v>
      </c>
      <c r="V28" s="68">
        <v>8</v>
      </c>
      <c r="W28" s="69">
        <v>0.29399999999999998</v>
      </c>
      <c r="X28" s="69">
        <v>0.29599999999999999</v>
      </c>
      <c r="Y28" s="69">
        <v>0.43099999999999999</v>
      </c>
      <c r="Z28" s="68">
        <v>61.5</v>
      </c>
    </row>
    <row r="29" spans="1:26" ht="17" x14ac:dyDescent="0.2">
      <c r="A29" s="13" t="s">
        <v>218</v>
      </c>
      <c r="B29" s="68">
        <v>13</v>
      </c>
      <c r="C29" s="68">
        <v>13</v>
      </c>
      <c r="D29" s="68">
        <v>59</v>
      </c>
      <c r="E29" s="68">
        <v>50</v>
      </c>
      <c r="F29" s="68">
        <v>9</v>
      </c>
      <c r="G29" s="68">
        <v>22</v>
      </c>
      <c r="H29" s="68">
        <v>4</v>
      </c>
      <c r="I29" s="68">
        <v>0</v>
      </c>
      <c r="J29" s="68">
        <v>1</v>
      </c>
      <c r="K29" s="68">
        <v>9</v>
      </c>
      <c r="L29" s="68">
        <v>8</v>
      </c>
      <c r="M29" s="68">
        <v>2</v>
      </c>
      <c r="N29" s="68">
        <v>1</v>
      </c>
      <c r="O29" s="68">
        <v>1</v>
      </c>
      <c r="P29" s="68">
        <v>3</v>
      </c>
      <c r="Q29" s="68">
        <v>1</v>
      </c>
      <c r="R29" s="68">
        <v>0</v>
      </c>
      <c r="S29" s="68">
        <v>0</v>
      </c>
      <c r="T29" s="68">
        <v>1</v>
      </c>
      <c r="U29" s="68">
        <v>0</v>
      </c>
      <c r="V29" s="68">
        <v>11</v>
      </c>
      <c r="W29" s="69">
        <v>0.44</v>
      </c>
      <c r="X29" s="69">
        <v>0.52500000000000002</v>
      </c>
      <c r="Y29" s="69">
        <v>0.57999999999999996</v>
      </c>
      <c r="Z29" s="68">
        <v>84.6</v>
      </c>
    </row>
    <row r="30" spans="1:26" ht="17" x14ac:dyDescent="0.2">
      <c r="A30" s="13" t="s">
        <v>145</v>
      </c>
      <c r="B30" s="68">
        <v>13</v>
      </c>
      <c r="C30" s="68">
        <v>13</v>
      </c>
      <c r="D30" s="68">
        <v>59</v>
      </c>
      <c r="E30" s="68">
        <v>50</v>
      </c>
      <c r="F30" s="68">
        <v>3</v>
      </c>
      <c r="G30" s="68">
        <v>10</v>
      </c>
      <c r="H30" s="68">
        <v>0</v>
      </c>
      <c r="I30" s="68">
        <v>0</v>
      </c>
      <c r="J30" s="68">
        <v>0</v>
      </c>
      <c r="K30" s="68">
        <v>6</v>
      </c>
      <c r="L30" s="68">
        <v>7</v>
      </c>
      <c r="M30" s="68">
        <v>0</v>
      </c>
      <c r="N30" s="68">
        <v>0</v>
      </c>
      <c r="O30" s="68">
        <v>3</v>
      </c>
      <c r="P30" s="68">
        <v>0</v>
      </c>
      <c r="Q30" s="68">
        <v>2</v>
      </c>
      <c r="R30" s="68">
        <v>1</v>
      </c>
      <c r="S30" s="68">
        <v>1</v>
      </c>
      <c r="T30" s="68">
        <v>2</v>
      </c>
      <c r="U30" s="68">
        <v>0</v>
      </c>
      <c r="V30" s="68">
        <v>8</v>
      </c>
      <c r="W30" s="69">
        <v>0.2</v>
      </c>
      <c r="X30" s="69">
        <v>0.29299999999999998</v>
      </c>
      <c r="Y30" s="69">
        <v>0.2</v>
      </c>
      <c r="Z30" s="68">
        <v>61.5</v>
      </c>
    </row>
    <row r="31" spans="1:26" ht="17" x14ac:dyDescent="0.2">
      <c r="A31" s="13" t="s">
        <v>235</v>
      </c>
      <c r="B31" s="68">
        <v>13</v>
      </c>
      <c r="C31" s="68">
        <v>13</v>
      </c>
      <c r="D31" s="68">
        <v>57</v>
      </c>
      <c r="E31" s="68">
        <v>50</v>
      </c>
      <c r="F31" s="68">
        <v>12</v>
      </c>
      <c r="G31" s="68">
        <v>19</v>
      </c>
      <c r="H31" s="68">
        <v>6</v>
      </c>
      <c r="I31" s="68">
        <v>0</v>
      </c>
      <c r="J31" s="68">
        <v>6</v>
      </c>
      <c r="K31" s="68">
        <v>19</v>
      </c>
      <c r="L31" s="68">
        <v>6</v>
      </c>
      <c r="M31" s="68">
        <v>0</v>
      </c>
      <c r="N31" s="68">
        <v>1</v>
      </c>
      <c r="O31" s="68">
        <v>12</v>
      </c>
      <c r="P31" s="68">
        <v>3</v>
      </c>
      <c r="Q31" s="68">
        <v>2</v>
      </c>
      <c r="R31" s="68">
        <v>0</v>
      </c>
      <c r="S31" s="68">
        <v>0</v>
      </c>
      <c r="T31" s="68">
        <v>0</v>
      </c>
      <c r="U31" s="68">
        <v>0</v>
      </c>
      <c r="V31" s="68">
        <v>10</v>
      </c>
      <c r="W31" s="69">
        <v>0.38</v>
      </c>
      <c r="X31" s="69">
        <v>0.45600000000000002</v>
      </c>
      <c r="Y31" s="69">
        <v>0.86</v>
      </c>
      <c r="Z31" s="68">
        <v>76.900000000000006</v>
      </c>
    </row>
    <row r="32" spans="1:26" ht="17" x14ac:dyDescent="0.2">
      <c r="A32" s="13" t="s">
        <v>508</v>
      </c>
      <c r="B32" s="68">
        <v>13</v>
      </c>
      <c r="C32" s="68">
        <v>12</v>
      </c>
      <c r="D32" s="68">
        <v>53</v>
      </c>
      <c r="E32" s="68">
        <v>50</v>
      </c>
      <c r="F32" s="68">
        <v>9</v>
      </c>
      <c r="G32" s="68">
        <v>16</v>
      </c>
      <c r="H32" s="68">
        <v>6</v>
      </c>
      <c r="I32" s="68">
        <v>0</v>
      </c>
      <c r="J32" s="68">
        <v>3</v>
      </c>
      <c r="K32" s="68">
        <v>13</v>
      </c>
      <c r="L32" s="68">
        <v>3</v>
      </c>
      <c r="M32" s="68">
        <v>0</v>
      </c>
      <c r="N32" s="68">
        <v>0</v>
      </c>
      <c r="O32" s="68">
        <v>8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68">
        <v>0</v>
      </c>
      <c r="V32" s="68">
        <v>9</v>
      </c>
      <c r="W32" s="69">
        <v>0.32</v>
      </c>
      <c r="X32" s="69">
        <v>0.35799999999999998</v>
      </c>
      <c r="Y32" s="69">
        <v>0.62</v>
      </c>
      <c r="Z32" s="68">
        <v>69.2</v>
      </c>
    </row>
    <row r="33" spans="1:26" ht="17" x14ac:dyDescent="0.2">
      <c r="A33" s="13" t="s">
        <v>184</v>
      </c>
      <c r="B33" s="68">
        <v>11</v>
      </c>
      <c r="C33" s="68">
        <v>11</v>
      </c>
      <c r="D33" s="68">
        <v>52</v>
      </c>
      <c r="E33" s="68">
        <v>50</v>
      </c>
      <c r="F33" s="68">
        <v>13</v>
      </c>
      <c r="G33" s="68">
        <v>19</v>
      </c>
      <c r="H33" s="68">
        <v>3</v>
      </c>
      <c r="I33" s="68">
        <v>1</v>
      </c>
      <c r="J33" s="68">
        <v>0</v>
      </c>
      <c r="K33" s="68">
        <v>5</v>
      </c>
      <c r="L33" s="68">
        <v>2</v>
      </c>
      <c r="M33" s="68">
        <v>0</v>
      </c>
      <c r="N33" s="68">
        <v>0</v>
      </c>
      <c r="O33" s="68">
        <v>5</v>
      </c>
      <c r="P33" s="68">
        <v>6</v>
      </c>
      <c r="Q33" s="68">
        <v>0</v>
      </c>
      <c r="R33" s="68">
        <v>0</v>
      </c>
      <c r="S33" s="68">
        <v>0</v>
      </c>
      <c r="T33" s="68">
        <v>0</v>
      </c>
      <c r="U33" s="68">
        <v>0</v>
      </c>
      <c r="V33" s="68">
        <v>8</v>
      </c>
      <c r="W33" s="69">
        <v>0.38</v>
      </c>
      <c r="X33" s="69">
        <v>0.40400000000000003</v>
      </c>
      <c r="Y33" s="69">
        <v>0.48</v>
      </c>
      <c r="Z33" s="68">
        <v>72.7</v>
      </c>
    </row>
    <row r="34" spans="1:26" ht="17" x14ac:dyDescent="0.2">
      <c r="A34" s="13" t="s">
        <v>209</v>
      </c>
      <c r="B34" s="68">
        <v>13</v>
      </c>
      <c r="C34" s="68">
        <v>13</v>
      </c>
      <c r="D34" s="68">
        <v>57</v>
      </c>
      <c r="E34" s="68">
        <v>49</v>
      </c>
      <c r="F34" s="68">
        <v>8</v>
      </c>
      <c r="G34" s="68">
        <v>12</v>
      </c>
      <c r="H34" s="68">
        <v>3</v>
      </c>
      <c r="I34" s="68">
        <v>1</v>
      </c>
      <c r="J34" s="68">
        <v>1</v>
      </c>
      <c r="K34" s="68">
        <v>5</v>
      </c>
      <c r="L34" s="68">
        <v>8</v>
      </c>
      <c r="M34" s="68">
        <v>1</v>
      </c>
      <c r="N34" s="68">
        <v>0</v>
      </c>
      <c r="O34" s="68">
        <v>11</v>
      </c>
      <c r="P34" s="68">
        <v>0</v>
      </c>
      <c r="Q34" s="68">
        <v>0</v>
      </c>
      <c r="R34" s="68">
        <v>0</v>
      </c>
      <c r="S34" s="68">
        <v>0</v>
      </c>
      <c r="T34" s="68">
        <v>2</v>
      </c>
      <c r="U34" s="68">
        <v>0</v>
      </c>
      <c r="V34" s="68">
        <v>8</v>
      </c>
      <c r="W34" s="69">
        <v>0.245</v>
      </c>
      <c r="X34" s="69">
        <v>0.35099999999999998</v>
      </c>
      <c r="Y34" s="69">
        <v>0.40799999999999997</v>
      </c>
      <c r="Z34" s="68">
        <v>61.5</v>
      </c>
    </row>
    <row r="35" spans="1:26" ht="17" x14ac:dyDescent="0.2">
      <c r="A35" s="13" t="s">
        <v>312</v>
      </c>
      <c r="B35" s="68">
        <v>13</v>
      </c>
      <c r="C35" s="68">
        <v>13</v>
      </c>
      <c r="D35" s="68">
        <v>56</v>
      </c>
      <c r="E35" s="68">
        <v>49</v>
      </c>
      <c r="F35" s="68">
        <v>8</v>
      </c>
      <c r="G35" s="68">
        <v>21</v>
      </c>
      <c r="H35" s="68">
        <v>7</v>
      </c>
      <c r="I35" s="68">
        <v>0</v>
      </c>
      <c r="J35" s="68">
        <v>4</v>
      </c>
      <c r="K35" s="68">
        <v>11</v>
      </c>
      <c r="L35" s="68">
        <v>5</v>
      </c>
      <c r="M35" s="68">
        <v>1</v>
      </c>
      <c r="N35" s="68">
        <v>0</v>
      </c>
      <c r="O35" s="68">
        <v>10</v>
      </c>
      <c r="P35" s="68">
        <v>0</v>
      </c>
      <c r="Q35" s="68">
        <v>0</v>
      </c>
      <c r="R35" s="68">
        <v>0</v>
      </c>
      <c r="S35" s="68">
        <v>2</v>
      </c>
      <c r="T35" s="68">
        <v>1</v>
      </c>
      <c r="U35" s="68">
        <v>0</v>
      </c>
      <c r="V35" s="68">
        <v>11</v>
      </c>
      <c r="W35" s="69">
        <v>0.42899999999999999</v>
      </c>
      <c r="X35" s="69">
        <v>0.46400000000000002</v>
      </c>
      <c r="Y35" s="69">
        <v>0.81599999999999995</v>
      </c>
      <c r="Z35" s="68">
        <v>84.6</v>
      </c>
    </row>
    <row r="36" spans="1:26" ht="17" x14ac:dyDescent="0.2">
      <c r="A36" s="13" t="s">
        <v>9</v>
      </c>
      <c r="B36" s="68">
        <v>13</v>
      </c>
      <c r="C36" s="68">
        <v>13</v>
      </c>
      <c r="D36" s="68">
        <v>55</v>
      </c>
      <c r="E36" s="68">
        <v>49</v>
      </c>
      <c r="F36" s="68">
        <v>5</v>
      </c>
      <c r="G36" s="68">
        <v>16</v>
      </c>
      <c r="H36" s="68">
        <v>3</v>
      </c>
      <c r="I36" s="68">
        <v>0</v>
      </c>
      <c r="J36" s="68">
        <v>1</v>
      </c>
      <c r="K36" s="68">
        <v>2</v>
      </c>
      <c r="L36" s="68">
        <v>6</v>
      </c>
      <c r="M36" s="68">
        <v>0</v>
      </c>
      <c r="N36" s="68">
        <v>0</v>
      </c>
      <c r="O36" s="68">
        <v>6</v>
      </c>
      <c r="P36" s="68">
        <v>0</v>
      </c>
      <c r="Q36" s="68">
        <v>1</v>
      </c>
      <c r="R36" s="68">
        <v>0</v>
      </c>
      <c r="S36" s="68">
        <v>0</v>
      </c>
      <c r="T36" s="68">
        <v>1</v>
      </c>
      <c r="U36" s="68">
        <v>0</v>
      </c>
      <c r="V36" s="68">
        <v>13</v>
      </c>
      <c r="W36" s="69">
        <v>0.32700000000000001</v>
      </c>
      <c r="X36" s="69">
        <v>0.4</v>
      </c>
      <c r="Y36" s="69">
        <v>0.44900000000000001</v>
      </c>
      <c r="Z36" s="68">
        <v>100</v>
      </c>
    </row>
    <row r="37" spans="1:26" ht="17" x14ac:dyDescent="0.2">
      <c r="A37" s="13" t="s">
        <v>216</v>
      </c>
      <c r="B37" s="68">
        <v>13</v>
      </c>
      <c r="C37" s="68">
        <v>12</v>
      </c>
      <c r="D37" s="68">
        <v>54</v>
      </c>
      <c r="E37" s="68">
        <v>49</v>
      </c>
      <c r="F37" s="68">
        <v>4</v>
      </c>
      <c r="G37" s="68">
        <v>16</v>
      </c>
      <c r="H37" s="68">
        <v>3</v>
      </c>
      <c r="I37" s="68">
        <v>0</v>
      </c>
      <c r="J37" s="68">
        <v>1</v>
      </c>
      <c r="K37" s="68">
        <v>4</v>
      </c>
      <c r="L37" s="68">
        <v>5</v>
      </c>
      <c r="M37" s="68">
        <v>0</v>
      </c>
      <c r="N37" s="68">
        <v>0</v>
      </c>
      <c r="O37" s="68">
        <v>7</v>
      </c>
      <c r="P37" s="68">
        <v>0</v>
      </c>
      <c r="Q37" s="68">
        <v>1</v>
      </c>
      <c r="R37" s="68">
        <v>0</v>
      </c>
      <c r="S37" s="68">
        <v>0</v>
      </c>
      <c r="T37" s="68">
        <v>0</v>
      </c>
      <c r="U37" s="68">
        <v>0</v>
      </c>
      <c r="V37" s="68">
        <v>10</v>
      </c>
      <c r="W37" s="69">
        <v>0.32700000000000001</v>
      </c>
      <c r="X37" s="69">
        <v>0.38900000000000001</v>
      </c>
      <c r="Y37" s="69">
        <v>0.44900000000000001</v>
      </c>
      <c r="Z37" s="68">
        <v>76.900000000000006</v>
      </c>
    </row>
    <row r="38" spans="1:26" ht="17" x14ac:dyDescent="0.2">
      <c r="A38" s="13" t="s">
        <v>224</v>
      </c>
      <c r="B38" s="68">
        <v>13</v>
      </c>
      <c r="C38" s="68">
        <v>12</v>
      </c>
      <c r="D38" s="68">
        <v>52</v>
      </c>
      <c r="E38" s="68">
        <v>49</v>
      </c>
      <c r="F38" s="68">
        <v>7</v>
      </c>
      <c r="G38" s="68">
        <v>10</v>
      </c>
      <c r="H38" s="68">
        <v>2</v>
      </c>
      <c r="I38" s="68">
        <v>1</v>
      </c>
      <c r="J38" s="68">
        <v>1</v>
      </c>
      <c r="K38" s="68">
        <v>6</v>
      </c>
      <c r="L38" s="68">
        <v>2</v>
      </c>
      <c r="M38" s="68">
        <v>0</v>
      </c>
      <c r="N38" s="68">
        <v>0</v>
      </c>
      <c r="O38" s="68">
        <v>5</v>
      </c>
      <c r="P38" s="68">
        <v>1</v>
      </c>
      <c r="Q38" s="68">
        <v>0</v>
      </c>
      <c r="R38" s="68">
        <v>1</v>
      </c>
      <c r="S38" s="68">
        <v>0</v>
      </c>
      <c r="T38" s="68">
        <v>3</v>
      </c>
      <c r="U38" s="68">
        <v>0</v>
      </c>
      <c r="V38" s="68">
        <v>7</v>
      </c>
      <c r="W38" s="69">
        <v>0.20399999999999999</v>
      </c>
      <c r="X38" s="69">
        <v>0.23499999999999999</v>
      </c>
      <c r="Y38" s="69">
        <v>0.34699999999999998</v>
      </c>
      <c r="Z38" s="68">
        <v>53.8</v>
      </c>
    </row>
    <row r="39" spans="1:26" ht="17" x14ac:dyDescent="0.2">
      <c r="A39" s="13" t="s">
        <v>210</v>
      </c>
      <c r="B39" s="68">
        <v>13</v>
      </c>
      <c r="C39" s="68">
        <v>11</v>
      </c>
      <c r="D39" s="68">
        <v>50</v>
      </c>
      <c r="E39" s="68">
        <v>49</v>
      </c>
      <c r="F39" s="68">
        <v>5</v>
      </c>
      <c r="G39" s="68">
        <v>17</v>
      </c>
      <c r="H39" s="68">
        <v>2</v>
      </c>
      <c r="I39" s="68">
        <v>0</v>
      </c>
      <c r="J39" s="68">
        <v>1</v>
      </c>
      <c r="K39" s="68">
        <v>6</v>
      </c>
      <c r="L39" s="68">
        <v>1</v>
      </c>
      <c r="M39" s="68">
        <v>0</v>
      </c>
      <c r="N39" s="68">
        <v>0</v>
      </c>
      <c r="O39" s="68">
        <v>12</v>
      </c>
      <c r="P39" s="68">
        <v>0</v>
      </c>
      <c r="Q39" s="68">
        <v>0</v>
      </c>
      <c r="R39" s="68">
        <v>0</v>
      </c>
      <c r="S39" s="68">
        <v>0</v>
      </c>
      <c r="T39" s="68">
        <v>0</v>
      </c>
      <c r="U39" s="68">
        <v>0</v>
      </c>
      <c r="V39" s="68">
        <v>9</v>
      </c>
      <c r="W39" s="69">
        <v>0.34699999999999998</v>
      </c>
      <c r="X39" s="69">
        <v>0.36</v>
      </c>
      <c r="Y39" s="69">
        <v>0.44900000000000001</v>
      </c>
      <c r="Z39" s="68">
        <v>69.2</v>
      </c>
    </row>
    <row r="40" spans="1:26" ht="17" x14ac:dyDescent="0.2">
      <c r="A40" s="13" t="s">
        <v>687</v>
      </c>
      <c r="B40" s="68">
        <v>13</v>
      </c>
      <c r="C40" s="68">
        <v>13</v>
      </c>
      <c r="D40" s="68">
        <v>59</v>
      </c>
      <c r="E40" s="68">
        <v>48</v>
      </c>
      <c r="F40" s="68">
        <v>11</v>
      </c>
      <c r="G40" s="68">
        <v>16</v>
      </c>
      <c r="H40" s="68">
        <v>1</v>
      </c>
      <c r="I40" s="68">
        <v>0</v>
      </c>
      <c r="J40" s="68">
        <v>1</v>
      </c>
      <c r="K40" s="68">
        <v>5</v>
      </c>
      <c r="L40" s="68">
        <v>11</v>
      </c>
      <c r="M40" s="68">
        <v>0</v>
      </c>
      <c r="N40" s="68">
        <v>0</v>
      </c>
      <c r="O40" s="68">
        <v>3</v>
      </c>
      <c r="P40" s="68">
        <v>1</v>
      </c>
      <c r="Q40" s="68">
        <v>1</v>
      </c>
      <c r="R40" s="68">
        <v>0</v>
      </c>
      <c r="S40" s="68">
        <v>0</v>
      </c>
      <c r="T40" s="68">
        <v>3</v>
      </c>
      <c r="U40" s="68">
        <v>0</v>
      </c>
      <c r="V40" s="68">
        <v>10</v>
      </c>
      <c r="W40" s="69">
        <v>0.33300000000000002</v>
      </c>
      <c r="X40" s="69">
        <v>0.45800000000000002</v>
      </c>
      <c r="Y40" s="69">
        <v>0.41699999999999998</v>
      </c>
      <c r="Z40" s="68">
        <v>76.900000000000006</v>
      </c>
    </row>
    <row r="41" spans="1:26" ht="17" x14ac:dyDescent="0.2">
      <c r="A41" s="13" t="s">
        <v>225</v>
      </c>
      <c r="B41" s="68">
        <v>13</v>
      </c>
      <c r="C41" s="68">
        <v>13</v>
      </c>
      <c r="D41" s="68">
        <v>59</v>
      </c>
      <c r="E41" s="68">
        <v>48</v>
      </c>
      <c r="F41" s="68">
        <v>8</v>
      </c>
      <c r="G41" s="68">
        <v>12</v>
      </c>
      <c r="H41" s="68">
        <v>1</v>
      </c>
      <c r="I41" s="68">
        <v>0</v>
      </c>
      <c r="J41" s="68">
        <v>1</v>
      </c>
      <c r="K41" s="68">
        <v>10</v>
      </c>
      <c r="L41" s="68">
        <v>10</v>
      </c>
      <c r="M41" s="68">
        <v>1</v>
      </c>
      <c r="N41" s="68">
        <v>0</v>
      </c>
      <c r="O41" s="68">
        <v>8</v>
      </c>
      <c r="P41" s="68">
        <v>0</v>
      </c>
      <c r="Q41" s="68">
        <v>0</v>
      </c>
      <c r="R41" s="68">
        <v>0</v>
      </c>
      <c r="S41" s="68">
        <v>1</v>
      </c>
      <c r="T41" s="68">
        <v>1</v>
      </c>
      <c r="U41" s="68">
        <v>0</v>
      </c>
      <c r="V41" s="68">
        <v>9</v>
      </c>
      <c r="W41" s="69">
        <v>0.25</v>
      </c>
      <c r="X41" s="69">
        <v>0.373</v>
      </c>
      <c r="Y41" s="69">
        <v>0.33300000000000002</v>
      </c>
      <c r="Z41" s="68">
        <v>69.2</v>
      </c>
    </row>
    <row r="42" spans="1:26" ht="17" x14ac:dyDescent="0.2">
      <c r="A42" s="13" t="s">
        <v>112</v>
      </c>
      <c r="B42" s="68">
        <v>13</v>
      </c>
      <c r="C42" s="68">
        <v>13</v>
      </c>
      <c r="D42" s="68">
        <v>55</v>
      </c>
      <c r="E42" s="68">
        <v>48</v>
      </c>
      <c r="F42" s="68">
        <v>6</v>
      </c>
      <c r="G42" s="68">
        <v>13</v>
      </c>
      <c r="H42" s="68">
        <v>5</v>
      </c>
      <c r="I42" s="68">
        <v>0</v>
      </c>
      <c r="J42" s="68">
        <v>0</v>
      </c>
      <c r="K42" s="68">
        <v>4</v>
      </c>
      <c r="L42" s="68">
        <v>5</v>
      </c>
      <c r="M42" s="68">
        <v>1</v>
      </c>
      <c r="N42" s="68">
        <v>0</v>
      </c>
      <c r="O42" s="68">
        <v>3</v>
      </c>
      <c r="P42" s="68">
        <v>3</v>
      </c>
      <c r="Q42" s="68">
        <v>0</v>
      </c>
      <c r="R42" s="68">
        <v>0</v>
      </c>
      <c r="S42" s="68">
        <v>2</v>
      </c>
      <c r="T42" s="68">
        <v>2</v>
      </c>
      <c r="U42" s="68">
        <v>0</v>
      </c>
      <c r="V42" s="68">
        <v>9</v>
      </c>
      <c r="W42" s="69">
        <v>0.27100000000000002</v>
      </c>
      <c r="X42" s="69">
        <v>0.32700000000000001</v>
      </c>
      <c r="Y42" s="69">
        <v>0.375</v>
      </c>
      <c r="Z42" s="68">
        <v>69.2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155</v>
      </c>
      <c r="E43" s="67" t="s">
        <v>25</v>
      </c>
      <c r="F43" s="67" t="s">
        <v>23</v>
      </c>
      <c r="G43" s="67" t="s">
        <v>30</v>
      </c>
      <c r="H43" s="67" t="s">
        <v>10</v>
      </c>
      <c r="I43" s="67" t="s">
        <v>11</v>
      </c>
      <c r="J43" s="67" t="s">
        <v>1</v>
      </c>
      <c r="K43" s="67" t="s">
        <v>2</v>
      </c>
      <c r="L43" s="67" t="s">
        <v>31</v>
      </c>
      <c r="M43" s="67" t="s">
        <v>32</v>
      </c>
      <c r="N43" s="67" t="s">
        <v>33</v>
      </c>
      <c r="O43" s="67" t="s">
        <v>34</v>
      </c>
      <c r="P43" s="67" t="s">
        <v>3</v>
      </c>
      <c r="Q43" s="67" t="s">
        <v>35</v>
      </c>
      <c r="R43" s="67" t="s">
        <v>36</v>
      </c>
      <c r="S43" s="67" t="s">
        <v>37</v>
      </c>
      <c r="T43" s="67" t="s">
        <v>38</v>
      </c>
      <c r="U43" s="67" t="s">
        <v>39</v>
      </c>
      <c r="V43" s="67" t="s">
        <v>156</v>
      </c>
      <c r="W43" s="77" t="s">
        <v>0</v>
      </c>
      <c r="X43" s="77" t="s">
        <v>40</v>
      </c>
      <c r="Y43" s="77" t="s">
        <v>41</v>
      </c>
      <c r="Z43" s="67" t="s">
        <v>157</v>
      </c>
    </row>
    <row r="44" spans="1:26" ht="17" x14ac:dyDescent="0.2">
      <c r="A44" s="13" t="s">
        <v>180</v>
      </c>
      <c r="B44" s="68">
        <v>13</v>
      </c>
      <c r="C44" s="68">
        <v>13</v>
      </c>
      <c r="D44" s="68">
        <v>55</v>
      </c>
      <c r="E44" s="68">
        <v>48</v>
      </c>
      <c r="F44" s="68">
        <v>7</v>
      </c>
      <c r="G44" s="68">
        <v>11</v>
      </c>
      <c r="H44" s="68">
        <v>2</v>
      </c>
      <c r="I44" s="68">
        <v>1</v>
      </c>
      <c r="J44" s="68">
        <v>0</v>
      </c>
      <c r="K44" s="68">
        <v>5</v>
      </c>
      <c r="L44" s="68">
        <v>6</v>
      </c>
      <c r="M44" s="68">
        <v>3</v>
      </c>
      <c r="N44" s="68">
        <v>1</v>
      </c>
      <c r="O44" s="68">
        <v>1</v>
      </c>
      <c r="P44" s="68">
        <v>2</v>
      </c>
      <c r="Q44" s="68">
        <v>0</v>
      </c>
      <c r="R44" s="68">
        <v>0</v>
      </c>
      <c r="S44" s="68">
        <v>0</v>
      </c>
      <c r="T44" s="68">
        <v>0</v>
      </c>
      <c r="U44" s="68">
        <v>0</v>
      </c>
      <c r="V44" s="68">
        <v>8</v>
      </c>
      <c r="W44" s="69">
        <v>0.22900000000000001</v>
      </c>
      <c r="X44" s="69">
        <v>0.32700000000000001</v>
      </c>
      <c r="Y44" s="69">
        <v>0.312</v>
      </c>
      <c r="Z44" s="68">
        <v>61.5</v>
      </c>
    </row>
    <row r="45" spans="1:26" ht="17" x14ac:dyDescent="0.2">
      <c r="A45" s="13" t="s">
        <v>240</v>
      </c>
      <c r="B45" s="68">
        <v>13</v>
      </c>
      <c r="C45" s="68">
        <v>13</v>
      </c>
      <c r="D45" s="68">
        <v>55</v>
      </c>
      <c r="E45" s="68">
        <v>48</v>
      </c>
      <c r="F45" s="68">
        <v>5</v>
      </c>
      <c r="G45" s="68">
        <v>14</v>
      </c>
      <c r="H45" s="68">
        <v>2</v>
      </c>
      <c r="I45" s="68">
        <v>0</v>
      </c>
      <c r="J45" s="68">
        <v>1</v>
      </c>
      <c r="K45" s="68">
        <v>8</v>
      </c>
      <c r="L45" s="68">
        <v>6</v>
      </c>
      <c r="M45" s="68">
        <v>0</v>
      </c>
      <c r="N45" s="68">
        <v>0</v>
      </c>
      <c r="O45" s="68">
        <v>8</v>
      </c>
      <c r="P45" s="68">
        <v>0</v>
      </c>
      <c r="Q45" s="68">
        <v>1</v>
      </c>
      <c r="R45" s="68">
        <v>0</v>
      </c>
      <c r="S45" s="68">
        <v>1</v>
      </c>
      <c r="T45" s="68">
        <v>1</v>
      </c>
      <c r="U45" s="68">
        <v>0</v>
      </c>
      <c r="V45" s="68">
        <v>9</v>
      </c>
      <c r="W45" s="69">
        <v>0.29199999999999998</v>
      </c>
      <c r="X45" s="69">
        <v>0.36399999999999999</v>
      </c>
      <c r="Y45" s="69">
        <v>0.39600000000000002</v>
      </c>
      <c r="Z45" s="68">
        <v>69.2</v>
      </c>
    </row>
    <row r="46" spans="1:26" ht="17" x14ac:dyDescent="0.2">
      <c r="A46" s="13" t="s">
        <v>75</v>
      </c>
      <c r="B46" s="68">
        <v>13</v>
      </c>
      <c r="C46" s="68">
        <v>13</v>
      </c>
      <c r="D46" s="68">
        <v>53</v>
      </c>
      <c r="E46" s="68">
        <v>48</v>
      </c>
      <c r="F46" s="68">
        <v>9</v>
      </c>
      <c r="G46" s="68">
        <v>10</v>
      </c>
      <c r="H46" s="68">
        <v>0</v>
      </c>
      <c r="I46" s="68">
        <v>0</v>
      </c>
      <c r="J46" s="68">
        <v>4</v>
      </c>
      <c r="K46" s="68">
        <v>8</v>
      </c>
      <c r="L46" s="68">
        <v>4</v>
      </c>
      <c r="M46" s="68">
        <v>1</v>
      </c>
      <c r="N46" s="68">
        <v>1</v>
      </c>
      <c r="O46" s="68">
        <v>10</v>
      </c>
      <c r="P46" s="68">
        <v>0</v>
      </c>
      <c r="Q46" s="68">
        <v>0</v>
      </c>
      <c r="R46" s="68">
        <v>0</v>
      </c>
      <c r="S46" s="68">
        <v>0</v>
      </c>
      <c r="T46" s="68">
        <v>0</v>
      </c>
      <c r="U46" s="68">
        <v>0</v>
      </c>
      <c r="V46" s="68">
        <v>6</v>
      </c>
      <c r="W46" s="69">
        <v>0.20799999999999999</v>
      </c>
      <c r="X46" s="69">
        <v>0.28299999999999997</v>
      </c>
      <c r="Y46" s="69">
        <v>0.45800000000000002</v>
      </c>
      <c r="Z46" s="68">
        <v>46.2</v>
      </c>
    </row>
    <row r="47" spans="1:26" ht="17" x14ac:dyDescent="0.2">
      <c r="A47" s="13" t="s">
        <v>314</v>
      </c>
      <c r="B47" s="68">
        <v>13</v>
      </c>
      <c r="C47" s="68">
        <v>13</v>
      </c>
      <c r="D47" s="68">
        <v>53</v>
      </c>
      <c r="E47" s="68">
        <v>48</v>
      </c>
      <c r="F47" s="68">
        <v>11</v>
      </c>
      <c r="G47" s="68">
        <v>16</v>
      </c>
      <c r="H47" s="68">
        <v>5</v>
      </c>
      <c r="I47" s="68">
        <v>0</v>
      </c>
      <c r="J47" s="68">
        <v>2</v>
      </c>
      <c r="K47" s="68">
        <v>8</v>
      </c>
      <c r="L47" s="68">
        <v>3</v>
      </c>
      <c r="M47" s="68">
        <v>0</v>
      </c>
      <c r="N47" s="68">
        <v>0</v>
      </c>
      <c r="O47" s="68">
        <v>7</v>
      </c>
      <c r="P47" s="68">
        <v>3</v>
      </c>
      <c r="Q47" s="68">
        <v>2</v>
      </c>
      <c r="R47" s="68">
        <v>2</v>
      </c>
      <c r="S47" s="68">
        <v>0</v>
      </c>
      <c r="T47" s="68">
        <v>0</v>
      </c>
      <c r="U47" s="68">
        <v>0</v>
      </c>
      <c r="V47" s="68">
        <v>10</v>
      </c>
      <c r="W47" s="69">
        <v>0.33300000000000002</v>
      </c>
      <c r="X47" s="69">
        <v>0.373</v>
      </c>
      <c r="Y47" s="69">
        <v>0.56200000000000006</v>
      </c>
      <c r="Z47" s="68">
        <v>76.900000000000006</v>
      </c>
    </row>
    <row r="48" spans="1:26" ht="17" x14ac:dyDescent="0.2">
      <c r="A48" s="13" t="s">
        <v>190</v>
      </c>
      <c r="B48" s="68">
        <v>13</v>
      </c>
      <c r="C48" s="68">
        <v>12</v>
      </c>
      <c r="D48" s="68">
        <v>53</v>
      </c>
      <c r="E48" s="68">
        <v>48</v>
      </c>
      <c r="F48" s="68">
        <v>4</v>
      </c>
      <c r="G48" s="68">
        <v>13</v>
      </c>
      <c r="H48" s="68">
        <v>5</v>
      </c>
      <c r="I48" s="68">
        <v>0</v>
      </c>
      <c r="J48" s="68">
        <v>1</v>
      </c>
      <c r="K48" s="68">
        <v>8</v>
      </c>
      <c r="L48" s="68">
        <v>5</v>
      </c>
      <c r="M48" s="68">
        <v>1</v>
      </c>
      <c r="N48" s="68">
        <v>0</v>
      </c>
      <c r="O48" s="68">
        <v>7</v>
      </c>
      <c r="P48" s="68">
        <v>0</v>
      </c>
      <c r="Q48" s="68">
        <v>0</v>
      </c>
      <c r="R48" s="68">
        <v>0</v>
      </c>
      <c r="S48" s="68">
        <v>0</v>
      </c>
      <c r="T48" s="68">
        <v>3</v>
      </c>
      <c r="U48" s="68">
        <v>0</v>
      </c>
      <c r="V48" s="68">
        <v>9</v>
      </c>
      <c r="W48" s="69">
        <v>0.27100000000000002</v>
      </c>
      <c r="X48" s="69">
        <v>0.34</v>
      </c>
      <c r="Y48" s="69">
        <v>0.438</v>
      </c>
      <c r="Z48" s="68">
        <v>69.2</v>
      </c>
    </row>
    <row r="49" spans="1:26" ht="17" x14ac:dyDescent="0.2">
      <c r="A49" s="13" t="s">
        <v>626</v>
      </c>
      <c r="B49" s="68">
        <v>13</v>
      </c>
      <c r="C49" s="68">
        <v>13</v>
      </c>
      <c r="D49" s="68">
        <v>52</v>
      </c>
      <c r="E49" s="68">
        <v>48</v>
      </c>
      <c r="F49" s="68">
        <v>5</v>
      </c>
      <c r="G49" s="68">
        <v>14</v>
      </c>
      <c r="H49" s="68">
        <v>4</v>
      </c>
      <c r="I49" s="68">
        <v>1</v>
      </c>
      <c r="J49" s="68">
        <v>0</v>
      </c>
      <c r="K49" s="68">
        <v>6</v>
      </c>
      <c r="L49" s="68">
        <v>3</v>
      </c>
      <c r="M49" s="68">
        <v>0</v>
      </c>
      <c r="N49" s="68">
        <v>1</v>
      </c>
      <c r="O49" s="68">
        <v>8</v>
      </c>
      <c r="P49" s="68">
        <v>2</v>
      </c>
      <c r="Q49" s="68">
        <v>0</v>
      </c>
      <c r="R49" s="68">
        <v>0</v>
      </c>
      <c r="S49" s="68">
        <v>0</v>
      </c>
      <c r="T49" s="68">
        <v>0</v>
      </c>
      <c r="U49" s="68">
        <v>0</v>
      </c>
      <c r="V49" s="68">
        <v>9</v>
      </c>
      <c r="W49" s="69">
        <v>0.29199999999999998</v>
      </c>
      <c r="X49" s="69">
        <v>0.34599999999999997</v>
      </c>
      <c r="Y49" s="69">
        <v>0.41699999999999998</v>
      </c>
      <c r="Z49" s="68">
        <v>69.2</v>
      </c>
    </row>
    <row r="50" spans="1:26" ht="17" x14ac:dyDescent="0.2">
      <c r="A50" s="13" t="s">
        <v>207</v>
      </c>
      <c r="B50" s="68">
        <v>13</v>
      </c>
      <c r="C50" s="68">
        <v>13</v>
      </c>
      <c r="D50" s="68">
        <v>52</v>
      </c>
      <c r="E50" s="68">
        <v>48</v>
      </c>
      <c r="F50" s="68">
        <v>7</v>
      </c>
      <c r="G50" s="68">
        <v>17</v>
      </c>
      <c r="H50" s="68">
        <v>1</v>
      </c>
      <c r="I50" s="68">
        <v>1</v>
      </c>
      <c r="J50" s="68">
        <v>4</v>
      </c>
      <c r="K50" s="68">
        <v>12</v>
      </c>
      <c r="L50" s="68">
        <v>4</v>
      </c>
      <c r="M50" s="68">
        <v>0</v>
      </c>
      <c r="N50" s="68">
        <v>0</v>
      </c>
      <c r="O50" s="68">
        <v>15</v>
      </c>
      <c r="P50" s="68">
        <v>0</v>
      </c>
      <c r="Q50" s="68">
        <v>0</v>
      </c>
      <c r="R50" s="68">
        <v>0</v>
      </c>
      <c r="S50" s="68">
        <v>0</v>
      </c>
      <c r="T50" s="68">
        <v>0</v>
      </c>
      <c r="U50" s="68">
        <v>0</v>
      </c>
      <c r="V50" s="68">
        <v>8</v>
      </c>
      <c r="W50" s="69">
        <v>0.35399999999999998</v>
      </c>
      <c r="X50" s="69">
        <v>0.40400000000000003</v>
      </c>
      <c r="Y50" s="69">
        <v>0.66700000000000004</v>
      </c>
      <c r="Z50" s="68">
        <v>61.5</v>
      </c>
    </row>
    <row r="51" spans="1:26" ht="17" x14ac:dyDescent="0.2">
      <c r="A51" s="13" t="s">
        <v>173</v>
      </c>
      <c r="B51" s="68">
        <v>12</v>
      </c>
      <c r="C51" s="68">
        <v>12</v>
      </c>
      <c r="D51" s="68">
        <v>50</v>
      </c>
      <c r="E51" s="68">
        <v>48</v>
      </c>
      <c r="F51" s="68">
        <v>9</v>
      </c>
      <c r="G51" s="68">
        <v>15</v>
      </c>
      <c r="H51" s="68">
        <v>2</v>
      </c>
      <c r="I51" s="68">
        <v>0</v>
      </c>
      <c r="J51" s="68">
        <v>0</v>
      </c>
      <c r="K51" s="68">
        <v>9</v>
      </c>
      <c r="L51" s="68">
        <v>2</v>
      </c>
      <c r="M51" s="68">
        <v>0</v>
      </c>
      <c r="N51" s="68">
        <v>0</v>
      </c>
      <c r="O51" s="68">
        <v>2</v>
      </c>
      <c r="P51" s="68">
        <v>0</v>
      </c>
      <c r="Q51" s="68">
        <v>0</v>
      </c>
      <c r="R51" s="68">
        <v>0</v>
      </c>
      <c r="S51" s="68">
        <v>0</v>
      </c>
      <c r="T51" s="68">
        <v>3</v>
      </c>
      <c r="U51" s="68">
        <v>0</v>
      </c>
      <c r="V51" s="68">
        <v>9</v>
      </c>
      <c r="W51" s="69">
        <v>0.312</v>
      </c>
      <c r="X51" s="69">
        <v>0.34</v>
      </c>
      <c r="Y51" s="69">
        <v>0.35399999999999998</v>
      </c>
      <c r="Z51" s="68">
        <v>75</v>
      </c>
    </row>
    <row r="52" spans="1:26" ht="17" x14ac:dyDescent="0.2">
      <c r="A52" s="13" t="s">
        <v>120</v>
      </c>
      <c r="B52" s="68">
        <v>12</v>
      </c>
      <c r="C52" s="68">
        <v>12</v>
      </c>
      <c r="D52" s="68">
        <v>50</v>
      </c>
      <c r="E52" s="68">
        <v>48</v>
      </c>
      <c r="F52" s="68">
        <v>7</v>
      </c>
      <c r="G52" s="68">
        <v>10</v>
      </c>
      <c r="H52" s="68">
        <v>1</v>
      </c>
      <c r="I52" s="68">
        <v>1</v>
      </c>
      <c r="J52" s="68">
        <v>1</v>
      </c>
      <c r="K52" s="68">
        <v>4</v>
      </c>
      <c r="L52" s="68">
        <v>2</v>
      </c>
      <c r="M52" s="68">
        <v>0</v>
      </c>
      <c r="N52" s="68">
        <v>0</v>
      </c>
      <c r="O52" s="68">
        <v>6</v>
      </c>
      <c r="P52" s="68">
        <v>0</v>
      </c>
      <c r="Q52" s="68">
        <v>0</v>
      </c>
      <c r="R52" s="68">
        <v>0</v>
      </c>
      <c r="S52" s="68">
        <v>0</v>
      </c>
      <c r="T52" s="68">
        <v>2</v>
      </c>
      <c r="U52" s="68">
        <v>0</v>
      </c>
      <c r="V52" s="68">
        <v>7</v>
      </c>
      <c r="W52" s="69">
        <v>0.20799999999999999</v>
      </c>
      <c r="X52" s="69">
        <v>0.24</v>
      </c>
      <c r="Y52" s="69">
        <v>0.33300000000000002</v>
      </c>
      <c r="Z52" s="68">
        <v>58.3</v>
      </c>
    </row>
    <row r="53" spans="1:26" ht="17" x14ac:dyDescent="0.2">
      <c r="A53" s="13" t="s">
        <v>556</v>
      </c>
      <c r="B53" s="68">
        <v>13</v>
      </c>
      <c r="C53" s="68">
        <v>13</v>
      </c>
      <c r="D53" s="68">
        <v>59</v>
      </c>
      <c r="E53" s="68">
        <v>47</v>
      </c>
      <c r="F53" s="68">
        <v>8</v>
      </c>
      <c r="G53" s="68">
        <v>15</v>
      </c>
      <c r="H53" s="68">
        <v>2</v>
      </c>
      <c r="I53" s="68">
        <v>0</v>
      </c>
      <c r="J53" s="68">
        <v>2</v>
      </c>
      <c r="K53" s="68">
        <v>10</v>
      </c>
      <c r="L53" s="68">
        <v>10</v>
      </c>
      <c r="M53" s="68">
        <v>3</v>
      </c>
      <c r="N53" s="68">
        <v>0</v>
      </c>
      <c r="O53" s="68">
        <v>3</v>
      </c>
      <c r="P53" s="68">
        <v>3</v>
      </c>
      <c r="Q53" s="68">
        <v>1</v>
      </c>
      <c r="R53" s="68">
        <v>0</v>
      </c>
      <c r="S53" s="68">
        <v>2</v>
      </c>
      <c r="T53" s="68">
        <v>2</v>
      </c>
      <c r="U53" s="68">
        <v>0</v>
      </c>
      <c r="V53" s="68">
        <v>8</v>
      </c>
      <c r="W53" s="69">
        <v>0.31900000000000001</v>
      </c>
      <c r="X53" s="69">
        <v>0.42399999999999999</v>
      </c>
      <c r="Y53" s="69">
        <v>0.48899999999999999</v>
      </c>
      <c r="Z53" s="68">
        <v>61.5</v>
      </c>
    </row>
    <row r="54" spans="1:26" ht="17" x14ac:dyDescent="0.2">
      <c r="A54" s="13" t="s">
        <v>124</v>
      </c>
      <c r="B54" s="68">
        <v>13</v>
      </c>
      <c r="C54" s="68">
        <v>13</v>
      </c>
      <c r="D54" s="68">
        <v>58</v>
      </c>
      <c r="E54" s="68">
        <v>47</v>
      </c>
      <c r="F54" s="68">
        <v>11</v>
      </c>
      <c r="G54" s="68">
        <v>14</v>
      </c>
      <c r="H54" s="68">
        <v>1</v>
      </c>
      <c r="I54" s="68">
        <v>1</v>
      </c>
      <c r="J54" s="68">
        <v>2</v>
      </c>
      <c r="K54" s="68">
        <v>7</v>
      </c>
      <c r="L54" s="68">
        <v>11</v>
      </c>
      <c r="M54" s="68">
        <v>1</v>
      </c>
      <c r="N54" s="68">
        <v>0</v>
      </c>
      <c r="O54" s="68">
        <v>7</v>
      </c>
      <c r="P54" s="68">
        <v>2</v>
      </c>
      <c r="Q54" s="68">
        <v>2</v>
      </c>
      <c r="R54" s="68">
        <v>0</v>
      </c>
      <c r="S54" s="68">
        <v>0</v>
      </c>
      <c r="T54" s="68">
        <v>2</v>
      </c>
      <c r="U54" s="68">
        <v>0</v>
      </c>
      <c r="V54" s="68">
        <v>8</v>
      </c>
      <c r="W54" s="69">
        <v>0.29799999999999999</v>
      </c>
      <c r="X54" s="69">
        <v>0.43099999999999999</v>
      </c>
      <c r="Y54" s="69">
        <v>0.48899999999999999</v>
      </c>
      <c r="Z54" s="68">
        <v>61.5</v>
      </c>
    </row>
    <row r="55" spans="1:26" ht="17" x14ac:dyDescent="0.2">
      <c r="A55" s="13" t="s">
        <v>195</v>
      </c>
      <c r="B55" s="68">
        <v>13</v>
      </c>
      <c r="C55" s="68">
        <v>13</v>
      </c>
      <c r="D55" s="68">
        <v>57</v>
      </c>
      <c r="E55" s="68">
        <v>47</v>
      </c>
      <c r="F55" s="68">
        <v>9</v>
      </c>
      <c r="G55" s="68">
        <v>21</v>
      </c>
      <c r="H55" s="68">
        <v>5</v>
      </c>
      <c r="I55" s="68">
        <v>0</v>
      </c>
      <c r="J55" s="68">
        <v>3</v>
      </c>
      <c r="K55" s="68">
        <v>9</v>
      </c>
      <c r="L55" s="68">
        <v>10</v>
      </c>
      <c r="M55" s="68">
        <v>0</v>
      </c>
      <c r="N55" s="68">
        <v>0</v>
      </c>
      <c r="O55" s="68">
        <v>13</v>
      </c>
      <c r="P55" s="68">
        <v>3</v>
      </c>
      <c r="Q55" s="68">
        <v>1</v>
      </c>
      <c r="R55" s="68">
        <v>0</v>
      </c>
      <c r="S55" s="68">
        <v>0</v>
      </c>
      <c r="T55" s="68">
        <v>1</v>
      </c>
      <c r="U55" s="68">
        <v>0</v>
      </c>
      <c r="V55" s="68">
        <v>11</v>
      </c>
      <c r="W55" s="69">
        <v>0.44700000000000001</v>
      </c>
      <c r="X55" s="69">
        <v>0.54400000000000004</v>
      </c>
      <c r="Y55" s="69">
        <v>0.745</v>
      </c>
      <c r="Z55" s="68">
        <v>84.6</v>
      </c>
    </row>
    <row r="56" spans="1:26" ht="17" x14ac:dyDescent="0.2">
      <c r="A56" s="13" t="s">
        <v>72</v>
      </c>
      <c r="B56" s="68">
        <v>13</v>
      </c>
      <c r="C56" s="68">
        <v>13</v>
      </c>
      <c r="D56" s="68">
        <v>55</v>
      </c>
      <c r="E56" s="68">
        <v>47</v>
      </c>
      <c r="F56" s="68">
        <v>5</v>
      </c>
      <c r="G56" s="68">
        <v>14</v>
      </c>
      <c r="H56" s="68">
        <v>3</v>
      </c>
      <c r="I56" s="68">
        <v>0</v>
      </c>
      <c r="J56" s="68">
        <v>0</v>
      </c>
      <c r="K56" s="68">
        <v>4</v>
      </c>
      <c r="L56" s="68">
        <v>6</v>
      </c>
      <c r="M56" s="68">
        <v>0</v>
      </c>
      <c r="N56" s="68">
        <v>0</v>
      </c>
      <c r="O56" s="68">
        <v>4</v>
      </c>
      <c r="P56" s="68">
        <v>1</v>
      </c>
      <c r="Q56" s="68">
        <v>0</v>
      </c>
      <c r="R56" s="68">
        <v>0</v>
      </c>
      <c r="S56" s="68">
        <v>2</v>
      </c>
      <c r="T56" s="68">
        <v>3</v>
      </c>
      <c r="U56" s="68">
        <v>0</v>
      </c>
      <c r="V56" s="68">
        <v>9</v>
      </c>
      <c r="W56" s="69">
        <v>0.29799999999999999</v>
      </c>
      <c r="X56" s="69">
        <v>0.36399999999999999</v>
      </c>
      <c r="Y56" s="69">
        <v>0.36199999999999999</v>
      </c>
      <c r="Z56" s="68">
        <v>69.2</v>
      </c>
    </row>
    <row r="57" spans="1:26" ht="17" x14ac:dyDescent="0.2">
      <c r="A57" s="13" t="s">
        <v>239</v>
      </c>
      <c r="B57" s="68">
        <v>13</v>
      </c>
      <c r="C57" s="68">
        <v>13</v>
      </c>
      <c r="D57" s="68">
        <v>54</v>
      </c>
      <c r="E57" s="68">
        <v>47</v>
      </c>
      <c r="F57" s="68">
        <v>9</v>
      </c>
      <c r="G57" s="68">
        <v>16</v>
      </c>
      <c r="H57" s="68">
        <v>5</v>
      </c>
      <c r="I57" s="68">
        <v>1</v>
      </c>
      <c r="J57" s="68">
        <v>2</v>
      </c>
      <c r="K57" s="68">
        <v>3</v>
      </c>
      <c r="L57" s="68">
        <v>7</v>
      </c>
      <c r="M57" s="68">
        <v>2</v>
      </c>
      <c r="N57" s="68">
        <v>0</v>
      </c>
      <c r="O57" s="68">
        <v>7</v>
      </c>
      <c r="P57" s="68">
        <v>0</v>
      </c>
      <c r="Q57" s="68">
        <v>0</v>
      </c>
      <c r="R57" s="68">
        <v>0</v>
      </c>
      <c r="S57" s="68">
        <v>0</v>
      </c>
      <c r="T57" s="68">
        <v>0</v>
      </c>
      <c r="U57" s="68">
        <v>0</v>
      </c>
      <c r="V57" s="68">
        <v>10</v>
      </c>
      <c r="W57" s="69">
        <v>0.34</v>
      </c>
      <c r="X57" s="69">
        <v>0.42599999999999999</v>
      </c>
      <c r="Y57" s="69">
        <v>0.61699999999999999</v>
      </c>
      <c r="Z57" s="68">
        <v>76.900000000000006</v>
      </c>
    </row>
    <row r="58" spans="1:26" ht="17" x14ac:dyDescent="0.2">
      <c r="A58" s="13" t="s">
        <v>208</v>
      </c>
      <c r="B58" s="68">
        <v>12</v>
      </c>
      <c r="C58" s="68">
        <v>12</v>
      </c>
      <c r="D58" s="68">
        <v>53</v>
      </c>
      <c r="E58" s="68">
        <v>47</v>
      </c>
      <c r="F58" s="68">
        <v>8</v>
      </c>
      <c r="G58" s="68">
        <v>18</v>
      </c>
      <c r="H58" s="68">
        <v>5</v>
      </c>
      <c r="I58" s="68">
        <v>0</v>
      </c>
      <c r="J58" s="68">
        <v>0</v>
      </c>
      <c r="K58" s="68">
        <v>5</v>
      </c>
      <c r="L58" s="68">
        <v>4</v>
      </c>
      <c r="M58" s="68">
        <v>0</v>
      </c>
      <c r="N58" s="68">
        <v>1</v>
      </c>
      <c r="O58" s="68">
        <v>5</v>
      </c>
      <c r="P58" s="68">
        <v>0</v>
      </c>
      <c r="Q58" s="68">
        <v>0</v>
      </c>
      <c r="R58" s="68">
        <v>1</v>
      </c>
      <c r="S58" s="68">
        <v>0</v>
      </c>
      <c r="T58" s="68">
        <v>0</v>
      </c>
      <c r="U58" s="68">
        <v>0</v>
      </c>
      <c r="V58" s="68">
        <v>10</v>
      </c>
      <c r="W58" s="69">
        <v>0.38300000000000001</v>
      </c>
      <c r="X58" s="69">
        <v>0.442</v>
      </c>
      <c r="Y58" s="69">
        <v>0.48899999999999999</v>
      </c>
      <c r="Z58" s="68">
        <v>83.3</v>
      </c>
    </row>
    <row r="59" spans="1:26" ht="17" x14ac:dyDescent="0.2">
      <c r="A59" s="13" t="s">
        <v>179</v>
      </c>
      <c r="B59" s="68">
        <v>12</v>
      </c>
      <c r="C59" s="68">
        <v>12</v>
      </c>
      <c r="D59" s="68">
        <v>52</v>
      </c>
      <c r="E59" s="68">
        <v>47</v>
      </c>
      <c r="F59" s="68">
        <v>12</v>
      </c>
      <c r="G59" s="68">
        <v>18</v>
      </c>
      <c r="H59" s="68">
        <v>4</v>
      </c>
      <c r="I59" s="68">
        <v>1</v>
      </c>
      <c r="J59" s="68">
        <v>2</v>
      </c>
      <c r="K59" s="68">
        <v>12</v>
      </c>
      <c r="L59" s="68">
        <v>3</v>
      </c>
      <c r="M59" s="68">
        <v>0</v>
      </c>
      <c r="N59" s="68">
        <v>1</v>
      </c>
      <c r="O59" s="68">
        <v>5</v>
      </c>
      <c r="P59" s="68">
        <v>2</v>
      </c>
      <c r="Q59" s="68">
        <v>1</v>
      </c>
      <c r="R59" s="68">
        <v>0</v>
      </c>
      <c r="S59" s="68">
        <v>1</v>
      </c>
      <c r="T59" s="68">
        <v>0</v>
      </c>
      <c r="U59" s="68">
        <v>0</v>
      </c>
      <c r="V59" s="68">
        <v>10</v>
      </c>
      <c r="W59" s="69">
        <v>0.38300000000000001</v>
      </c>
      <c r="X59" s="69">
        <v>0.42299999999999999</v>
      </c>
      <c r="Y59" s="69">
        <v>0.63800000000000001</v>
      </c>
      <c r="Z59" s="68">
        <v>83.3</v>
      </c>
    </row>
    <row r="60" spans="1:26" ht="17" x14ac:dyDescent="0.2">
      <c r="A60" s="13" t="s">
        <v>303</v>
      </c>
      <c r="B60" s="68">
        <v>12</v>
      </c>
      <c r="C60" s="68">
        <v>12</v>
      </c>
      <c r="D60" s="68">
        <v>52</v>
      </c>
      <c r="E60" s="68">
        <v>47</v>
      </c>
      <c r="F60" s="68">
        <v>6</v>
      </c>
      <c r="G60" s="68">
        <v>17</v>
      </c>
      <c r="H60" s="68">
        <v>3</v>
      </c>
      <c r="I60" s="68">
        <v>0</v>
      </c>
      <c r="J60" s="68">
        <v>2</v>
      </c>
      <c r="K60" s="68">
        <v>10</v>
      </c>
      <c r="L60" s="68">
        <v>3</v>
      </c>
      <c r="M60" s="68">
        <v>0</v>
      </c>
      <c r="N60" s="68">
        <v>0</v>
      </c>
      <c r="O60" s="68">
        <v>11</v>
      </c>
      <c r="P60" s="68">
        <v>3</v>
      </c>
      <c r="Q60" s="68">
        <v>0</v>
      </c>
      <c r="R60" s="68">
        <v>0</v>
      </c>
      <c r="S60" s="68">
        <v>2</v>
      </c>
      <c r="T60" s="68">
        <v>0</v>
      </c>
      <c r="U60" s="68">
        <v>0</v>
      </c>
      <c r="V60" s="68">
        <v>10</v>
      </c>
      <c r="W60" s="69">
        <v>0.36199999999999999</v>
      </c>
      <c r="X60" s="69">
        <v>0.38500000000000001</v>
      </c>
      <c r="Y60" s="69">
        <v>0.55300000000000005</v>
      </c>
      <c r="Z60" s="68">
        <v>83.3</v>
      </c>
    </row>
    <row r="61" spans="1:26" ht="17" x14ac:dyDescent="0.2">
      <c r="A61" s="13" t="s">
        <v>63</v>
      </c>
      <c r="B61" s="68">
        <v>12</v>
      </c>
      <c r="C61" s="68">
        <v>12</v>
      </c>
      <c r="D61" s="68">
        <v>52</v>
      </c>
      <c r="E61" s="68">
        <v>47</v>
      </c>
      <c r="F61" s="68">
        <v>6</v>
      </c>
      <c r="G61" s="68">
        <v>13</v>
      </c>
      <c r="H61" s="68">
        <v>2</v>
      </c>
      <c r="I61" s="68">
        <v>0</v>
      </c>
      <c r="J61" s="68">
        <v>2</v>
      </c>
      <c r="K61" s="68">
        <v>9</v>
      </c>
      <c r="L61" s="68">
        <v>3</v>
      </c>
      <c r="M61" s="68">
        <v>1</v>
      </c>
      <c r="N61" s="68">
        <v>2</v>
      </c>
      <c r="O61" s="68">
        <v>14</v>
      </c>
      <c r="P61" s="68">
        <v>1</v>
      </c>
      <c r="Q61" s="68">
        <v>0</v>
      </c>
      <c r="R61" s="68">
        <v>0</v>
      </c>
      <c r="S61" s="68">
        <v>0</v>
      </c>
      <c r="T61" s="68">
        <v>3</v>
      </c>
      <c r="U61" s="68">
        <v>0</v>
      </c>
      <c r="V61" s="68">
        <v>10</v>
      </c>
      <c r="W61" s="69">
        <v>0.27700000000000002</v>
      </c>
      <c r="X61" s="69">
        <v>0.34599999999999997</v>
      </c>
      <c r="Y61" s="69">
        <v>0.44700000000000001</v>
      </c>
      <c r="Z61" s="68">
        <v>83.3</v>
      </c>
    </row>
    <row r="62" spans="1:26" ht="17" x14ac:dyDescent="0.2">
      <c r="A62" s="13" t="s">
        <v>202</v>
      </c>
      <c r="B62" s="68">
        <v>12</v>
      </c>
      <c r="C62" s="68">
        <v>12</v>
      </c>
      <c r="D62" s="68">
        <v>50</v>
      </c>
      <c r="E62" s="68">
        <v>47</v>
      </c>
      <c r="F62" s="68">
        <v>8</v>
      </c>
      <c r="G62" s="68">
        <v>19</v>
      </c>
      <c r="H62" s="68">
        <v>1</v>
      </c>
      <c r="I62" s="68">
        <v>1</v>
      </c>
      <c r="J62" s="68">
        <v>6</v>
      </c>
      <c r="K62" s="68">
        <v>12</v>
      </c>
      <c r="L62" s="68">
        <v>3</v>
      </c>
      <c r="M62" s="68">
        <v>0</v>
      </c>
      <c r="N62" s="68">
        <v>0</v>
      </c>
      <c r="O62" s="68">
        <v>5</v>
      </c>
      <c r="P62" s="68">
        <v>0</v>
      </c>
      <c r="Q62" s="68">
        <v>0</v>
      </c>
      <c r="R62" s="68">
        <v>0</v>
      </c>
      <c r="S62" s="68">
        <v>0</v>
      </c>
      <c r="T62" s="68">
        <v>2</v>
      </c>
      <c r="U62" s="68">
        <v>0</v>
      </c>
      <c r="V62" s="68">
        <v>10</v>
      </c>
      <c r="W62" s="69">
        <v>0.40400000000000003</v>
      </c>
      <c r="X62" s="69">
        <v>0.44</v>
      </c>
      <c r="Y62" s="69">
        <v>0.85099999999999998</v>
      </c>
      <c r="Z62" s="68">
        <v>83.3</v>
      </c>
    </row>
    <row r="63" spans="1:26" ht="17" x14ac:dyDescent="0.2">
      <c r="A63" s="13" t="s">
        <v>728</v>
      </c>
      <c r="B63" s="68">
        <v>12</v>
      </c>
      <c r="C63" s="68">
        <v>11</v>
      </c>
      <c r="D63" s="68">
        <v>49</v>
      </c>
      <c r="E63" s="68">
        <v>47</v>
      </c>
      <c r="F63" s="68">
        <v>3</v>
      </c>
      <c r="G63" s="68">
        <v>11</v>
      </c>
      <c r="H63" s="68">
        <v>0</v>
      </c>
      <c r="I63" s="68">
        <v>0</v>
      </c>
      <c r="J63" s="68">
        <v>0</v>
      </c>
      <c r="K63" s="68">
        <v>3</v>
      </c>
      <c r="L63" s="68">
        <v>1</v>
      </c>
      <c r="M63" s="68">
        <v>0</v>
      </c>
      <c r="N63" s="68">
        <v>1</v>
      </c>
      <c r="O63" s="68">
        <v>7</v>
      </c>
      <c r="P63" s="68">
        <v>3</v>
      </c>
      <c r="Q63" s="68">
        <v>0</v>
      </c>
      <c r="R63" s="68">
        <v>0</v>
      </c>
      <c r="S63" s="68">
        <v>0</v>
      </c>
      <c r="T63" s="68">
        <v>2</v>
      </c>
      <c r="U63" s="68">
        <v>0</v>
      </c>
      <c r="V63" s="68">
        <v>6</v>
      </c>
      <c r="W63" s="69">
        <v>0.23400000000000001</v>
      </c>
      <c r="X63" s="69">
        <v>0.26500000000000001</v>
      </c>
      <c r="Y63" s="69">
        <v>0.23400000000000001</v>
      </c>
      <c r="Z63" s="68">
        <v>50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155</v>
      </c>
      <c r="E64" s="67" t="s">
        <v>25</v>
      </c>
      <c r="F64" s="67" t="s">
        <v>23</v>
      </c>
      <c r="G64" s="67" t="s">
        <v>30</v>
      </c>
      <c r="H64" s="67" t="s">
        <v>10</v>
      </c>
      <c r="I64" s="67" t="s">
        <v>11</v>
      </c>
      <c r="J64" s="67" t="s">
        <v>1</v>
      </c>
      <c r="K64" s="67" t="s">
        <v>2</v>
      </c>
      <c r="L64" s="67" t="s">
        <v>31</v>
      </c>
      <c r="M64" s="67" t="s">
        <v>32</v>
      </c>
      <c r="N64" s="67" t="s">
        <v>33</v>
      </c>
      <c r="O64" s="67" t="s">
        <v>34</v>
      </c>
      <c r="P64" s="67" t="s">
        <v>3</v>
      </c>
      <c r="Q64" s="67" t="s">
        <v>35</v>
      </c>
      <c r="R64" s="67" t="s">
        <v>36</v>
      </c>
      <c r="S64" s="67" t="s">
        <v>37</v>
      </c>
      <c r="T64" s="67" t="s">
        <v>38</v>
      </c>
      <c r="U64" s="67" t="s">
        <v>39</v>
      </c>
      <c r="V64" s="67" t="s">
        <v>156</v>
      </c>
      <c r="W64" s="77" t="s">
        <v>0</v>
      </c>
      <c r="X64" s="77" t="s">
        <v>40</v>
      </c>
      <c r="Y64" s="77" t="s">
        <v>41</v>
      </c>
      <c r="Z64" s="67" t="s">
        <v>157</v>
      </c>
    </row>
    <row r="65" spans="1:26" ht="17" x14ac:dyDescent="0.2">
      <c r="A65" s="13" t="s">
        <v>498</v>
      </c>
      <c r="B65" s="68">
        <v>13</v>
      </c>
      <c r="C65" s="68">
        <v>13</v>
      </c>
      <c r="D65" s="68">
        <v>59</v>
      </c>
      <c r="E65" s="68">
        <v>46</v>
      </c>
      <c r="F65" s="68">
        <v>12</v>
      </c>
      <c r="G65" s="68">
        <v>15</v>
      </c>
      <c r="H65" s="68">
        <v>1</v>
      </c>
      <c r="I65" s="68">
        <v>1</v>
      </c>
      <c r="J65" s="68">
        <v>2</v>
      </c>
      <c r="K65" s="68">
        <v>5</v>
      </c>
      <c r="L65" s="68">
        <v>12</v>
      </c>
      <c r="M65" s="68">
        <v>5</v>
      </c>
      <c r="N65" s="68">
        <v>1</v>
      </c>
      <c r="O65" s="68">
        <v>6</v>
      </c>
      <c r="P65" s="68">
        <v>5</v>
      </c>
      <c r="Q65" s="68">
        <v>0</v>
      </c>
      <c r="R65" s="68">
        <v>0</v>
      </c>
      <c r="S65" s="68">
        <v>0</v>
      </c>
      <c r="T65" s="68">
        <v>0</v>
      </c>
      <c r="U65" s="68">
        <v>0</v>
      </c>
      <c r="V65" s="68">
        <v>9</v>
      </c>
      <c r="W65" s="69">
        <v>0.32600000000000001</v>
      </c>
      <c r="X65" s="69">
        <v>0.47499999999999998</v>
      </c>
      <c r="Y65" s="69">
        <v>0.52200000000000002</v>
      </c>
      <c r="Z65" s="68">
        <v>69.2</v>
      </c>
    </row>
    <row r="66" spans="1:26" ht="17" x14ac:dyDescent="0.2">
      <c r="A66" s="13" t="s">
        <v>729</v>
      </c>
      <c r="B66" s="68">
        <v>13</v>
      </c>
      <c r="C66" s="68">
        <v>13</v>
      </c>
      <c r="D66" s="68">
        <v>58</v>
      </c>
      <c r="E66" s="68">
        <v>46</v>
      </c>
      <c r="F66" s="68">
        <v>12</v>
      </c>
      <c r="G66" s="68">
        <v>12</v>
      </c>
      <c r="H66" s="68">
        <v>2</v>
      </c>
      <c r="I66" s="68">
        <v>1</v>
      </c>
      <c r="J66" s="68">
        <v>3</v>
      </c>
      <c r="K66" s="68">
        <v>7</v>
      </c>
      <c r="L66" s="68">
        <v>12</v>
      </c>
      <c r="M66" s="68">
        <v>0</v>
      </c>
      <c r="N66" s="68">
        <v>0</v>
      </c>
      <c r="O66" s="68">
        <v>11</v>
      </c>
      <c r="P66" s="68">
        <v>10</v>
      </c>
      <c r="Q66" s="68">
        <v>2</v>
      </c>
      <c r="R66" s="68">
        <v>0</v>
      </c>
      <c r="S66" s="68">
        <v>0</v>
      </c>
      <c r="T66" s="68">
        <v>3</v>
      </c>
      <c r="U66" s="68">
        <v>0</v>
      </c>
      <c r="V66" s="68">
        <v>9</v>
      </c>
      <c r="W66" s="69">
        <v>0.26100000000000001</v>
      </c>
      <c r="X66" s="69">
        <v>0.41399999999999998</v>
      </c>
      <c r="Y66" s="69">
        <v>0.54300000000000004</v>
      </c>
      <c r="Z66" s="68">
        <v>69.2</v>
      </c>
    </row>
    <row r="67" spans="1:26" ht="17" x14ac:dyDescent="0.2">
      <c r="A67" s="13" t="s">
        <v>84</v>
      </c>
      <c r="B67" s="68">
        <v>13</v>
      </c>
      <c r="C67" s="68">
        <v>12</v>
      </c>
      <c r="D67" s="68">
        <v>54</v>
      </c>
      <c r="E67" s="68">
        <v>46</v>
      </c>
      <c r="F67" s="68">
        <v>11</v>
      </c>
      <c r="G67" s="68">
        <v>9</v>
      </c>
      <c r="H67" s="68">
        <v>1</v>
      </c>
      <c r="I67" s="68">
        <v>1</v>
      </c>
      <c r="J67" s="68">
        <v>2</v>
      </c>
      <c r="K67" s="68">
        <v>7</v>
      </c>
      <c r="L67" s="68">
        <v>3</v>
      </c>
      <c r="M67" s="68">
        <v>0</v>
      </c>
      <c r="N67" s="68">
        <v>2</v>
      </c>
      <c r="O67" s="68">
        <v>10</v>
      </c>
      <c r="P67" s="68">
        <v>2</v>
      </c>
      <c r="Q67" s="68">
        <v>1</v>
      </c>
      <c r="R67" s="68">
        <v>2</v>
      </c>
      <c r="S67" s="68">
        <v>1</v>
      </c>
      <c r="T67" s="68">
        <v>0</v>
      </c>
      <c r="U67" s="68">
        <v>0</v>
      </c>
      <c r="V67" s="68">
        <v>7</v>
      </c>
      <c r="W67" s="69">
        <v>0.19600000000000001</v>
      </c>
      <c r="X67" s="69">
        <v>0.26900000000000002</v>
      </c>
      <c r="Y67" s="69">
        <v>0.39100000000000001</v>
      </c>
      <c r="Z67" s="68">
        <v>53.8</v>
      </c>
    </row>
    <row r="68" spans="1:26" ht="17" x14ac:dyDescent="0.2">
      <c r="A68" s="13" t="s">
        <v>171</v>
      </c>
      <c r="B68" s="68">
        <v>13</v>
      </c>
      <c r="C68" s="68">
        <v>13</v>
      </c>
      <c r="D68" s="68">
        <v>53</v>
      </c>
      <c r="E68" s="68">
        <v>46</v>
      </c>
      <c r="F68" s="68">
        <v>4</v>
      </c>
      <c r="G68" s="68">
        <v>8</v>
      </c>
      <c r="H68" s="68">
        <v>2</v>
      </c>
      <c r="I68" s="68">
        <v>0</v>
      </c>
      <c r="J68" s="68">
        <v>0</v>
      </c>
      <c r="K68" s="68">
        <v>3</v>
      </c>
      <c r="L68" s="68">
        <v>7</v>
      </c>
      <c r="M68" s="68">
        <v>2</v>
      </c>
      <c r="N68" s="68">
        <v>0</v>
      </c>
      <c r="O68" s="68">
        <v>3</v>
      </c>
      <c r="P68" s="68">
        <v>1</v>
      </c>
      <c r="Q68" s="68">
        <v>0</v>
      </c>
      <c r="R68" s="68">
        <v>0</v>
      </c>
      <c r="S68" s="68">
        <v>0</v>
      </c>
      <c r="T68" s="68">
        <v>2</v>
      </c>
      <c r="U68" s="68">
        <v>0</v>
      </c>
      <c r="V68" s="68">
        <v>5</v>
      </c>
      <c r="W68" s="69">
        <v>0.17399999999999999</v>
      </c>
      <c r="X68" s="69">
        <v>0.28299999999999997</v>
      </c>
      <c r="Y68" s="69">
        <v>0.217</v>
      </c>
      <c r="Z68" s="68">
        <v>38.5</v>
      </c>
    </row>
    <row r="69" spans="1:26" ht="17" x14ac:dyDescent="0.2">
      <c r="A69" s="13" t="s">
        <v>200</v>
      </c>
      <c r="B69" s="68">
        <v>13</v>
      </c>
      <c r="C69" s="68">
        <v>13</v>
      </c>
      <c r="D69" s="68">
        <v>51</v>
      </c>
      <c r="E69" s="68">
        <v>46</v>
      </c>
      <c r="F69" s="68">
        <v>4</v>
      </c>
      <c r="G69" s="68">
        <v>9</v>
      </c>
      <c r="H69" s="68">
        <v>3</v>
      </c>
      <c r="I69" s="68">
        <v>0</v>
      </c>
      <c r="J69" s="68">
        <v>1</v>
      </c>
      <c r="K69" s="68">
        <v>5</v>
      </c>
      <c r="L69" s="68">
        <v>4</v>
      </c>
      <c r="M69" s="68">
        <v>0</v>
      </c>
      <c r="N69" s="68">
        <v>0</v>
      </c>
      <c r="O69" s="68">
        <v>8</v>
      </c>
      <c r="P69" s="68">
        <v>0</v>
      </c>
      <c r="Q69" s="68">
        <v>0</v>
      </c>
      <c r="R69" s="68">
        <v>0</v>
      </c>
      <c r="S69" s="68">
        <v>1</v>
      </c>
      <c r="T69" s="68">
        <v>1</v>
      </c>
      <c r="U69" s="68">
        <v>0</v>
      </c>
      <c r="V69" s="68">
        <v>5</v>
      </c>
      <c r="W69" s="69">
        <v>0.19600000000000001</v>
      </c>
      <c r="X69" s="69">
        <v>0.255</v>
      </c>
      <c r="Y69" s="69">
        <v>0.32600000000000001</v>
      </c>
      <c r="Z69" s="68">
        <v>38.5</v>
      </c>
    </row>
    <row r="70" spans="1:26" ht="17" x14ac:dyDescent="0.2">
      <c r="A70" s="13" t="s">
        <v>187</v>
      </c>
      <c r="B70" s="68">
        <v>12</v>
      </c>
      <c r="C70" s="68">
        <v>11</v>
      </c>
      <c r="D70" s="68">
        <v>50</v>
      </c>
      <c r="E70" s="68">
        <v>46</v>
      </c>
      <c r="F70" s="68">
        <v>8</v>
      </c>
      <c r="G70" s="68">
        <v>16</v>
      </c>
      <c r="H70" s="68">
        <v>2</v>
      </c>
      <c r="I70" s="68">
        <v>0</v>
      </c>
      <c r="J70" s="68">
        <v>3</v>
      </c>
      <c r="K70" s="68">
        <v>10</v>
      </c>
      <c r="L70" s="68">
        <v>2</v>
      </c>
      <c r="M70" s="68">
        <v>0</v>
      </c>
      <c r="N70" s="68">
        <v>1</v>
      </c>
      <c r="O70" s="68">
        <v>3</v>
      </c>
      <c r="P70" s="68">
        <v>3</v>
      </c>
      <c r="Q70" s="68">
        <v>0</v>
      </c>
      <c r="R70" s="68">
        <v>0</v>
      </c>
      <c r="S70" s="68">
        <v>1</v>
      </c>
      <c r="T70" s="68">
        <v>1</v>
      </c>
      <c r="U70" s="68">
        <v>0</v>
      </c>
      <c r="V70" s="68">
        <v>9</v>
      </c>
      <c r="W70" s="69">
        <v>0.34799999999999998</v>
      </c>
      <c r="X70" s="69">
        <v>0.38</v>
      </c>
      <c r="Y70" s="69">
        <v>0.58699999999999997</v>
      </c>
      <c r="Z70" s="68">
        <v>75</v>
      </c>
    </row>
    <row r="71" spans="1:26" ht="17" x14ac:dyDescent="0.2">
      <c r="A71" s="13" t="s">
        <v>242</v>
      </c>
      <c r="B71" s="68">
        <v>13</v>
      </c>
      <c r="C71" s="68">
        <v>12</v>
      </c>
      <c r="D71" s="68">
        <v>50</v>
      </c>
      <c r="E71" s="68">
        <v>46</v>
      </c>
      <c r="F71" s="68">
        <v>6</v>
      </c>
      <c r="G71" s="68">
        <v>8</v>
      </c>
      <c r="H71" s="68">
        <v>1</v>
      </c>
      <c r="I71" s="68">
        <v>1</v>
      </c>
      <c r="J71" s="68">
        <v>4</v>
      </c>
      <c r="K71" s="68">
        <v>12</v>
      </c>
      <c r="L71" s="68">
        <v>2</v>
      </c>
      <c r="M71" s="68">
        <v>0</v>
      </c>
      <c r="N71" s="68">
        <v>0</v>
      </c>
      <c r="O71" s="68">
        <v>17</v>
      </c>
      <c r="P71" s="68">
        <v>0</v>
      </c>
      <c r="Q71" s="68">
        <v>0</v>
      </c>
      <c r="R71" s="68">
        <v>0</v>
      </c>
      <c r="S71" s="68">
        <v>2</v>
      </c>
      <c r="T71" s="68">
        <v>1</v>
      </c>
      <c r="U71" s="68">
        <v>0</v>
      </c>
      <c r="V71" s="68">
        <v>7</v>
      </c>
      <c r="W71" s="69">
        <v>0.17399999999999999</v>
      </c>
      <c r="X71" s="69">
        <v>0.2</v>
      </c>
      <c r="Y71" s="69">
        <v>0.5</v>
      </c>
      <c r="Z71" s="68">
        <v>53.8</v>
      </c>
    </row>
    <row r="72" spans="1:26" ht="17" x14ac:dyDescent="0.2">
      <c r="A72" s="13" t="s">
        <v>217</v>
      </c>
      <c r="B72" s="68">
        <v>13</v>
      </c>
      <c r="C72" s="68">
        <v>13</v>
      </c>
      <c r="D72" s="68">
        <v>49</v>
      </c>
      <c r="E72" s="68">
        <v>46</v>
      </c>
      <c r="F72" s="68">
        <v>8</v>
      </c>
      <c r="G72" s="68">
        <v>11</v>
      </c>
      <c r="H72" s="68">
        <v>1</v>
      </c>
      <c r="I72" s="68">
        <v>0</v>
      </c>
      <c r="J72" s="68">
        <v>4</v>
      </c>
      <c r="K72" s="68">
        <v>7</v>
      </c>
      <c r="L72" s="68">
        <v>3</v>
      </c>
      <c r="M72" s="68">
        <v>0</v>
      </c>
      <c r="N72" s="68">
        <v>0</v>
      </c>
      <c r="O72" s="68">
        <v>14</v>
      </c>
      <c r="P72" s="68">
        <v>0</v>
      </c>
      <c r="Q72" s="68">
        <v>1</v>
      </c>
      <c r="R72" s="68">
        <v>0</v>
      </c>
      <c r="S72" s="68">
        <v>0</v>
      </c>
      <c r="T72" s="68">
        <v>0</v>
      </c>
      <c r="U72" s="68">
        <v>0</v>
      </c>
      <c r="V72" s="68">
        <v>7</v>
      </c>
      <c r="W72" s="69">
        <v>0.23899999999999999</v>
      </c>
      <c r="X72" s="69">
        <v>0.28599999999999998</v>
      </c>
      <c r="Y72" s="69">
        <v>0.52200000000000002</v>
      </c>
      <c r="Z72" s="68">
        <v>53.8</v>
      </c>
    </row>
    <row r="73" spans="1:26" ht="17" x14ac:dyDescent="0.2">
      <c r="A73" s="13" t="s">
        <v>77</v>
      </c>
      <c r="B73" s="68">
        <v>13</v>
      </c>
      <c r="C73" s="68">
        <v>13</v>
      </c>
      <c r="D73" s="68">
        <v>60</v>
      </c>
      <c r="E73" s="68">
        <v>45</v>
      </c>
      <c r="F73" s="68">
        <v>8</v>
      </c>
      <c r="G73" s="68">
        <v>8</v>
      </c>
      <c r="H73" s="68">
        <v>0</v>
      </c>
      <c r="I73" s="68">
        <v>0</v>
      </c>
      <c r="J73" s="68">
        <v>1</v>
      </c>
      <c r="K73" s="68">
        <v>3</v>
      </c>
      <c r="L73" s="68">
        <v>15</v>
      </c>
      <c r="M73" s="68">
        <v>4</v>
      </c>
      <c r="N73" s="68">
        <v>0</v>
      </c>
      <c r="O73" s="68">
        <v>6</v>
      </c>
      <c r="P73" s="68">
        <v>4</v>
      </c>
      <c r="Q73" s="68">
        <v>1</v>
      </c>
      <c r="R73" s="68">
        <v>0</v>
      </c>
      <c r="S73" s="68">
        <v>0</v>
      </c>
      <c r="T73" s="68">
        <v>1</v>
      </c>
      <c r="U73" s="68">
        <v>0</v>
      </c>
      <c r="V73" s="68">
        <v>7</v>
      </c>
      <c r="W73" s="69">
        <v>0.17799999999999999</v>
      </c>
      <c r="X73" s="69">
        <v>0.38300000000000001</v>
      </c>
      <c r="Y73" s="69">
        <v>0.24399999999999999</v>
      </c>
      <c r="Z73" s="68">
        <v>53.8</v>
      </c>
    </row>
    <row r="74" spans="1:26" ht="17" x14ac:dyDescent="0.2">
      <c r="A74" s="13" t="s">
        <v>205</v>
      </c>
      <c r="B74" s="68">
        <v>13</v>
      </c>
      <c r="C74" s="68">
        <v>13</v>
      </c>
      <c r="D74" s="68">
        <v>52</v>
      </c>
      <c r="E74" s="68">
        <v>45</v>
      </c>
      <c r="F74" s="68">
        <v>10</v>
      </c>
      <c r="G74" s="68">
        <v>16</v>
      </c>
      <c r="H74" s="68">
        <v>3</v>
      </c>
      <c r="I74" s="68">
        <v>1</v>
      </c>
      <c r="J74" s="68">
        <v>3</v>
      </c>
      <c r="K74" s="68">
        <v>12</v>
      </c>
      <c r="L74" s="68">
        <v>4</v>
      </c>
      <c r="M74" s="68">
        <v>1</v>
      </c>
      <c r="N74" s="68">
        <v>2</v>
      </c>
      <c r="O74" s="68">
        <v>5</v>
      </c>
      <c r="P74" s="68">
        <v>0</v>
      </c>
      <c r="Q74" s="68">
        <v>0</v>
      </c>
      <c r="R74" s="68">
        <v>0</v>
      </c>
      <c r="S74" s="68">
        <v>1</v>
      </c>
      <c r="T74" s="68">
        <v>1</v>
      </c>
      <c r="U74" s="68">
        <v>0</v>
      </c>
      <c r="V74" s="68">
        <v>10</v>
      </c>
      <c r="W74" s="69">
        <v>0.35599999999999998</v>
      </c>
      <c r="X74" s="69">
        <v>0.42299999999999999</v>
      </c>
      <c r="Y74" s="69">
        <v>0.66700000000000004</v>
      </c>
      <c r="Z74" s="68">
        <v>76.900000000000006</v>
      </c>
    </row>
    <row r="75" spans="1:26" ht="17" x14ac:dyDescent="0.2">
      <c r="A75" s="13" t="s">
        <v>185</v>
      </c>
      <c r="B75" s="68">
        <v>13</v>
      </c>
      <c r="C75" s="68">
        <v>12</v>
      </c>
      <c r="D75" s="68">
        <v>52</v>
      </c>
      <c r="E75" s="68">
        <v>45</v>
      </c>
      <c r="F75" s="68">
        <v>4</v>
      </c>
      <c r="G75" s="68">
        <v>10</v>
      </c>
      <c r="H75" s="68">
        <v>1</v>
      </c>
      <c r="I75" s="68">
        <v>0</v>
      </c>
      <c r="J75" s="68">
        <v>1</v>
      </c>
      <c r="K75" s="68">
        <v>3</v>
      </c>
      <c r="L75" s="68">
        <v>7</v>
      </c>
      <c r="M75" s="68">
        <v>1</v>
      </c>
      <c r="N75" s="68">
        <v>0</v>
      </c>
      <c r="O75" s="68">
        <v>8</v>
      </c>
      <c r="P75" s="68">
        <v>1</v>
      </c>
      <c r="Q75" s="68">
        <v>0</v>
      </c>
      <c r="R75" s="68">
        <v>0</v>
      </c>
      <c r="S75" s="68">
        <v>0</v>
      </c>
      <c r="T75" s="68">
        <v>1</v>
      </c>
      <c r="U75" s="68">
        <v>0</v>
      </c>
      <c r="V75" s="68">
        <v>6</v>
      </c>
      <c r="W75" s="69">
        <v>0.222</v>
      </c>
      <c r="X75" s="69">
        <v>0.32700000000000001</v>
      </c>
      <c r="Y75" s="69">
        <v>0.311</v>
      </c>
      <c r="Z75" s="68">
        <v>46.2</v>
      </c>
    </row>
    <row r="76" spans="1:26" ht="17" x14ac:dyDescent="0.2">
      <c r="A76" s="13" t="s">
        <v>604</v>
      </c>
      <c r="B76" s="68">
        <v>13</v>
      </c>
      <c r="C76" s="68">
        <v>12</v>
      </c>
      <c r="D76" s="68">
        <v>52</v>
      </c>
      <c r="E76" s="68">
        <v>45</v>
      </c>
      <c r="F76" s="68">
        <v>4</v>
      </c>
      <c r="G76" s="68">
        <v>9</v>
      </c>
      <c r="H76" s="68">
        <v>0</v>
      </c>
      <c r="I76" s="68">
        <v>0</v>
      </c>
      <c r="J76" s="68">
        <v>1</v>
      </c>
      <c r="K76" s="68">
        <v>5</v>
      </c>
      <c r="L76" s="68">
        <v>7</v>
      </c>
      <c r="M76" s="68">
        <v>0</v>
      </c>
      <c r="N76" s="68">
        <v>0</v>
      </c>
      <c r="O76" s="68">
        <v>10</v>
      </c>
      <c r="P76" s="68">
        <v>2</v>
      </c>
      <c r="Q76" s="68">
        <v>0</v>
      </c>
      <c r="R76" s="68">
        <v>0</v>
      </c>
      <c r="S76" s="68">
        <v>0</v>
      </c>
      <c r="T76" s="68">
        <v>0</v>
      </c>
      <c r="U76" s="68">
        <v>0</v>
      </c>
      <c r="V76" s="68">
        <v>5</v>
      </c>
      <c r="W76" s="69">
        <v>0.2</v>
      </c>
      <c r="X76" s="69">
        <v>0.308</v>
      </c>
      <c r="Y76" s="69">
        <v>0.26700000000000002</v>
      </c>
      <c r="Z76" s="68">
        <v>38.5</v>
      </c>
    </row>
    <row r="77" spans="1:26" ht="17" x14ac:dyDescent="0.2">
      <c r="A77" s="13" t="s">
        <v>191</v>
      </c>
      <c r="B77" s="68">
        <v>12</v>
      </c>
      <c r="C77" s="68">
        <v>11</v>
      </c>
      <c r="D77" s="68">
        <v>52</v>
      </c>
      <c r="E77" s="68">
        <v>45</v>
      </c>
      <c r="F77" s="68">
        <v>7</v>
      </c>
      <c r="G77" s="68">
        <v>13</v>
      </c>
      <c r="H77" s="68">
        <v>2</v>
      </c>
      <c r="I77" s="68">
        <v>0</v>
      </c>
      <c r="J77" s="68">
        <v>0</v>
      </c>
      <c r="K77" s="68">
        <v>8</v>
      </c>
      <c r="L77" s="68">
        <v>6</v>
      </c>
      <c r="M77" s="68">
        <v>0</v>
      </c>
      <c r="N77" s="68">
        <v>0</v>
      </c>
      <c r="O77" s="68">
        <v>3</v>
      </c>
      <c r="P77" s="68">
        <v>2</v>
      </c>
      <c r="Q77" s="68">
        <v>1</v>
      </c>
      <c r="R77" s="68">
        <v>1</v>
      </c>
      <c r="S77" s="68">
        <v>0</v>
      </c>
      <c r="T77" s="68">
        <v>1</v>
      </c>
      <c r="U77" s="68">
        <v>0</v>
      </c>
      <c r="V77" s="68">
        <v>10</v>
      </c>
      <c r="W77" s="69">
        <v>0.28899999999999998</v>
      </c>
      <c r="X77" s="69">
        <v>0.373</v>
      </c>
      <c r="Y77" s="69">
        <v>0.33300000000000002</v>
      </c>
      <c r="Z77" s="68">
        <v>83.3</v>
      </c>
    </row>
    <row r="78" spans="1:26" ht="17" x14ac:dyDescent="0.2">
      <c r="A78" s="13" t="s">
        <v>252</v>
      </c>
      <c r="B78" s="68">
        <v>13</v>
      </c>
      <c r="C78" s="68">
        <v>13</v>
      </c>
      <c r="D78" s="68">
        <v>51</v>
      </c>
      <c r="E78" s="68">
        <v>45</v>
      </c>
      <c r="F78" s="68">
        <v>4</v>
      </c>
      <c r="G78" s="68">
        <v>13</v>
      </c>
      <c r="H78" s="68">
        <v>2</v>
      </c>
      <c r="I78" s="68">
        <v>1</v>
      </c>
      <c r="J78" s="68">
        <v>1</v>
      </c>
      <c r="K78" s="68">
        <v>4</v>
      </c>
      <c r="L78" s="68">
        <v>6</v>
      </c>
      <c r="M78" s="68">
        <v>0</v>
      </c>
      <c r="N78" s="68">
        <v>0</v>
      </c>
      <c r="O78" s="68">
        <v>10</v>
      </c>
      <c r="P78" s="68">
        <v>0</v>
      </c>
      <c r="Q78" s="68">
        <v>0</v>
      </c>
      <c r="R78" s="68">
        <v>0</v>
      </c>
      <c r="S78" s="68">
        <v>0</v>
      </c>
      <c r="T78" s="68">
        <v>3</v>
      </c>
      <c r="U78" s="68">
        <v>0</v>
      </c>
      <c r="V78" s="68">
        <v>8</v>
      </c>
      <c r="W78" s="69">
        <v>0.28899999999999998</v>
      </c>
      <c r="X78" s="69">
        <v>0.373</v>
      </c>
      <c r="Y78" s="69">
        <v>0.44400000000000001</v>
      </c>
      <c r="Z78" s="68">
        <v>61.5</v>
      </c>
    </row>
    <row r="79" spans="1:26" ht="17" x14ac:dyDescent="0.2">
      <c r="A79" s="13" t="s">
        <v>254</v>
      </c>
      <c r="B79" s="68">
        <v>12</v>
      </c>
      <c r="C79" s="68">
        <v>12</v>
      </c>
      <c r="D79" s="68">
        <v>51</v>
      </c>
      <c r="E79" s="68">
        <v>45</v>
      </c>
      <c r="F79" s="68">
        <v>4</v>
      </c>
      <c r="G79" s="68">
        <v>10</v>
      </c>
      <c r="H79" s="68">
        <v>1</v>
      </c>
      <c r="I79" s="68">
        <v>0</v>
      </c>
      <c r="J79" s="68">
        <v>1</v>
      </c>
      <c r="K79" s="68">
        <v>5</v>
      </c>
      <c r="L79" s="68">
        <v>5</v>
      </c>
      <c r="M79" s="68">
        <v>0</v>
      </c>
      <c r="N79" s="68">
        <v>0</v>
      </c>
      <c r="O79" s="68">
        <v>5</v>
      </c>
      <c r="P79" s="68">
        <v>0</v>
      </c>
      <c r="Q79" s="68">
        <v>0</v>
      </c>
      <c r="R79" s="68">
        <v>1</v>
      </c>
      <c r="S79" s="68">
        <v>0</v>
      </c>
      <c r="T79" s="68">
        <v>0</v>
      </c>
      <c r="U79" s="68">
        <v>0</v>
      </c>
      <c r="V79" s="68">
        <v>8</v>
      </c>
      <c r="W79" s="69">
        <v>0.222</v>
      </c>
      <c r="X79" s="69">
        <v>0.3</v>
      </c>
      <c r="Y79" s="69">
        <v>0.311</v>
      </c>
      <c r="Z79" s="68">
        <v>66.7</v>
      </c>
    </row>
    <row r="80" spans="1:26" ht="17" x14ac:dyDescent="0.2">
      <c r="A80" s="13" t="s">
        <v>221</v>
      </c>
      <c r="B80" s="68">
        <v>12</v>
      </c>
      <c r="C80" s="68">
        <v>12</v>
      </c>
      <c r="D80" s="68">
        <v>50</v>
      </c>
      <c r="E80" s="68">
        <v>45</v>
      </c>
      <c r="F80" s="68">
        <v>9</v>
      </c>
      <c r="G80" s="68">
        <v>11</v>
      </c>
      <c r="H80" s="68">
        <v>2</v>
      </c>
      <c r="I80" s="68">
        <v>0</v>
      </c>
      <c r="J80" s="68">
        <v>3</v>
      </c>
      <c r="K80" s="68">
        <v>8</v>
      </c>
      <c r="L80" s="68">
        <v>5</v>
      </c>
      <c r="M80" s="68">
        <v>0</v>
      </c>
      <c r="N80" s="68">
        <v>0</v>
      </c>
      <c r="O80" s="68">
        <v>8</v>
      </c>
      <c r="P80" s="68">
        <v>0</v>
      </c>
      <c r="Q80" s="68">
        <v>0</v>
      </c>
      <c r="R80" s="68">
        <v>0</v>
      </c>
      <c r="S80" s="68">
        <v>0</v>
      </c>
      <c r="T80" s="68">
        <v>0</v>
      </c>
      <c r="U80" s="68">
        <v>0</v>
      </c>
      <c r="V80" s="68">
        <v>8</v>
      </c>
      <c r="W80" s="69">
        <v>0.24399999999999999</v>
      </c>
      <c r="X80" s="69">
        <v>0.32</v>
      </c>
      <c r="Y80" s="69">
        <v>0.48899999999999999</v>
      </c>
      <c r="Z80" s="68">
        <v>66.7</v>
      </c>
    </row>
    <row r="81" spans="1:26" ht="17" x14ac:dyDescent="0.2">
      <c r="A81" s="13" t="s">
        <v>730</v>
      </c>
      <c r="B81" s="68">
        <v>12</v>
      </c>
      <c r="C81" s="68">
        <v>11</v>
      </c>
      <c r="D81" s="68">
        <v>50</v>
      </c>
      <c r="E81" s="68">
        <v>45</v>
      </c>
      <c r="F81" s="68">
        <v>5</v>
      </c>
      <c r="G81" s="68">
        <v>14</v>
      </c>
      <c r="H81" s="68">
        <v>1</v>
      </c>
      <c r="I81" s="68">
        <v>0</v>
      </c>
      <c r="J81" s="68">
        <v>1</v>
      </c>
      <c r="K81" s="68">
        <v>9</v>
      </c>
      <c r="L81" s="68">
        <v>3</v>
      </c>
      <c r="M81" s="68">
        <v>1</v>
      </c>
      <c r="N81" s="68">
        <v>0</v>
      </c>
      <c r="O81" s="68">
        <v>5</v>
      </c>
      <c r="P81" s="68">
        <v>0</v>
      </c>
      <c r="Q81" s="68">
        <v>0</v>
      </c>
      <c r="R81" s="68">
        <v>0</v>
      </c>
      <c r="S81" s="68">
        <v>2</v>
      </c>
      <c r="T81" s="68">
        <v>2</v>
      </c>
      <c r="U81" s="68">
        <v>0</v>
      </c>
      <c r="V81" s="68">
        <v>7</v>
      </c>
      <c r="W81" s="69">
        <v>0.311</v>
      </c>
      <c r="X81" s="69">
        <v>0.34</v>
      </c>
      <c r="Y81" s="69">
        <v>0.4</v>
      </c>
      <c r="Z81" s="68">
        <v>58.3</v>
      </c>
    </row>
    <row r="82" spans="1:26" ht="17" x14ac:dyDescent="0.2">
      <c r="A82" s="13" t="s">
        <v>213</v>
      </c>
      <c r="B82" s="68">
        <v>13</v>
      </c>
      <c r="C82" s="68">
        <v>12</v>
      </c>
      <c r="D82" s="68">
        <v>49</v>
      </c>
      <c r="E82" s="68">
        <v>45</v>
      </c>
      <c r="F82" s="68">
        <v>5</v>
      </c>
      <c r="G82" s="68">
        <v>9</v>
      </c>
      <c r="H82" s="68">
        <v>0</v>
      </c>
      <c r="I82" s="68">
        <v>0</v>
      </c>
      <c r="J82" s="68">
        <v>2</v>
      </c>
      <c r="K82" s="68">
        <v>9</v>
      </c>
      <c r="L82" s="68">
        <v>2</v>
      </c>
      <c r="M82" s="68">
        <v>0</v>
      </c>
      <c r="N82" s="68">
        <v>0</v>
      </c>
      <c r="O82" s="68">
        <v>10</v>
      </c>
      <c r="P82" s="68">
        <v>1</v>
      </c>
      <c r="Q82" s="68">
        <v>0</v>
      </c>
      <c r="R82" s="68">
        <v>2</v>
      </c>
      <c r="S82" s="68">
        <v>0</v>
      </c>
      <c r="T82" s="68">
        <v>1</v>
      </c>
      <c r="U82" s="68">
        <v>0</v>
      </c>
      <c r="V82" s="68">
        <v>6</v>
      </c>
      <c r="W82" s="69">
        <v>0.2</v>
      </c>
      <c r="X82" s="69">
        <v>0.23400000000000001</v>
      </c>
      <c r="Y82" s="69">
        <v>0.33300000000000002</v>
      </c>
      <c r="Z82" s="68">
        <v>46.2</v>
      </c>
    </row>
    <row r="83" spans="1:26" ht="17" x14ac:dyDescent="0.2">
      <c r="A83" s="13" t="s">
        <v>571</v>
      </c>
      <c r="B83" s="68">
        <v>13</v>
      </c>
      <c r="C83" s="68">
        <v>12</v>
      </c>
      <c r="D83" s="68">
        <v>49</v>
      </c>
      <c r="E83" s="68">
        <v>45</v>
      </c>
      <c r="F83" s="68">
        <v>7</v>
      </c>
      <c r="G83" s="68">
        <v>17</v>
      </c>
      <c r="H83" s="68">
        <v>2</v>
      </c>
      <c r="I83" s="68">
        <v>0</v>
      </c>
      <c r="J83" s="68">
        <v>5</v>
      </c>
      <c r="K83" s="68">
        <v>17</v>
      </c>
      <c r="L83" s="68">
        <v>3</v>
      </c>
      <c r="M83" s="68">
        <v>0</v>
      </c>
      <c r="N83" s="68">
        <v>0</v>
      </c>
      <c r="O83" s="68">
        <v>4</v>
      </c>
      <c r="P83" s="68">
        <v>0</v>
      </c>
      <c r="Q83" s="68">
        <v>2</v>
      </c>
      <c r="R83" s="68">
        <v>0</v>
      </c>
      <c r="S83" s="68">
        <v>1</v>
      </c>
      <c r="T83" s="68">
        <v>3</v>
      </c>
      <c r="U83" s="68">
        <v>0</v>
      </c>
      <c r="V83" s="68">
        <v>9</v>
      </c>
      <c r="W83" s="69">
        <v>0.378</v>
      </c>
      <c r="X83" s="69">
        <v>0.40799999999999997</v>
      </c>
      <c r="Y83" s="69">
        <v>0.75600000000000001</v>
      </c>
      <c r="Z83" s="68">
        <v>69.2</v>
      </c>
    </row>
    <row r="84" spans="1:26" ht="17" x14ac:dyDescent="0.2">
      <c r="A84" s="13" t="s">
        <v>615</v>
      </c>
      <c r="B84" s="68">
        <v>12</v>
      </c>
      <c r="C84" s="68">
        <v>11</v>
      </c>
      <c r="D84" s="68">
        <v>47</v>
      </c>
      <c r="E84" s="68">
        <v>45</v>
      </c>
      <c r="F84" s="68">
        <v>6</v>
      </c>
      <c r="G84" s="68">
        <v>13</v>
      </c>
      <c r="H84" s="68">
        <v>0</v>
      </c>
      <c r="I84" s="68">
        <v>2</v>
      </c>
      <c r="J84" s="68">
        <v>1</v>
      </c>
      <c r="K84" s="68">
        <v>2</v>
      </c>
      <c r="L84" s="68">
        <v>2</v>
      </c>
      <c r="M84" s="68">
        <v>0</v>
      </c>
      <c r="N84" s="68">
        <v>0</v>
      </c>
      <c r="O84" s="68">
        <v>9</v>
      </c>
      <c r="P84" s="68">
        <v>2</v>
      </c>
      <c r="Q84" s="68">
        <v>0</v>
      </c>
      <c r="R84" s="68">
        <v>0</v>
      </c>
      <c r="S84" s="68">
        <v>0</v>
      </c>
      <c r="T84" s="68">
        <v>1</v>
      </c>
      <c r="U84" s="68">
        <v>0</v>
      </c>
      <c r="V84" s="68">
        <v>7</v>
      </c>
      <c r="W84" s="69">
        <v>0.28899999999999998</v>
      </c>
      <c r="X84" s="69">
        <v>0.31900000000000001</v>
      </c>
      <c r="Y84" s="69">
        <v>0.44400000000000001</v>
      </c>
      <c r="Z84" s="68">
        <v>58.3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155</v>
      </c>
      <c r="E85" s="67" t="s">
        <v>25</v>
      </c>
      <c r="F85" s="67" t="s">
        <v>23</v>
      </c>
      <c r="G85" s="67" t="s">
        <v>30</v>
      </c>
      <c r="H85" s="67" t="s">
        <v>10</v>
      </c>
      <c r="I85" s="67" t="s">
        <v>11</v>
      </c>
      <c r="J85" s="67" t="s">
        <v>1</v>
      </c>
      <c r="K85" s="67" t="s">
        <v>2</v>
      </c>
      <c r="L85" s="67" t="s">
        <v>31</v>
      </c>
      <c r="M85" s="67" t="s">
        <v>32</v>
      </c>
      <c r="N85" s="67" t="s">
        <v>33</v>
      </c>
      <c r="O85" s="67" t="s">
        <v>34</v>
      </c>
      <c r="P85" s="67" t="s">
        <v>3</v>
      </c>
      <c r="Q85" s="67" t="s">
        <v>35</v>
      </c>
      <c r="R85" s="67" t="s">
        <v>36</v>
      </c>
      <c r="S85" s="67" t="s">
        <v>37</v>
      </c>
      <c r="T85" s="67" t="s">
        <v>38</v>
      </c>
      <c r="U85" s="67" t="s">
        <v>39</v>
      </c>
      <c r="V85" s="67" t="s">
        <v>156</v>
      </c>
      <c r="W85" s="77" t="s">
        <v>0</v>
      </c>
      <c r="X85" s="77" t="s">
        <v>40</v>
      </c>
      <c r="Y85" s="77" t="s">
        <v>41</v>
      </c>
      <c r="Z85" s="67" t="s">
        <v>157</v>
      </c>
    </row>
    <row r="86" spans="1:26" ht="17" x14ac:dyDescent="0.2">
      <c r="A86" s="13" t="s">
        <v>677</v>
      </c>
      <c r="B86" s="68">
        <v>13</v>
      </c>
      <c r="C86" s="68">
        <v>13</v>
      </c>
      <c r="D86" s="68">
        <v>46</v>
      </c>
      <c r="E86" s="68">
        <v>45</v>
      </c>
      <c r="F86" s="68">
        <v>3</v>
      </c>
      <c r="G86" s="68">
        <v>12</v>
      </c>
      <c r="H86" s="68">
        <v>1</v>
      </c>
      <c r="I86" s="68">
        <v>2</v>
      </c>
      <c r="J86" s="68">
        <v>0</v>
      </c>
      <c r="K86" s="68">
        <v>0</v>
      </c>
      <c r="L86" s="68">
        <v>0</v>
      </c>
      <c r="M86" s="68">
        <v>0</v>
      </c>
      <c r="N86" s="68">
        <v>0</v>
      </c>
      <c r="O86" s="68">
        <v>7</v>
      </c>
      <c r="P86" s="68">
        <v>1</v>
      </c>
      <c r="Q86" s="68">
        <v>0</v>
      </c>
      <c r="R86" s="68">
        <v>1</v>
      </c>
      <c r="S86" s="68">
        <v>0</v>
      </c>
      <c r="T86" s="68">
        <v>0</v>
      </c>
      <c r="U86" s="68">
        <v>0</v>
      </c>
      <c r="V86" s="68">
        <v>8</v>
      </c>
      <c r="W86" s="69">
        <v>0.26700000000000002</v>
      </c>
      <c r="X86" s="69">
        <v>0.26700000000000002</v>
      </c>
      <c r="Y86" s="69">
        <v>0.378</v>
      </c>
      <c r="Z86" s="68">
        <v>61.5</v>
      </c>
    </row>
    <row r="87" spans="1:26" ht="17" x14ac:dyDescent="0.2">
      <c r="A87" s="13" t="s">
        <v>529</v>
      </c>
      <c r="B87" s="68">
        <v>11</v>
      </c>
      <c r="C87" s="68">
        <v>11</v>
      </c>
      <c r="D87" s="68">
        <v>45</v>
      </c>
      <c r="E87" s="68">
        <v>45</v>
      </c>
      <c r="F87" s="68">
        <v>4</v>
      </c>
      <c r="G87" s="68">
        <v>14</v>
      </c>
      <c r="H87" s="68">
        <v>7</v>
      </c>
      <c r="I87" s="68">
        <v>1</v>
      </c>
      <c r="J87" s="68">
        <v>3</v>
      </c>
      <c r="K87" s="68">
        <v>8</v>
      </c>
      <c r="L87" s="68">
        <v>0</v>
      </c>
      <c r="M87" s="68">
        <v>0</v>
      </c>
      <c r="N87" s="68">
        <v>0</v>
      </c>
      <c r="O87" s="68">
        <v>7</v>
      </c>
      <c r="P87" s="68">
        <v>0</v>
      </c>
      <c r="Q87" s="68">
        <v>0</v>
      </c>
      <c r="R87" s="68">
        <v>0</v>
      </c>
      <c r="S87" s="68">
        <v>0</v>
      </c>
      <c r="T87" s="68">
        <v>3</v>
      </c>
      <c r="U87" s="68">
        <v>0</v>
      </c>
      <c r="V87" s="68">
        <v>10</v>
      </c>
      <c r="W87" s="69">
        <v>0.311</v>
      </c>
      <c r="X87" s="69">
        <v>0.311</v>
      </c>
      <c r="Y87" s="69">
        <v>0.71099999999999997</v>
      </c>
      <c r="Z87" s="68">
        <v>90.9</v>
      </c>
    </row>
    <row r="88" spans="1:26" ht="17" x14ac:dyDescent="0.2">
      <c r="A88" s="13" t="s">
        <v>199</v>
      </c>
      <c r="B88" s="68">
        <v>11</v>
      </c>
      <c r="C88" s="68">
        <v>11</v>
      </c>
      <c r="D88" s="68">
        <v>45</v>
      </c>
      <c r="E88" s="68">
        <v>45</v>
      </c>
      <c r="F88" s="68">
        <v>8</v>
      </c>
      <c r="G88" s="68">
        <v>15</v>
      </c>
      <c r="H88" s="68">
        <v>4</v>
      </c>
      <c r="I88" s="68">
        <v>0</v>
      </c>
      <c r="J88" s="68">
        <v>2</v>
      </c>
      <c r="K88" s="68">
        <v>8</v>
      </c>
      <c r="L88" s="68">
        <v>0</v>
      </c>
      <c r="M88" s="68">
        <v>0</v>
      </c>
      <c r="N88" s="68">
        <v>0</v>
      </c>
      <c r="O88" s="68">
        <v>8</v>
      </c>
      <c r="P88" s="68">
        <v>2</v>
      </c>
      <c r="Q88" s="68">
        <v>2</v>
      </c>
      <c r="R88" s="68">
        <v>0</v>
      </c>
      <c r="S88" s="68">
        <v>0</v>
      </c>
      <c r="T88" s="68">
        <v>1</v>
      </c>
      <c r="U88" s="68">
        <v>0</v>
      </c>
      <c r="V88" s="68">
        <v>11</v>
      </c>
      <c r="W88" s="69">
        <v>0.33300000000000002</v>
      </c>
      <c r="X88" s="69">
        <v>0.33300000000000002</v>
      </c>
      <c r="Y88" s="69">
        <v>0.55600000000000005</v>
      </c>
      <c r="Z88" s="68">
        <v>100</v>
      </c>
    </row>
    <row r="89" spans="1:26" ht="17" x14ac:dyDescent="0.2">
      <c r="A89" s="13" t="s">
        <v>121</v>
      </c>
      <c r="B89" s="68">
        <v>12</v>
      </c>
      <c r="C89" s="68">
        <v>12</v>
      </c>
      <c r="D89" s="68">
        <v>52</v>
      </c>
      <c r="E89" s="68">
        <v>44</v>
      </c>
      <c r="F89" s="68">
        <v>7</v>
      </c>
      <c r="G89" s="68">
        <v>13</v>
      </c>
      <c r="H89" s="68">
        <v>1</v>
      </c>
      <c r="I89" s="68">
        <v>0</v>
      </c>
      <c r="J89" s="68">
        <v>3</v>
      </c>
      <c r="K89" s="68">
        <v>7</v>
      </c>
      <c r="L89" s="68">
        <v>6</v>
      </c>
      <c r="M89" s="68">
        <v>0</v>
      </c>
      <c r="N89" s="68">
        <v>1</v>
      </c>
      <c r="O89" s="68">
        <v>3</v>
      </c>
      <c r="P89" s="68">
        <v>0</v>
      </c>
      <c r="Q89" s="68">
        <v>0</v>
      </c>
      <c r="R89" s="68">
        <v>1</v>
      </c>
      <c r="S89" s="68">
        <v>0</v>
      </c>
      <c r="T89" s="68">
        <v>0</v>
      </c>
      <c r="U89" s="68">
        <v>0</v>
      </c>
      <c r="V89" s="68">
        <v>7</v>
      </c>
      <c r="W89" s="69">
        <v>0.29499999999999998</v>
      </c>
      <c r="X89" s="69">
        <v>0.39200000000000002</v>
      </c>
      <c r="Y89" s="69">
        <v>0.52300000000000002</v>
      </c>
      <c r="Z89" s="68">
        <v>58.3</v>
      </c>
    </row>
    <row r="90" spans="1:26" ht="17" x14ac:dyDescent="0.2">
      <c r="A90" s="13" t="s">
        <v>258</v>
      </c>
      <c r="B90" s="68">
        <v>13</v>
      </c>
      <c r="C90" s="68">
        <v>9</v>
      </c>
      <c r="D90" s="68">
        <v>51</v>
      </c>
      <c r="E90" s="68">
        <v>44</v>
      </c>
      <c r="F90" s="68">
        <v>5</v>
      </c>
      <c r="G90" s="68">
        <v>8</v>
      </c>
      <c r="H90" s="68">
        <v>1</v>
      </c>
      <c r="I90" s="68">
        <v>1</v>
      </c>
      <c r="J90" s="68">
        <v>0</v>
      </c>
      <c r="K90" s="68">
        <v>2</v>
      </c>
      <c r="L90" s="68">
        <v>3</v>
      </c>
      <c r="M90" s="68">
        <v>0</v>
      </c>
      <c r="N90" s="68">
        <v>2</v>
      </c>
      <c r="O90" s="68">
        <v>10</v>
      </c>
      <c r="P90" s="68">
        <v>1</v>
      </c>
      <c r="Q90" s="68">
        <v>0</v>
      </c>
      <c r="R90" s="68">
        <v>1</v>
      </c>
      <c r="S90" s="68">
        <v>1</v>
      </c>
      <c r="T90" s="68">
        <v>0</v>
      </c>
      <c r="U90" s="68">
        <v>0</v>
      </c>
      <c r="V90" s="68">
        <v>5</v>
      </c>
      <c r="W90" s="69">
        <v>0.182</v>
      </c>
      <c r="X90" s="69">
        <v>0.26</v>
      </c>
      <c r="Y90" s="69">
        <v>0.25</v>
      </c>
      <c r="Z90" s="68">
        <v>38.5</v>
      </c>
    </row>
    <row r="91" spans="1:26" ht="17" x14ac:dyDescent="0.2">
      <c r="A91" s="13" t="s">
        <v>108</v>
      </c>
      <c r="B91" s="68">
        <v>12</v>
      </c>
      <c r="C91" s="68">
        <v>11</v>
      </c>
      <c r="D91" s="68">
        <v>48</v>
      </c>
      <c r="E91" s="68">
        <v>44</v>
      </c>
      <c r="F91" s="68">
        <v>6</v>
      </c>
      <c r="G91" s="68">
        <v>13</v>
      </c>
      <c r="H91" s="68">
        <v>3</v>
      </c>
      <c r="I91" s="68">
        <v>0</v>
      </c>
      <c r="J91" s="68">
        <v>2</v>
      </c>
      <c r="K91" s="68">
        <v>8</v>
      </c>
      <c r="L91" s="68">
        <v>3</v>
      </c>
      <c r="M91" s="68">
        <v>1</v>
      </c>
      <c r="N91" s="68">
        <v>0</v>
      </c>
      <c r="O91" s="68">
        <v>5</v>
      </c>
      <c r="P91" s="68">
        <v>3</v>
      </c>
      <c r="Q91" s="68">
        <v>0</v>
      </c>
      <c r="R91" s="68">
        <v>1</v>
      </c>
      <c r="S91" s="68">
        <v>0</v>
      </c>
      <c r="T91" s="68">
        <v>2</v>
      </c>
      <c r="U91" s="68">
        <v>0</v>
      </c>
      <c r="V91" s="68">
        <v>8</v>
      </c>
      <c r="W91" s="69">
        <v>0.29499999999999998</v>
      </c>
      <c r="X91" s="69">
        <v>0.34</v>
      </c>
      <c r="Y91" s="69">
        <v>0.5</v>
      </c>
      <c r="Z91" s="68">
        <v>66.7</v>
      </c>
    </row>
    <row r="92" spans="1:26" ht="17" x14ac:dyDescent="0.2">
      <c r="A92" s="13" t="s">
        <v>105</v>
      </c>
      <c r="B92" s="68">
        <v>12</v>
      </c>
      <c r="C92" s="68">
        <v>11</v>
      </c>
      <c r="D92" s="68">
        <v>47</v>
      </c>
      <c r="E92" s="68">
        <v>44</v>
      </c>
      <c r="F92" s="68">
        <v>4</v>
      </c>
      <c r="G92" s="68">
        <v>9</v>
      </c>
      <c r="H92" s="68">
        <v>2</v>
      </c>
      <c r="I92" s="68">
        <v>0</v>
      </c>
      <c r="J92" s="68">
        <v>1</v>
      </c>
      <c r="K92" s="68">
        <v>8</v>
      </c>
      <c r="L92" s="68">
        <v>3</v>
      </c>
      <c r="M92" s="68">
        <v>1</v>
      </c>
      <c r="N92" s="68">
        <v>0</v>
      </c>
      <c r="O92" s="68">
        <v>10</v>
      </c>
      <c r="P92" s="68">
        <v>0</v>
      </c>
      <c r="Q92" s="68">
        <v>0</v>
      </c>
      <c r="R92" s="68">
        <v>0</v>
      </c>
      <c r="S92" s="68">
        <v>0</v>
      </c>
      <c r="T92" s="68">
        <v>0</v>
      </c>
      <c r="U92" s="68">
        <v>0</v>
      </c>
      <c r="V92" s="68">
        <v>7</v>
      </c>
      <c r="W92" s="69">
        <v>0.20499999999999999</v>
      </c>
      <c r="X92" s="69">
        <v>0.255</v>
      </c>
      <c r="Y92" s="69">
        <v>0.318</v>
      </c>
      <c r="Z92" s="68">
        <v>58.3</v>
      </c>
    </row>
    <row r="93" spans="1:26" ht="17" x14ac:dyDescent="0.2">
      <c r="A93" s="13" t="s">
        <v>73</v>
      </c>
      <c r="B93" s="68">
        <v>11</v>
      </c>
      <c r="C93" s="68">
        <v>11</v>
      </c>
      <c r="D93" s="68">
        <v>46</v>
      </c>
      <c r="E93" s="68">
        <v>44</v>
      </c>
      <c r="F93" s="68">
        <v>7</v>
      </c>
      <c r="G93" s="68">
        <v>13</v>
      </c>
      <c r="H93" s="68">
        <v>3</v>
      </c>
      <c r="I93" s="68">
        <v>0</v>
      </c>
      <c r="J93" s="68">
        <v>0</v>
      </c>
      <c r="K93" s="68">
        <v>7</v>
      </c>
      <c r="L93" s="68">
        <v>1</v>
      </c>
      <c r="M93" s="68">
        <v>0</v>
      </c>
      <c r="N93" s="68">
        <v>0</v>
      </c>
      <c r="O93" s="68">
        <v>4</v>
      </c>
      <c r="P93" s="68">
        <v>0</v>
      </c>
      <c r="Q93" s="68">
        <v>0</v>
      </c>
      <c r="R93" s="68">
        <v>0</v>
      </c>
      <c r="S93" s="68">
        <v>1</v>
      </c>
      <c r="T93" s="68">
        <v>0</v>
      </c>
      <c r="U93" s="68">
        <v>0</v>
      </c>
      <c r="V93" s="68">
        <v>8</v>
      </c>
      <c r="W93" s="69">
        <v>0.29499999999999998</v>
      </c>
      <c r="X93" s="69">
        <v>0.30399999999999999</v>
      </c>
      <c r="Y93" s="69">
        <v>0.36399999999999999</v>
      </c>
      <c r="Z93" s="68">
        <v>72.7</v>
      </c>
    </row>
    <row r="94" spans="1:26" ht="17" x14ac:dyDescent="0.2">
      <c r="A94" s="13" t="s">
        <v>253</v>
      </c>
      <c r="B94" s="68">
        <v>12</v>
      </c>
      <c r="C94" s="68">
        <v>8</v>
      </c>
      <c r="D94" s="68">
        <v>46</v>
      </c>
      <c r="E94" s="68">
        <v>44</v>
      </c>
      <c r="F94" s="68">
        <v>8</v>
      </c>
      <c r="G94" s="68">
        <v>11</v>
      </c>
      <c r="H94" s="68">
        <v>1</v>
      </c>
      <c r="I94" s="68">
        <v>1</v>
      </c>
      <c r="J94" s="68">
        <v>1</v>
      </c>
      <c r="K94" s="68">
        <v>1</v>
      </c>
      <c r="L94" s="68">
        <v>2</v>
      </c>
      <c r="M94" s="68">
        <v>0</v>
      </c>
      <c r="N94" s="68">
        <v>0</v>
      </c>
      <c r="O94" s="68">
        <v>7</v>
      </c>
      <c r="P94" s="68">
        <v>1</v>
      </c>
      <c r="Q94" s="68">
        <v>1</v>
      </c>
      <c r="R94" s="68">
        <v>0</v>
      </c>
      <c r="S94" s="68">
        <v>0</v>
      </c>
      <c r="T94" s="68">
        <v>1</v>
      </c>
      <c r="U94" s="68">
        <v>0</v>
      </c>
      <c r="V94" s="68">
        <v>8</v>
      </c>
      <c r="W94" s="69">
        <v>0.25</v>
      </c>
      <c r="X94" s="69">
        <v>0.28299999999999997</v>
      </c>
      <c r="Y94" s="69">
        <v>0.38600000000000001</v>
      </c>
      <c r="Z94" s="68">
        <v>66.7</v>
      </c>
    </row>
    <row r="95" spans="1:26" ht="17" x14ac:dyDescent="0.2">
      <c r="A95" s="13" t="s">
        <v>181</v>
      </c>
      <c r="B95" s="68">
        <v>13</v>
      </c>
      <c r="C95" s="68">
        <v>12</v>
      </c>
      <c r="D95" s="68">
        <v>54</v>
      </c>
      <c r="E95" s="68">
        <v>43</v>
      </c>
      <c r="F95" s="68">
        <v>5</v>
      </c>
      <c r="G95" s="68">
        <v>8</v>
      </c>
      <c r="H95" s="68">
        <v>3</v>
      </c>
      <c r="I95" s="68">
        <v>0</v>
      </c>
      <c r="J95" s="68">
        <v>1</v>
      </c>
      <c r="K95" s="68">
        <v>8</v>
      </c>
      <c r="L95" s="68">
        <v>11</v>
      </c>
      <c r="M95" s="68">
        <v>0</v>
      </c>
      <c r="N95" s="68">
        <v>0</v>
      </c>
      <c r="O95" s="68">
        <v>12</v>
      </c>
      <c r="P95" s="68">
        <v>2</v>
      </c>
      <c r="Q95" s="68">
        <v>2</v>
      </c>
      <c r="R95" s="68">
        <v>0</v>
      </c>
      <c r="S95" s="68">
        <v>0</v>
      </c>
      <c r="T95" s="68">
        <v>2</v>
      </c>
      <c r="U95" s="68">
        <v>0</v>
      </c>
      <c r="V95" s="68">
        <v>7</v>
      </c>
      <c r="W95" s="69">
        <v>0.186</v>
      </c>
      <c r="X95" s="69">
        <v>0.35199999999999998</v>
      </c>
      <c r="Y95" s="69">
        <v>0.32600000000000001</v>
      </c>
      <c r="Z95" s="68">
        <v>53.8</v>
      </c>
    </row>
    <row r="96" spans="1:26" ht="17" x14ac:dyDescent="0.2">
      <c r="A96" s="13" t="s">
        <v>223</v>
      </c>
      <c r="B96" s="68">
        <v>13</v>
      </c>
      <c r="C96" s="68">
        <v>13</v>
      </c>
      <c r="D96" s="68">
        <v>53</v>
      </c>
      <c r="E96" s="68">
        <v>43</v>
      </c>
      <c r="F96" s="68">
        <v>4</v>
      </c>
      <c r="G96" s="68">
        <v>7</v>
      </c>
      <c r="H96" s="68">
        <v>1</v>
      </c>
      <c r="I96" s="68">
        <v>0</v>
      </c>
      <c r="J96" s="68">
        <v>0</v>
      </c>
      <c r="K96" s="68">
        <v>7</v>
      </c>
      <c r="L96" s="68">
        <v>10</v>
      </c>
      <c r="M96" s="68">
        <v>0</v>
      </c>
      <c r="N96" s="68">
        <v>0</v>
      </c>
      <c r="O96" s="68">
        <v>22</v>
      </c>
      <c r="P96" s="68">
        <v>1</v>
      </c>
      <c r="Q96" s="68">
        <v>0</v>
      </c>
      <c r="R96" s="68">
        <v>0</v>
      </c>
      <c r="S96" s="68">
        <v>0</v>
      </c>
      <c r="T96" s="68">
        <v>0</v>
      </c>
      <c r="U96" s="68">
        <v>0</v>
      </c>
      <c r="V96" s="68">
        <v>5</v>
      </c>
      <c r="W96" s="69">
        <v>0.16300000000000001</v>
      </c>
      <c r="X96" s="69">
        <v>0.32100000000000001</v>
      </c>
      <c r="Y96" s="69">
        <v>0.186</v>
      </c>
      <c r="Z96" s="68">
        <v>38.5</v>
      </c>
    </row>
    <row r="97" spans="1:26" ht="17" x14ac:dyDescent="0.2">
      <c r="A97" s="13" t="s">
        <v>69</v>
      </c>
      <c r="B97" s="68">
        <v>12</v>
      </c>
      <c r="C97" s="68">
        <v>12</v>
      </c>
      <c r="D97" s="68">
        <v>53</v>
      </c>
      <c r="E97" s="68">
        <v>43</v>
      </c>
      <c r="F97" s="68">
        <v>8</v>
      </c>
      <c r="G97" s="68">
        <v>18</v>
      </c>
      <c r="H97" s="68">
        <v>2</v>
      </c>
      <c r="I97" s="68">
        <v>2</v>
      </c>
      <c r="J97" s="68">
        <v>1</v>
      </c>
      <c r="K97" s="68">
        <v>3</v>
      </c>
      <c r="L97" s="68">
        <v>10</v>
      </c>
      <c r="M97" s="68">
        <v>6</v>
      </c>
      <c r="N97" s="68">
        <v>0</v>
      </c>
      <c r="O97" s="68">
        <v>4</v>
      </c>
      <c r="P97" s="68">
        <v>6</v>
      </c>
      <c r="Q97" s="68">
        <v>3</v>
      </c>
      <c r="R97" s="68">
        <v>0</v>
      </c>
      <c r="S97" s="68">
        <v>0</v>
      </c>
      <c r="T97" s="68">
        <v>2</v>
      </c>
      <c r="U97" s="68">
        <v>0</v>
      </c>
      <c r="V97" s="68">
        <v>11</v>
      </c>
      <c r="W97" s="69">
        <v>0.41899999999999998</v>
      </c>
      <c r="X97" s="69">
        <v>0.52800000000000002</v>
      </c>
      <c r="Y97" s="69">
        <v>0.628</v>
      </c>
      <c r="Z97" s="68">
        <v>91.7</v>
      </c>
    </row>
    <row r="98" spans="1:26" ht="17" x14ac:dyDescent="0.2">
      <c r="A98" s="13" t="s">
        <v>230</v>
      </c>
      <c r="B98" s="68">
        <v>13</v>
      </c>
      <c r="C98" s="68">
        <v>11</v>
      </c>
      <c r="D98" s="68">
        <v>51</v>
      </c>
      <c r="E98" s="68">
        <v>43</v>
      </c>
      <c r="F98" s="68">
        <v>10</v>
      </c>
      <c r="G98" s="68">
        <v>10</v>
      </c>
      <c r="H98" s="68">
        <v>0</v>
      </c>
      <c r="I98" s="68">
        <v>0</v>
      </c>
      <c r="J98" s="68">
        <v>3</v>
      </c>
      <c r="K98" s="68">
        <v>7</v>
      </c>
      <c r="L98" s="68">
        <v>8</v>
      </c>
      <c r="M98" s="68">
        <v>0</v>
      </c>
      <c r="N98" s="68">
        <v>0</v>
      </c>
      <c r="O98" s="68">
        <v>5</v>
      </c>
      <c r="P98" s="68">
        <v>0</v>
      </c>
      <c r="Q98" s="68">
        <v>0</v>
      </c>
      <c r="R98" s="68">
        <v>0</v>
      </c>
      <c r="S98" s="68">
        <v>0</v>
      </c>
      <c r="T98" s="68">
        <v>0</v>
      </c>
      <c r="U98" s="68">
        <v>0</v>
      </c>
      <c r="V98" s="68">
        <v>8</v>
      </c>
      <c r="W98" s="69">
        <v>0.23300000000000001</v>
      </c>
      <c r="X98" s="69">
        <v>0.35299999999999998</v>
      </c>
      <c r="Y98" s="69">
        <v>0.442</v>
      </c>
      <c r="Z98" s="68">
        <v>61.5</v>
      </c>
    </row>
    <row r="99" spans="1:26" ht="17" x14ac:dyDescent="0.2">
      <c r="A99" s="13" t="s">
        <v>683</v>
      </c>
      <c r="B99" s="68">
        <v>13</v>
      </c>
      <c r="C99" s="68">
        <v>13</v>
      </c>
      <c r="D99" s="68">
        <v>50</v>
      </c>
      <c r="E99" s="68">
        <v>43</v>
      </c>
      <c r="F99" s="68">
        <v>2</v>
      </c>
      <c r="G99" s="68">
        <v>10</v>
      </c>
      <c r="H99" s="68">
        <v>2</v>
      </c>
      <c r="I99" s="68">
        <v>0</v>
      </c>
      <c r="J99" s="68">
        <v>0</v>
      </c>
      <c r="K99" s="68">
        <v>4</v>
      </c>
      <c r="L99" s="68">
        <v>4</v>
      </c>
      <c r="M99" s="68">
        <v>1</v>
      </c>
      <c r="N99" s="68">
        <v>1</v>
      </c>
      <c r="O99" s="68">
        <v>6</v>
      </c>
      <c r="P99" s="68">
        <v>0</v>
      </c>
      <c r="Q99" s="68">
        <v>0</v>
      </c>
      <c r="R99" s="68">
        <v>2</v>
      </c>
      <c r="S99" s="68">
        <v>0</v>
      </c>
      <c r="T99" s="68">
        <v>3</v>
      </c>
      <c r="U99" s="68">
        <v>0</v>
      </c>
      <c r="V99" s="68">
        <v>7</v>
      </c>
      <c r="W99" s="69">
        <v>0.23300000000000001</v>
      </c>
      <c r="X99" s="69">
        <v>0.312</v>
      </c>
      <c r="Y99" s="69">
        <v>0.27900000000000003</v>
      </c>
      <c r="Z99" s="68">
        <v>53.8</v>
      </c>
    </row>
    <row r="100" spans="1:26" ht="17" x14ac:dyDescent="0.2">
      <c r="A100" s="13" t="s">
        <v>315</v>
      </c>
      <c r="B100" s="68">
        <v>13</v>
      </c>
      <c r="C100" s="68">
        <v>13</v>
      </c>
      <c r="D100" s="68">
        <v>49</v>
      </c>
      <c r="E100" s="68">
        <v>43</v>
      </c>
      <c r="F100" s="68">
        <v>8</v>
      </c>
      <c r="G100" s="68">
        <v>15</v>
      </c>
      <c r="H100" s="68">
        <v>2</v>
      </c>
      <c r="I100" s="68">
        <v>0</v>
      </c>
      <c r="J100" s="68">
        <v>2</v>
      </c>
      <c r="K100" s="68">
        <v>8</v>
      </c>
      <c r="L100" s="68">
        <v>5</v>
      </c>
      <c r="M100" s="68">
        <v>0</v>
      </c>
      <c r="N100" s="68">
        <v>1</v>
      </c>
      <c r="O100" s="68">
        <v>6</v>
      </c>
      <c r="P100" s="68">
        <v>0</v>
      </c>
      <c r="Q100" s="68">
        <v>1</v>
      </c>
      <c r="R100" s="68">
        <v>0</v>
      </c>
      <c r="S100" s="68">
        <v>0</v>
      </c>
      <c r="T100" s="68">
        <v>3</v>
      </c>
      <c r="U100" s="68">
        <v>0</v>
      </c>
      <c r="V100" s="68">
        <v>8</v>
      </c>
      <c r="W100" s="69">
        <v>0.34899999999999998</v>
      </c>
      <c r="X100" s="69">
        <v>0.42899999999999999</v>
      </c>
      <c r="Y100" s="69">
        <v>0.53500000000000003</v>
      </c>
      <c r="Z100" s="68">
        <v>61.5</v>
      </c>
    </row>
    <row r="101" spans="1:26" ht="17" x14ac:dyDescent="0.2">
      <c r="A101" s="13" t="s">
        <v>298</v>
      </c>
      <c r="B101" s="68">
        <v>13</v>
      </c>
      <c r="C101" s="68">
        <v>10</v>
      </c>
      <c r="D101" s="68">
        <v>46</v>
      </c>
      <c r="E101" s="68">
        <v>43</v>
      </c>
      <c r="F101" s="68">
        <v>6</v>
      </c>
      <c r="G101" s="68">
        <v>12</v>
      </c>
      <c r="H101" s="68">
        <v>2</v>
      </c>
      <c r="I101" s="68">
        <v>1</v>
      </c>
      <c r="J101" s="68">
        <v>0</v>
      </c>
      <c r="K101" s="68">
        <v>1</v>
      </c>
      <c r="L101" s="68">
        <v>2</v>
      </c>
      <c r="M101" s="68">
        <v>0</v>
      </c>
      <c r="N101" s="68">
        <v>0</v>
      </c>
      <c r="O101" s="68">
        <v>15</v>
      </c>
      <c r="P101" s="68">
        <v>2</v>
      </c>
      <c r="Q101" s="68">
        <v>1</v>
      </c>
      <c r="R101" s="68">
        <v>1</v>
      </c>
      <c r="S101" s="68">
        <v>0</v>
      </c>
      <c r="T101" s="68">
        <v>1</v>
      </c>
      <c r="U101" s="68">
        <v>0</v>
      </c>
      <c r="V101" s="68">
        <v>10</v>
      </c>
      <c r="W101" s="69">
        <v>0.27900000000000003</v>
      </c>
      <c r="X101" s="69">
        <v>0.311</v>
      </c>
      <c r="Y101" s="69">
        <v>0.372</v>
      </c>
      <c r="Z101" s="68">
        <v>76.900000000000006</v>
      </c>
    </row>
    <row r="102" spans="1:26" ht="17" x14ac:dyDescent="0.2">
      <c r="A102" s="13" t="s">
        <v>115</v>
      </c>
      <c r="B102" s="68">
        <v>12</v>
      </c>
      <c r="C102" s="68">
        <v>12</v>
      </c>
      <c r="D102" s="68">
        <v>48</v>
      </c>
      <c r="E102" s="68">
        <v>42</v>
      </c>
      <c r="F102" s="68">
        <v>4</v>
      </c>
      <c r="G102" s="68">
        <v>10</v>
      </c>
      <c r="H102" s="68">
        <v>3</v>
      </c>
      <c r="I102" s="68">
        <v>0</v>
      </c>
      <c r="J102" s="68">
        <v>1</v>
      </c>
      <c r="K102" s="68">
        <v>6</v>
      </c>
      <c r="L102" s="68">
        <v>5</v>
      </c>
      <c r="M102" s="68">
        <v>0</v>
      </c>
      <c r="N102" s="68">
        <v>0</v>
      </c>
      <c r="O102" s="68">
        <v>6</v>
      </c>
      <c r="P102" s="68">
        <v>0</v>
      </c>
      <c r="Q102" s="68">
        <v>0</v>
      </c>
      <c r="R102" s="68">
        <v>0</v>
      </c>
      <c r="S102" s="68">
        <v>1</v>
      </c>
      <c r="T102" s="68">
        <v>0</v>
      </c>
      <c r="U102" s="68">
        <v>0</v>
      </c>
      <c r="V102" s="68">
        <v>7</v>
      </c>
      <c r="W102" s="69">
        <v>0.23799999999999999</v>
      </c>
      <c r="X102" s="69">
        <v>0.312</v>
      </c>
      <c r="Y102" s="69">
        <v>0.38100000000000001</v>
      </c>
      <c r="Z102" s="68">
        <v>58.3</v>
      </c>
    </row>
    <row r="103" spans="1:26" ht="17" x14ac:dyDescent="0.2">
      <c r="A103" s="13" t="s">
        <v>731</v>
      </c>
      <c r="B103" s="68">
        <v>12</v>
      </c>
      <c r="C103" s="68">
        <v>12</v>
      </c>
      <c r="D103" s="68">
        <v>45</v>
      </c>
      <c r="E103" s="68">
        <v>42</v>
      </c>
      <c r="F103" s="68">
        <v>5</v>
      </c>
      <c r="G103" s="68">
        <v>11</v>
      </c>
      <c r="H103" s="68">
        <v>1</v>
      </c>
      <c r="I103" s="68">
        <v>0</v>
      </c>
      <c r="J103" s="68">
        <v>0</v>
      </c>
      <c r="K103" s="68">
        <v>2</v>
      </c>
      <c r="L103" s="68">
        <v>3</v>
      </c>
      <c r="M103" s="68">
        <v>0</v>
      </c>
      <c r="N103" s="68">
        <v>0</v>
      </c>
      <c r="O103" s="68">
        <v>11</v>
      </c>
      <c r="P103" s="68">
        <v>2</v>
      </c>
      <c r="Q103" s="68">
        <v>1</v>
      </c>
      <c r="R103" s="68">
        <v>0</v>
      </c>
      <c r="S103" s="68">
        <v>0</v>
      </c>
      <c r="T103" s="68">
        <v>1</v>
      </c>
      <c r="U103" s="68">
        <v>0</v>
      </c>
      <c r="V103" s="68">
        <v>7</v>
      </c>
      <c r="W103" s="69">
        <v>0.26200000000000001</v>
      </c>
      <c r="X103" s="69">
        <v>0.311</v>
      </c>
      <c r="Y103" s="69">
        <v>0.28599999999999998</v>
      </c>
      <c r="Z103" s="68">
        <v>58.3</v>
      </c>
    </row>
    <row r="104" spans="1:26" ht="17" x14ac:dyDescent="0.2">
      <c r="A104" s="13" t="s">
        <v>238</v>
      </c>
      <c r="B104" s="68">
        <v>10</v>
      </c>
      <c r="C104" s="68">
        <v>10</v>
      </c>
      <c r="D104" s="68">
        <v>45</v>
      </c>
      <c r="E104" s="68">
        <v>42</v>
      </c>
      <c r="F104" s="68">
        <v>4</v>
      </c>
      <c r="G104" s="68">
        <v>11</v>
      </c>
      <c r="H104" s="68">
        <v>2</v>
      </c>
      <c r="I104" s="68">
        <v>0</v>
      </c>
      <c r="J104" s="68">
        <v>2</v>
      </c>
      <c r="K104" s="68">
        <v>8</v>
      </c>
      <c r="L104" s="68">
        <v>1</v>
      </c>
      <c r="M104" s="68">
        <v>0</v>
      </c>
      <c r="N104" s="68">
        <v>0</v>
      </c>
      <c r="O104" s="68">
        <v>5</v>
      </c>
      <c r="P104" s="68">
        <v>2</v>
      </c>
      <c r="Q104" s="68">
        <v>0</v>
      </c>
      <c r="R104" s="68">
        <v>0</v>
      </c>
      <c r="S104" s="68">
        <v>2</v>
      </c>
      <c r="T104" s="68">
        <v>1</v>
      </c>
      <c r="U104" s="68">
        <v>0</v>
      </c>
      <c r="V104" s="68">
        <v>8</v>
      </c>
      <c r="W104" s="69">
        <v>0.26200000000000001</v>
      </c>
      <c r="X104" s="69">
        <v>0.26700000000000002</v>
      </c>
      <c r="Y104" s="69">
        <v>0.45200000000000001</v>
      </c>
      <c r="Z104" s="68">
        <v>80</v>
      </c>
    </row>
    <row r="105" spans="1:26" ht="17" x14ac:dyDescent="0.2">
      <c r="A105" s="13" t="s">
        <v>257</v>
      </c>
      <c r="B105" s="68">
        <v>11</v>
      </c>
      <c r="C105" s="68">
        <v>11</v>
      </c>
      <c r="D105" s="68">
        <v>45</v>
      </c>
      <c r="E105" s="68">
        <v>42</v>
      </c>
      <c r="F105" s="68">
        <v>2</v>
      </c>
      <c r="G105" s="68">
        <v>9</v>
      </c>
      <c r="H105" s="68">
        <v>1</v>
      </c>
      <c r="I105" s="68">
        <v>0</v>
      </c>
      <c r="J105" s="68">
        <v>2</v>
      </c>
      <c r="K105" s="68">
        <v>3</v>
      </c>
      <c r="L105" s="68">
        <v>3</v>
      </c>
      <c r="M105" s="68">
        <v>0</v>
      </c>
      <c r="N105" s="68">
        <v>0</v>
      </c>
      <c r="O105" s="68">
        <v>8</v>
      </c>
      <c r="P105" s="68">
        <v>0</v>
      </c>
      <c r="Q105" s="68">
        <v>0</v>
      </c>
      <c r="R105" s="68">
        <v>0</v>
      </c>
      <c r="S105" s="68">
        <v>0</v>
      </c>
      <c r="T105" s="68">
        <v>0</v>
      </c>
      <c r="U105" s="68">
        <v>0</v>
      </c>
      <c r="V105" s="68">
        <v>7</v>
      </c>
      <c r="W105" s="69">
        <v>0.214</v>
      </c>
      <c r="X105" s="69">
        <v>0.26700000000000002</v>
      </c>
      <c r="Y105" s="69">
        <v>0.38100000000000001</v>
      </c>
      <c r="Z105" s="68">
        <v>63.6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155</v>
      </c>
      <c r="E106" s="67" t="s">
        <v>25</v>
      </c>
      <c r="F106" s="67" t="s">
        <v>23</v>
      </c>
      <c r="G106" s="67" t="s">
        <v>30</v>
      </c>
      <c r="H106" s="67" t="s">
        <v>10</v>
      </c>
      <c r="I106" s="67" t="s">
        <v>11</v>
      </c>
      <c r="J106" s="67" t="s">
        <v>1</v>
      </c>
      <c r="K106" s="67" t="s">
        <v>2</v>
      </c>
      <c r="L106" s="67" t="s">
        <v>31</v>
      </c>
      <c r="M106" s="67" t="s">
        <v>32</v>
      </c>
      <c r="N106" s="67" t="s">
        <v>33</v>
      </c>
      <c r="O106" s="67" t="s">
        <v>34</v>
      </c>
      <c r="P106" s="67" t="s">
        <v>3</v>
      </c>
      <c r="Q106" s="67" t="s">
        <v>35</v>
      </c>
      <c r="R106" s="67" t="s">
        <v>36</v>
      </c>
      <c r="S106" s="67" t="s">
        <v>37</v>
      </c>
      <c r="T106" s="67" t="s">
        <v>38</v>
      </c>
      <c r="U106" s="67" t="s">
        <v>39</v>
      </c>
      <c r="V106" s="67" t="s">
        <v>156</v>
      </c>
      <c r="W106" s="77" t="s">
        <v>0</v>
      </c>
      <c r="X106" s="77" t="s">
        <v>40</v>
      </c>
      <c r="Y106" s="77" t="s">
        <v>41</v>
      </c>
      <c r="Z106" s="67" t="s">
        <v>157</v>
      </c>
    </row>
    <row r="107" spans="1:26" ht="17" x14ac:dyDescent="0.2">
      <c r="A107" s="13" t="s">
        <v>170</v>
      </c>
      <c r="B107" s="68">
        <v>12</v>
      </c>
      <c r="C107" s="68">
        <v>10</v>
      </c>
      <c r="D107" s="68">
        <v>44</v>
      </c>
      <c r="E107" s="68">
        <v>42</v>
      </c>
      <c r="F107" s="68">
        <v>5</v>
      </c>
      <c r="G107" s="68">
        <v>10</v>
      </c>
      <c r="H107" s="68">
        <v>4</v>
      </c>
      <c r="I107" s="68">
        <v>0</v>
      </c>
      <c r="J107" s="68">
        <v>0</v>
      </c>
      <c r="K107" s="68">
        <v>4</v>
      </c>
      <c r="L107" s="68">
        <v>1</v>
      </c>
      <c r="M107" s="68">
        <v>0</v>
      </c>
      <c r="N107" s="68">
        <v>0</v>
      </c>
      <c r="O107" s="68">
        <v>7</v>
      </c>
      <c r="P107" s="68">
        <v>3</v>
      </c>
      <c r="Q107" s="68">
        <v>1</v>
      </c>
      <c r="R107" s="68">
        <v>1</v>
      </c>
      <c r="S107" s="68">
        <v>0</v>
      </c>
      <c r="T107" s="68">
        <v>1</v>
      </c>
      <c r="U107" s="68">
        <v>0</v>
      </c>
      <c r="V107" s="68">
        <v>5</v>
      </c>
      <c r="W107" s="69">
        <v>0.23799999999999999</v>
      </c>
      <c r="X107" s="69">
        <v>0.25600000000000001</v>
      </c>
      <c r="Y107" s="69">
        <v>0.33300000000000002</v>
      </c>
      <c r="Z107" s="68">
        <v>41.7</v>
      </c>
    </row>
    <row r="108" spans="1:26" ht="17" x14ac:dyDescent="0.2">
      <c r="A108" s="13" t="s">
        <v>212</v>
      </c>
      <c r="B108" s="68">
        <v>13</v>
      </c>
      <c r="C108" s="68">
        <v>13</v>
      </c>
      <c r="D108" s="68">
        <v>54</v>
      </c>
      <c r="E108" s="68">
        <v>41</v>
      </c>
      <c r="F108" s="68">
        <v>8</v>
      </c>
      <c r="G108" s="68">
        <v>13</v>
      </c>
      <c r="H108" s="68">
        <v>1</v>
      </c>
      <c r="I108" s="68">
        <v>0</v>
      </c>
      <c r="J108" s="68">
        <v>4</v>
      </c>
      <c r="K108" s="68">
        <v>12</v>
      </c>
      <c r="L108" s="68">
        <v>6</v>
      </c>
      <c r="M108" s="68">
        <v>3</v>
      </c>
      <c r="N108" s="68">
        <v>4</v>
      </c>
      <c r="O108" s="68">
        <v>7</v>
      </c>
      <c r="P108" s="68">
        <v>0</v>
      </c>
      <c r="Q108" s="68">
        <v>0</v>
      </c>
      <c r="R108" s="68">
        <v>0</v>
      </c>
      <c r="S108" s="68">
        <v>3</v>
      </c>
      <c r="T108" s="68">
        <v>3</v>
      </c>
      <c r="U108" s="68">
        <v>0</v>
      </c>
      <c r="V108" s="68">
        <v>8</v>
      </c>
      <c r="W108" s="69">
        <v>0.317</v>
      </c>
      <c r="X108" s="69">
        <v>0.42599999999999999</v>
      </c>
      <c r="Y108" s="69">
        <v>0.63400000000000001</v>
      </c>
      <c r="Z108" s="68">
        <v>61.5</v>
      </c>
    </row>
    <row r="109" spans="1:26" ht="17" x14ac:dyDescent="0.2">
      <c r="A109" s="13" t="s">
        <v>93</v>
      </c>
      <c r="B109" s="68">
        <v>13</v>
      </c>
      <c r="C109" s="68">
        <v>11</v>
      </c>
      <c r="D109" s="68">
        <v>49</v>
      </c>
      <c r="E109" s="68">
        <v>41</v>
      </c>
      <c r="F109" s="68">
        <v>4</v>
      </c>
      <c r="G109" s="68">
        <v>7</v>
      </c>
      <c r="H109" s="68">
        <v>2</v>
      </c>
      <c r="I109" s="68">
        <v>0</v>
      </c>
      <c r="J109" s="68">
        <v>2</v>
      </c>
      <c r="K109" s="68">
        <v>4</v>
      </c>
      <c r="L109" s="68">
        <v>8</v>
      </c>
      <c r="M109" s="68">
        <v>3</v>
      </c>
      <c r="N109" s="68">
        <v>0</v>
      </c>
      <c r="O109" s="68">
        <v>9</v>
      </c>
      <c r="P109" s="68">
        <v>0</v>
      </c>
      <c r="Q109" s="68">
        <v>0</v>
      </c>
      <c r="R109" s="68">
        <v>0</v>
      </c>
      <c r="S109" s="68">
        <v>0</v>
      </c>
      <c r="T109" s="68">
        <v>1</v>
      </c>
      <c r="U109" s="68">
        <v>0</v>
      </c>
      <c r="V109" s="68">
        <v>7</v>
      </c>
      <c r="W109" s="69">
        <v>0.17100000000000001</v>
      </c>
      <c r="X109" s="69">
        <v>0.30599999999999999</v>
      </c>
      <c r="Y109" s="69">
        <v>0.36599999999999999</v>
      </c>
      <c r="Z109" s="68">
        <v>53.8</v>
      </c>
    </row>
    <row r="110" spans="1:26" ht="17" x14ac:dyDescent="0.2">
      <c r="A110" s="13" t="s">
        <v>301</v>
      </c>
      <c r="B110" s="68">
        <v>12</v>
      </c>
      <c r="C110" s="68">
        <v>10</v>
      </c>
      <c r="D110" s="68">
        <v>47</v>
      </c>
      <c r="E110" s="68">
        <v>41</v>
      </c>
      <c r="F110" s="68">
        <v>4</v>
      </c>
      <c r="G110" s="68">
        <v>14</v>
      </c>
      <c r="H110" s="68">
        <v>3</v>
      </c>
      <c r="I110" s="68">
        <v>0</v>
      </c>
      <c r="J110" s="68">
        <v>0</v>
      </c>
      <c r="K110" s="68">
        <v>4</v>
      </c>
      <c r="L110" s="68">
        <v>4</v>
      </c>
      <c r="M110" s="68">
        <v>0</v>
      </c>
      <c r="N110" s="68">
        <v>1</v>
      </c>
      <c r="O110" s="68">
        <v>3</v>
      </c>
      <c r="P110" s="68">
        <v>3</v>
      </c>
      <c r="Q110" s="68">
        <v>2</v>
      </c>
      <c r="R110" s="68">
        <v>1</v>
      </c>
      <c r="S110" s="68">
        <v>0</v>
      </c>
      <c r="T110" s="68">
        <v>0</v>
      </c>
      <c r="U110" s="68">
        <v>0</v>
      </c>
      <c r="V110" s="68">
        <v>9</v>
      </c>
      <c r="W110" s="69">
        <v>0.34100000000000003</v>
      </c>
      <c r="X110" s="69">
        <v>0.41299999999999998</v>
      </c>
      <c r="Y110" s="69">
        <v>0.41499999999999998</v>
      </c>
      <c r="Z110" s="68">
        <v>75</v>
      </c>
    </row>
    <row r="111" spans="1:26" ht="17" x14ac:dyDescent="0.2">
      <c r="A111" s="13" t="s">
        <v>282</v>
      </c>
      <c r="B111" s="68">
        <v>13</v>
      </c>
      <c r="C111" s="68">
        <v>9</v>
      </c>
      <c r="D111" s="68">
        <v>45</v>
      </c>
      <c r="E111" s="68">
        <v>41</v>
      </c>
      <c r="F111" s="68">
        <v>9</v>
      </c>
      <c r="G111" s="68">
        <v>13</v>
      </c>
      <c r="H111" s="68">
        <v>2</v>
      </c>
      <c r="I111" s="68">
        <v>0</v>
      </c>
      <c r="J111" s="68">
        <v>7</v>
      </c>
      <c r="K111" s="68">
        <v>14</v>
      </c>
      <c r="L111" s="68">
        <v>4</v>
      </c>
      <c r="M111" s="68">
        <v>1</v>
      </c>
      <c r="N111" s="68">
        <v>0</v>
      </c>
      <c r="O111" s="68">
        <v>5</v>
      </c>
      <c r="P111" s="68">
        <v>0</v>
      </c>
      <c r="Q111" s="68">
        <v>0</v>
      </c>
      <c r="R111" s="68">
        <v>0</v>
      </c>
      <c r="S111" s="68">
        <v>0</v>
      </c>
      <c r="T111" s="68">
        <v>0</v>
      </c>
      <c r="U111" s="68">
        <v>0</v>
      </c>
      <c r="V111" s="68">
        <v>7</v>
      </c>
      <c r="W111" s="69">
        <v>0.317</v>
      </c>
      <c r="X111" s="69">
        <v>0.378</v>
      </c>
      <c r="Y111" s="69">
        <v>0.878</v>
      </c>
      <c r="Z111" s="68">
        <v>53.8</v>
      </c>
    </row>
    <row r="112" spans="1:26" ht="17" x14ac:dyDescent="0.2">
      <c r="A112" s="13" t="s">
        <v>511</v>
      </c>
      <c r="B112" s="68">
        <v>10</v>
      </c>
      <c r="C112" s="68">
        <v>10</v>
      </c>
      <c r="D112" s="68">
        <v>45</v>
      </c>
      <c r="E112" s="68">
        <v>41</v>
      </c>
      <c r="F112" s="68">
        <v>8</v>
      </c>
      <c r="G112" s="68">
        <v>7</v>
      </c>
      <c r="H112" s="68">
        <v>0</v>
      </c>
      <c r="I112" s="68">
        <v>1</v>
      </c>
      <c r="J112" s="68">
        <v>0</v>
      </c>
      <c r="K112" s="68">
        <v>5</v>
      </c>
      <c r="L112" s="68">
        <v>3</v>
      </c>
      <c r="M112" s="68">
        <v>0</v>
      </c>
      <c r="N112" s="68">
        <v>0</v>
      </c>
      <c r="O112" s="68">
        <v>7</v>
      </c>
      <c r="P112" s="68">
        <v>5</v>
      </c>
      <c r="Q112" s="68">
        <v>1</v>
      </c>
      <c r="R112" s="68">
        <v>0</v>
      </c>
      <c r="S112" s="68">
        <v>1</v>
      </c>
      <c r="T112" s="68">
        <v>0</v>
      </c>
      <c r="U112" s="68">
        <v>0</v>
      </c>
      <c r="V112" s="68">
        <v>4</v>
      </c>
      <c r="W112" s="69">
        <v>0.17100000000000001</v>
      </c>
      <c r="X112" s="69">
        <v>0.222</v>
      </c>
      <c r="Y112" s="69">
        <v>0.22</v>
      </c>
      <c r="Z112" s="68">
        <v>40</v>
      </c>
    </row>
    <row r="113" spans="1:26" ht="17" x14ac:dyDescent="0.2">
      <c r="A113" s="13" t="s">
        <v>597</v>
      </c>
      <c r="B113" s="68">
        <v>12</v>
      </c>
      <c r="C113" s="68">
        <v>12</v>
      </c>
      <c r="D113" s="68">
        <v>44</v>
      </c>
      <c r="E113" s="68">
        <v>41</v>
      </c>
      <c r="F113" s="68">
        <v>6</v>
      </c>
      <c r="G113" s="68">
        <v>10</v>
      </c>
      <c r="H113" s="68">
        <v>0</v>
      </c>
      <c r="I113" s="68">
        <v>1</v>
      </c>
      <c r="J113" s="68">
        <v>2</v>
      </c>
      <c r="K113" s="68">
        <v>6</v>
      </c>
      <c r="L113" s="68">
        <v>3</v>
      </c>
      <c r="M113" s="68">
        <v>2</v>
      </c>
      <c r="N113" s="68">
        <v>0</v>
      </c>
      <c r="O113" s="68">
        <v>3</v>
      </c>
      <c r="P113" s="68">
        <v>1</v>
      </c>
      <c r="Q113" s="68">
        <v>0</v>
      </c>
      <c r="R113" s="68">
        <v>0</v>
      </c>
      <c r="S113" s="68">
        <v>0</v>
      </c>
      <c r="T113" s="68">
        <v>0</v>
      </c>
      <c r="U113" s="68">
        <v>0</v>
      </c>
      <c r="V113" s="68">
        <v>7</v>
      </c>
      <c r="W113" s="69">
        <v>0.24399999999999999</v>
      </c>
      <c r="X113" s="69">
        <v>0.29499999999999998</v>
      </c>
      <c r="Y113" s="69">
        <v>0.439</v>
      </c>
      <c r="Z113" s="68">
        <v>58.3</v>
      </c>
    </row>
    <row r="114" spans="1:26" ht="17" x14ac:dyDescent="0.2">
      <c r="A114" s="13" t="s">
        <v>227</v>
      </c>
      <c r="B114" s="68">
        <v>12</v>
      </c>
      <c r="C114" s="68">
        <v>12</v>
      </c>
      <c r="D114" s="68">
        <v>44</v>
      </c>
      <c r="E114" s="68">
        <v>41</v>
      </c>
      <c r="F114" s="68">
        <v>6</v>
      </c>
      <c r="G114" s="68">
        <v>12</v>
      </c>
      <c r="H114" s="68">
        <v>1</v>
      </c>
      <c r="I114" s="68">
        <v>0</v>
      </c>
      <c r="J114" s="68">
        <v>0</v>
      </c>
      <c r="K114" s="68">
        <v>3</v>
      </c>
      <c r="L114" s="68">
        <v>2</v>
      </c>
      <c r="M114" s="68">
        <v>0</v>
      </c>
      <c r="N114" s="68">
        <v>0</v>
      </c>
      <c r="O114" s="68">
        <v>1</v>
      </c>
      <c r="P114" s="68">
        <v>7</v>
      </c>
      <c r="Q114" s="68">
        <v>1</v>
      </c>
      <c r="R114" s="68">
        <v>1</v>
      </c>
      <c r="S114" s="68">
        <v>0</v>
      </c>
      <c r="T114" s="68">
        <v>2</v>
      </c>
      <c r="U114" s="68">
        <v>0</v>
      </c>
      <c r="V114" s="68">
        <v>8</v>
      </c>
      <c r="W114" s="69">
        <v>0.29299999999999998</v>
      </c>
      <c r="X114" s="69">
        <v>0.32600000000000001</v>
      </c>
      <c r="Y114" s="69">
        <v>0.317</v>
      </c>
      <c r="Z114" s="68">
        <v>66.7</v>
      </c>
    </row>
    <row r="115" spans="1:26" ht="17" x14ac:dyDescent="0.2">
      <c r="A115" s="13" t="s">
        <v>686</v>
      </c>
      <c r="B115" s="68">
        <v>12</v>
      </c>
      <c r="C115" s="68">
        <v>12</v>
      </c>
      <c r="D115" s="68">
        <v>44</v>
      </c>
      <c r="E115" s="68">
        <v>41</v>
      </c>
      <c r="F115" s="68">
        <v>5</v>
      </c>
      <c r="G115" s="68">
        <v>6</v>
      </c>
      <c r="H115" s="68">
        <v>1</v>
      </c>
      <c r="I115" s="68">
        <v>1</v>
      </c>
      <c r="J115" s="68">
        <v>0</v>
      </c>
      <c r="K115" s="68">
        <v>0</v>
      </c>
      <c r="L115" s="68">
        <v>2</v>
      </c>
      <c r="M115" s="68">
        <v>0</v>
      </c>
      <c r="N115" s="68">
        <v>1</v>
      </c>
      <c r="O115" s="68">
        <v>6</v>
      </c>
      <c r="P115" s="68">
        <v>1</v>
      </c>
      <c r="Q115" s="68">
        <v>1</v>
      </c>
      <c r="R115" s="68">
        <v>0</v>
      </c>
      <c r="S115" s="68">
        <v>0</v>
      </c>
      <c r="T115" s="68">
        <v>1</v>
      </c>
      <c r="U115" s="68">
        <v>0</v>
      </c>
      <c r="V115" s="68">
        <v>6</v>
      </c>
      <c r="W115" s="69">
        <v>0.14599999999999999</v>
      </c>
      <c r="X115" s="69">
        <v>0.20499999999999999</v>
      </c>
      <c r="Y115" s="69">
        <v>0.22</v>
      </c>
      <c r="Z115" s="68">
        <v>50</v>
      </c>
    </row>
    <row r="116" spans="1:26" ht="17" x14ac:dyDescent="0.2">
      <c r="A116" s="13" t="s">
        <v>325</v>
      </c>
      <c r="B116" s="68">
        <v>11</v>
      </c>
      <c r="C116" s="68">
        <v>11</v>
      </c>
      <c r="D116" s="68">
        <v>49</v>
      </c>
      <c r="E116" s="68">
        <v>40</v>
      </c>
      <c r="F116" s="68">
        <v>4</v>
      </c>
      <c r="G116" s="68">
        <v>10</v>
      </c>
      <c r="H116" s="68">
        <v>2</v>
      </c>
      <c r="I116" s="68">
        <v>0</v>
      </c>
      <c r="J116" s="68">
        <v>1</v>
      </c>
      <c r="K116" s="68">
        <v>3</v>
      </c>
      <c r="L116" s="68">
        <v>7</v>
      </c>
      <c r="M116" s="68">
        <v>0</v>
      </c>
      <c r="N116" s="68">
        <v>0</v>
      </c>
      <c r="O116" s="68">
        <v>7</v>
      </c>
      <c r="P116" s="68">
        <v>2</v>
      </c>
      <c r="Q116" s="68">
        <v>3</v>
      </c>
      <c r="R116" s="68">
        <v>1</v>
      </c>
      <c r="S116" s="68">
        <v>1</v>
      </c>
      <c r="T116" s="68">
        <v>2</v>
      </c>
      <c r="U116" s="68">
        <v>0</v>
      </c>
      <c r="V116" s="68">
        <v>8</v>
      </c>
      <c r="W116" s="69">
        <v>0.25</v>
      </c>
      <c r="X116" s="69">
        <v>0.35399999999999998</v>
      </c>
      <c r="Y116" s="69">
        <v>0.375</v>
      </c>
      <c r="Z116" s="68">
        <v>72.7</v>
      </c>
    </row>
    <row r="117" spans="1:26" ht="17" x14ac:dyDescent="0.2">
      <c r="A117" s="13" t="s">
        <v>321</v>
      </c>
      <c r="B117" s="68">
        <v>12</v>
      </c>
      <c r="C117" s="68">
        <v>10</v>
      </c>
      <c r="D117" s="68">
        <v>47</v>
      </c>
      <c r="E117" s="68">
        <v>40</v>
      </c>
      <c r="F117" s="68">
        <v>8</v>
      </c>
      <c r="G117" s="68">
        <v>8</v>
      </c>
      <c r="H117" s="68">
        <v>2</v>
      </c>
      <c r="I117" s="68">
        <v>0</v>
      </c>
      <c r="J117" s="68">
        <v>2</v>
      </c>
      <c r="K117" s="68">
        <v>6</v>
      </c>
      <c r="L117" s="68">
        <v>7</v>
      </c>
      <c r="M117" s="68">
        <v>0</v>
      </c>
      <c r="N117" s="68">
        <v>0</v>
      </c>
      <c r="O117" s="68">
        <v>3</v>
      </c>
      <c r="P117" s="68">
        <v>0</v>
      </c>
      <c r="Q117" s="68">
        <v>0</v>
      </c>
      <c r="R117" s="68">
        <v>0</v>
      </c>
      <c r="S117" s="68">
        <v>0</v>
      </c>
      <c r="T117" s="68">
        <v>2</v>
      </c>
      <c r="U117" s="68">
        <v>0</v>
      </c>
      <c r="V117" s="68">
        <v>5</v>
      </c>
      <c r="W117" s="69">
        <v>0.2</v>
      </c>
      <c r="X117" s="69">
        <v>0.31900000000000001</v>
      </c>
      <c r="Y117" s="69">
        <v>0.4</v>
      </c>
      <c r="Z117" s="68">
        <v>41.7</v>
      </c>
    </row>
    <row r="118" spans="1:26" ht="17" x14ac:dyDescent="0.2">
      <c r="A118" s="13" t="s">
        <v>260</v>
      </c>
      <c r="B118" s="68">
        <v>12</v>
      </c>
      <c r="C118" s="68">
        <v>10</v>
      </c>
      <c r="D118" s="68">
        <v>46</v>
      </c>
      <c r="E118" s="68">
        <v>40</v>
      </c>
      <c r="F118" s="68">
        <v>6</v>
      </c>
      <c r="G118" s="68">
        <v>16</v>
      </c>
      <c r="H118" s="68">
        <v>2</v>
      </c>
      <c r="I118" s="68">
        <v>0</v>
      </c>
      <c r="J118" s="68">
        <v>4</v>
      </c>
      <c r="K118" s="68">
        <v>10</v>
      </c>
      <c r="L118" s="68">
        <v>4</v>
      </c>
      <c r="M118" s="68">
        <v>0</v>
      </c>
      <c r="N118" s="68">
        <v>1</v>
      </c>
      <c r="O118" s="68">
        <v>3</v>
      </c>
      <c r="P118" s="68">
        <v>1</v>
      </c>
      <c r="Q118" s="68">
        <v>1</v>
      </c>
      <c r="R118" s="68">
        <v>0</v>
      </c>
      <c r="S118" s="68">
        <v>1</v>
      </c>
      <c r="T118" s="68">
        <v>1</v>
      </c>
      <c r="U118" s="68">
        <v>0</v>
      </c>
      <c r="V118" s="68">
        <v>8</v>
      </c>
      <c r="W118" s="69">
        <v>0.4</v>
      </c>
      <c r="X118" s="69">
        <v>0.45700000000000002</v>
      </c>
      <c r="Y118" s="69">
        <v>0.75</v>
      </c>
      <c r="Z118" s="68">
        <v>66.7</v>
      </c>
    </row>
    <row r="119" spans="1:26" ht="17" x14ac:dyDescent="0.2">
      <c r="A119" s="13" t="s">
        <v>234</v>
      </c>
      <c r="B119" s="68">
        <v>11</v>
      </c>
      <c r="C119" s="68">
        <v>11</v>
      </c>
      <c r="D119" s="68">
        <v>46</v>
      </c>
      <c r="E119" s="68">
        <v>40</v>
      </c>
      <c r="F119" s="68">
        <v>2</v>
      </c>
      <c r="G119" s="68">
        <v>8</v>
      </c>
      <c r="H119" s="68">
        <v>1</v>
      </c>
      <c r="I119" s="68">
        <v>0</v>
      </c>
      <c r="J119" s="68">
        <v>0</v>
      </c>
      <c r="K119" s="68">
        <v>1</v>
      </c>
      <c r="L119" s="68">
        <v>6</v>
      </c>
      <c r="M119" s="68">
        <v>0</v>
      </c>
      <c r="N119" s="68">
        <v>0</v>
      </c>
      <c r="O119" s="68">
        <v>14</v>
      </c>
      <c r="P119" s="68">
        <v>0</v>
      </c>
      <c r="Q119" s="68">
        <v>1</v>
      </c>
      <c r="R119" s="68">
        <v>0</v>
      </c>
      <c r="S119" s="68">
        <v>0</v>
      </c>
      <c r="T119" s="68">
        <v>1</v>
      </c>
      <c r="U119" s="68">
        <v>0</v>
      </c>
      <c r="V119" s="68">
        <v>7</v>
      </c>
      <c r="W119" s="69">
        <v>0.2</v>
      </c>
      <c r="X119" s="69">
        <v>0.30399999999999999</v>
      </c>
      <c r="Y119" s="69">
        <v>0.22500000000000001</v>
      </c>
      <c r="Z119" s="68">
        <v>63.6</v>
      </c>
    </row>
    <row r="120" spans="1:26" ht="17" x14ac:dyDescent="0.2">
      <c r="A120" s="13" t="s">
        <v>287</v>
      </c>
      <c r="B120" s="68">
        <v>11</v>
      </c>
      <c r="C120" s="68">
        <v>10</v>
      </c>
      <c r="D120" s="68">
        <v>43</v>
      </c>
      <c r="E120" s="68">
        <v>40</v>
      </c>
      <c r="F120" s="68">
        <v>6</v>
      </c>
      <c r="G120" s="68">
        <v>11</v>
      </c>
      <c r="H120" s="68">
        <v>3</v>
      </c>
      <c r="I120" s="68">
        <v>0</v>
      </c>
      <c r="J120" s="68">
        <v>1</v>
      </c>
      <c r="K120" s="68">
        <v>6</v>
      </c>
      <c r="L120" s="68">
        <v>2</v>
      </c>
      <c r="M120" s="68">
        <v>1</v>
      </c>
      <c r="N120" s="68">
        <v>1</v>
      </c>
      <c r="O120" s="68">
        <v>4</v>
      </c>
      <c r="P120" s="68">
        <v>0</v>
      </c>
      <c r="Q120" s="68">
        <v>0</v>
      </c>
      <c r="R120" s="68">
        <v>0</v>
      </c>
      <c r="S120" s="68">
        <v>0</v>
      </c>
      <c r="T120" s="68">
        <v>2</v>
      </c>
      <c r="U120" s="68">
        <v>0</v>
      </c>
      <c r="V120" s="68">
        <v>8</v>
      </c>
      <c r="W120" s="69">
        <v>0.27500000000000002</v>
      </c>
      <c r="X120" s="69">
        <v>0.32600000000000001</v>
      </c>
      <c r="Y120" s="69">
        <v>0.42499999999999999</v>
      </c>
      <c r="Z120" s="68">
        <v>72.7</v>
      </c>
    </row>
    <row r="121" spans="1:26" ht="17" x14ac:dyDescent="0.2">
      <c r="A121" s="13" t="s">
        <v>276</v>
      </c>
      <c r="B121" s="68">
        <v>12</v>
      </c>
      <c r="C121" s="68">
        <v>11</v>
      </c>
      <c r="D121" s="68">
        <v>47</v>
      </c>
      <c r="E121" s="68">
        <v>39</v>
      </c>
      <c r="F121" s="68">
        <v>12</v>
      </c>
      <c r="G121" s="68">
        <v>11</v>
      </c>
      <c r="H121" s="68">
        <v>5</v>
      </c>
      <c r="I121" s="68">
        <v>0</v>
      </c>
      <c r="J121" s="68">
        <v>2</v>
      </c>
      <c r="K121" s="68">
        <v>4</v>
      </c>
      <c r="L121" s="68">
        <v>4</v>
      </c>
      <c r="M121" s="68">
        <v>0</v>
      </c>
      <c r="N121" s="68">
        <v>1</v>
      </c>
      <c r="O121" s="68">
        <v>4</v>
      </c>
      <c r="P121" s="68">
        <v>0</v>
      </c>
      <c r="Q121" s="68">
        <v>0</v>
      </c>
      <c r="R121" s="68">
        <v>3</v>
      </c>
      <c r="S121" s="68">
        <v>0</v>
      </c>
      <c r="T121" s="68">
        <v>1</v>
      </c>
      <c r="U121" s="68">
        <v>0</v>
      </c>
      <c r="V121" s="68">
        <v>6</v>
      </c>
      <c r="W121" s="69">
        <v>0.28199999999999997</v>
      </c>
      <c r="X121" s="69">
        <v>0.36399999999999999</v>
      </c>
      <c r="Y121" s="69">
        <v>0.56399999999999995</v>
      </c>
      <c r="Z121" s="68">
        <v>50</v>
      </c>
    </row>
    <row r="122" spans="1:26" ht="17" x14ac:dyDescent="0.2">
      <c r="A122" s="13" t="s">
        <v>595</v>
      </c>
      <c r="B122" s="68">
        <v>13</v>
      </c>
      <c r="C122" s="68">
        <v>12</v>
      </c>
      <c r="D122" s="68">
        <v>47</v>
      </c>
      <c r="E122" s="68">
        <v>39</v>
      </c>
      <c r="F122" s="68">
        <v>5</v>
      </c>
      <c r="G122" s="68">
        <v>9</v>
      </c>
      <c r="H122" s="68">
        <v>2</v>
      </c>
      <c r="I122" s="68">
        <v>1</v>
      </c>
      <c r="J122" s="68">
        <v>1</v>
      </c>
      <c r="K122" s="68">
        <v>2</v>
      </c>
      <c r="L122" s="68">
        <v>6</v>
      </c>
      <c r="M122" s="68">
        <v>0</v>
      </c>
      <c r="N122" s="68">
        <v>0</v>
      </c>
      <c r="O122" s="68">
        <v>9</v>
      </c>
      <c r="P122" s="68">
        <v>0</v>
      </c>
      <c r="Q122" s="68">
        <v>1</v>
      </c>
      <c r="R122" s="68">
        <v>1</v>
      </c>
      <c r="S122" s="68">
        <v>1</v>
      </c>
      <c r="T122" s="68">
        <v>0</v>
      </c>
      <c r="U122" s="68">
        <v>0</v>
      </c>
      <c r="V122" s="68">
        <v>7</v>
      </c>
      <c r="W122" s="69">
        <v>0.23100000000000001</v>
      </c>
      <c r="X122" s="69">
        <v>0.32600000000000001</v>
      </c>
      <c r="Y122" s="69">
        <v>0.41</v>
      </c>
      <c r="Z122" s="68">
        <v>53.8</v>
      </c>
    </row>
    <row r="123" spans="1:26" ht="17" x14ac:dyDescent="0.2">
      <c r="A123" s="13" t="s">
        <v>676</v>
      </c>
      <c r="B123" s="68">
        <v>13</v>
      </c>
      <c r="C123" s="68">
        <v>13</v>
      </c>
      <c r="D123" s="68">
        <v>46</v>
      </c>
      <c r="E123" s="68">
        <v>39</v>
      </c>
      <c r="F123" s="68">
        <v>3</v>
      </c>
      <c r="G123" s="68">
        <v>8</v>
      </c>
      <c r="H123" s="68">
        <v>1</v>
      </c>
      <c r="I123" s="68">
        <v>1</v>
      </c>
      <c r="J123" s="68">
        <v>1</v>
      </c>
      <c r="K123" s="68">
        <v>3</v>
      </c>
      <c r="L123" s="68">
        <v>5</v>
      </c>
      <c r="M123" s="68">
        <v>0</v>
      </c>
      <c r="N123" s="68">
        <v>2</v>
      </c>
      <c r="O123" s="68">
        <v>11</v>
      </c>
      <c r="P123" s="68">
        <v>0</v>
      </c>
      <c r="Q123" s="68">
        <v>0</v>
      </c>
      <c r="R123" s="68">
        <v>0</v>
      </c>
      <c r="S123" s="68">
        <v>0</v>
      </c>
      <c r="T123" s="68">
        <v>1</v>
      </c>
      <c r="U123" s="68">
        <v>0</v>
      </c>
      <c r="V123" s="68">
        <v>5</v>
      </c>
      <c r="W123" s="69">
        <v>0.20499999999999999</v>
      </c>
      <c r="X123" s="69">
        <v>0.32600000000000001</v>
      </c>
      <c r="Y123" s="69">
        <v>0.35899999999999999</v>
      </c>
      <c r="Z123" s="68">
        <v>38.5</v>
      </c>
    </row>
    <row r="124" spans="1:26" ht="17" x14ac:dyDescent="0.2">
      <c r="A124" s="13" t="s">
        <v>651</v>
      </c>
      <c r="B124" s="68">
        <v>11</v>
      </c>
      <c r="C124" s="68">
        <v>11</v>
      </c>
      <c r="D124" s="68">
        <v>44</v>
      </c>
      <c r="E124" s="68">
        <v>39</v>
      </c>
      <c r="F124" s="68">
        <v>4</v>
      </c>
      <c r="G124" s="68">
        <v>11</v>
      </c>
      <c r="H124" s="68">
        <v>2</v>
      </c>
      <c r="I124" s="68">
        <v>0</v>
      </c>
      <c r="J124" s="68">
        <v>2</v>
      </c>
      <c r="K124" s="68">
        <v>7</v>
      </c>
      <c r="L124" s="68">
        <v>4</v>
      </c>
      <c r="M124" s="68">
        <v>0</v>
      </c>
      <c r="N124" s="68">
        <v>0</v>
      </c>
      <c r="O124" s="68">
        <v>6</v>
      </c>
      <c r="P124" s="68">
        <v>1</v>
      </c>
      <c r="Q124" s="68">
        <v>3</v>
      </c>
      <c r="R124" s="68">
        <v>0</v>
      </c>
      <c r="S124" s="68">
        <v>1</v>
      </c>
      <c r="T124" s="68">
        <v>1</v>
      </c>
      <c r="U124" s="68">
        <v>0</v>
      </c>
      <c r="V124" s="68">
        <v>7</v>
      </c>
      <c r="W124" s="69">
        <v>0.28199999999999997</v>
      </c>
      <c r="X124" s="69">
        <v>0.34100000000000003</v>
      </c>
      <c r="Y124" s="69">
        <v>0.48699999999999999</v>
      </c>
      <c r="Z124" s="68">
        <v>63.6</v>
      </c>
    </row>
    <row r="125" spans="1:26" ht="17" x14ac:dyDescent="0.2">
      <c r="A125" s="13" t="s">
        <v>531</v>
      </c>
      <c r="B125" s="68">
        <v>12</v>
      </c>
      <c r="C125" s="68">
        <v>11</v>
      </c>
      <c r="D125" s="68">
        <v>43</v>
      </c>
      <c r="E125" s="68">
        <v>39</v>
      </c>
      <c r="F125" s="68">
        <v>2</v>
      </c>
      <c r="G125" s="68">
        <v>8</v>
      </c>
      <c r="H125" s="68">
        <v>1</v>
      </c>
      <c r="I125" s="68">
        <v>0</v>
      </c>
      <c r="J125" s="68">
        <v>1</v>
      </c>
      <c r="K125" s="68">
        <v>6</v>
      </c>
      <c r="L125" s="68">
        <v>4</v>
      </c>
      <c r="M125" s="68">
        <v>2</v>
      </c>
      <c r="N125" s="68">
        <v>0</v>
      </c>
      <c r="O125" s="68">
        <v>8</v>
      </c>
      <c r="P125" s="68">
        <v>0</v>
      </c>
      <c r="Q125" s="68">
        <v>0</v>
      </c>
      <c r="R125" s="68">
        <v>0</v>
      </c>
      <c r="S125" s="68">
        <v>0</v>
      </c>
      <c r="T125" s="68">
        <v>0</v>
      </c>
      <c r="U125" s="68">
        <v>0</v>
      </c>
      <c r="V125" s="68">
        <v>7</v>
      </c>
      <c r="W125" s="69">
        <v>0.20499999999999999</v>
      </c>
      <c r="X125" s="69">
        <v>0.27900000000000003</v>
      </c>
      <c r="Y125" s="69">
        <v>0.308</v>
      </c>
      <c r="Z125" s="68">
        <v>58.3</v>
      </c>
    </row>
    <row r="126" spans="1:26" ht="17" x14ac:dyDescent="0.2">
      <c r="A126" s="13" t="s">
        <v>284</v>
      </c>
      <c r="B126" s="68">
        <v>10</v>
      </c>
      <c r="C126" s="68">
        <v>10</v>
      </c>
      <c r="D126" s="68">
        <v>43</v>
      </c>
      <c r="E126" s="68">
        <v>39</v>
      </c>
      <c r="F126" s="68">
        <v>6</v>
      </c>
      <c r="G126" s="68">
        <v>16</v>
      </c>
      <c r="H126" s="68">
        <v>1</v>
      </c>
      <c r="I126" s="68">
        <v>0</v>
      </c>
      <c r="J126" s="68">
        <v>2</v>
      </c>
      <c r="K126" s="68">
        <v>5</v>
      </c>
      <c r="L126" s="68">
        <v>3</v>
      </c>
      <c r="M126" s="68">
        <v>0</v>
      </c>
      <c r="N126" s="68">
        <v>1</v>
      </c>
      <c r="O126" s="68">
        <v>4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  <c r="U126" s="68">
        <v>0</v>
      </c>
      <c r="V126" s="68">
        <v>8</v>
      </c>
      <c r="W126" s="69">
        <v>0.41</v>
      </c>
      <c r="X126" s="69">
        <v>0.46500000000000002</v>
      </c>
      <c r="Y126" s="69">
        <v>0.59</v>
      </c>
      <c r="Z126" s="68">
        <v>80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155</v>
      </c>
      <c r="E127" s="67" t="s">
        <v>25</v>
      </c>
      <c r="F127" s="67" t="s">
        <v>23</v>
      </c>
      <c r="G127" s="67" t="s">
        <v>30</v>
      </c>
      <c r="H127" s="67" t="s">
        <v>10</v>
      </c>
      <c r="I127" s="67" t="s">
        <v>11</v>
      </c>
      <c r="J127" s="67" t="s">
        <v>1</v>
      </c>
      <c r="K127" s="67" t="s">
        <v>2</v>
      </c>
      <c r="L127" s="67" t="s">
        <v>31</v>
      </c>
      <c r="M127" s="67" t="s">
        <v>32</v>
      </c>
      <c r="N127" s="67" t="s">
        <v>33</v>
      </c>
      <c r="O127" s="67" t="s">
        <v>34</v>
      </c>
      <c r="P127" s="67" t="s">
        <v>3</v>
      </c>
      <c r="Q127" s="67" t="s">
        <v>35</v>
      </c>
      <c r="R127" s="67" t="s">
        <v>36</v>
      </c>
      <c r="S127" s="67" t="s">
        <v>37</v>
      </c>
      <c r="T127" s="67" t="s">
        <v>38</v>
      </c>
      <c r="U127" s="67" t="s">
        <v>39</v>
      </c>
      <c r="V127" s="67" t="s">
        <v>156</v>
      </c>
      <c r="W127" s="77" t="s">
        <v>0</v>
      </c>
      <c r="X127" s="77" t="s">
        <v>40</v>
      </c>
      <c r="Y127" s="77" t="s">
        <v>41</v>
      </c>
      <c r="Z127" s="67" t="s">
        <v>157</v>
      </c>
    </row>
    <row r="128" spans="1:26" ht="17" x14ac:dyDescent="0.2">
      <c r="A128" s="13" t="s">
        <v>530</v>
      </c>
      <c r="B128" s="68">
        <v>11</v>
      </c>
      <c r="C128" s="68">
        <v>11</v>
      </c>
      <c r="D128" s="68">
        <v>43</v>
      </c>
      <c r="E128" s="68">
        <v>39</v>
      </c>
      <c r="F128" s="68">
        <v>9</v>
      </c>
      <c r="G128" s="68">
        <v>12</v>
      </c>
      <c r="H128" s="68">
        <v>2</v>
      </c>
      <c r="I128" s="68">
        <v>1</v>
      </c>
      <c r="J128" s="68">
        <v>1</v>
      </c>
      <c r="K128" s="68">
        <v>5</v>
      </c>
      <c r="L128" s="68">
        <v>3</v>
      </c>
      <c r="M128" s="68">
        <v>0</v>
      </c>
      <c r="N128" s="68">
        <v>1</v>
      </c>
      <c r="O128" s="68">
        <v>10</v>
      </c>
      <c r="P128" s="68">
        <v>2</v>
      </c>
      <c r="Q128" s="68">
        <v>1</v>
      </c>
      <c r="R128" s="68">
        <v>0</v>
      </c>
      <c r="S128" s="68">
        <v>0</v>
      </c>
      <c r="T128" s="68">
        <v>0</v>
      </c>
      <c r="U128" s="68">
        <v>0</v>
      </c>
      <c r="V128" s="68">
        <v>9</v>
      </c>
      <c r="W128" s="69">
        <v>0.308</v>
      </c>
      <c r="X128" s="69">
        <v>0.372</v>
      </c>
      <c r="Y128" s="69">
        <v>0.48699999999999999</v>
      </c>
      <c r="Z128" s="68">
        <v>81.8</v>
      </c>
    </row>
    <row r="129" spans="1:26" ht="17" x14ac:dyDescent="0.2">
      <c r="A129" s="13" t="s">
        <v>353</v>
      </c>
      <c r="B129" s="68">
        <v>10</v>
      </c>
      <c r="C129" s="68">
        <v>10</v>
      </c>
      <c r="D129" s="68">
        <v>43</v>
      </c>
      <c r="E129" s="68">
        <v>39</v>
      </c>
      <c r="F129" s="68">
        <v>1</v>
      </c>
      <c r="G129" s="68">
        <v>5</v>
      </c>
      <c r="H129" s="68">
        <v>0</v>
      </c>
      <c r="I129" s="68">
        <v>0</v>
      </c>
      <c r="J129" s="68">
        <v>1</v>
      </c>
      <c r="K129" s="68">
        <v>8</v>
      </c>
      <c r="L129" s="68">
        <v>2</v>
      </c>
      <c r="M129" s="68">
        <v>0</v>
      </c>
      <c r="N129" s="68">
        <v>0</v>
      </c>
      <c r="O129" s="68">
        <v>4</v>
      </c>
      <c r="P129" s="68">
        <v>0</v>
      </c>
      <c r="Q129" s="68">
        <v>0</v>
      </c>
      <c r="R129" s="68">
        <v>0</v>
      </c>
      <c r="S129" s="68">
        <v>2</v>
      </c>
      <c r="T129" s="68">
        <v>0</v>
      </c>
      <c r="U129" s="68">
        <v>0</v>
      </c>
      <c r="V129" s="68">
        <v>5</v>
      </c>
      <c r="W129" s="69">
        <v>0.128</v>
      </c>
      <c r="X129" s="69">
        <v>0.16300000000000001</v>
      </c>
      <c r="Y129" s="69">
        <v>0.20499999999999999</v>
      </c>
      <c r="Z129" s="68">
        <v>50</v>
      </c>
    </row>
    <row r="130" spans="1:26" ht="17" x14ac:dyDescent="0.2">
      <c r="A130" s="13" t="s">
        <v>131</v>
      </c>
      <c r="B130" s="68">
        <v>11</v>
      </c>
      <c r="C130" s="68">
        <v>11</v>
      </c>
      <c r="D130" s="68">
        <v>42</v>
      </c>
      <c r="E130" s="68">
        <v>39</v>
      </c>
      <c r="F130" s="68">
        <v>4</v>
      </c>
      <c r="G130" s="68">
        <v>13</v>
      </c>
      <c r="H130" s="68">
        <v>1</v>
      </c>
      <c r="I130" s="68">
        <v>1</v>
      </c>
      <c r="J130" s="68">
        <v>0</v>
      </c>
      <c r="K130" s="68">
        <v>3</v>
      </c>
      <c r="L130" s="68">
        <v>3</v>
      </c>
      <c r="M130" s="68">
        <v>0</v>
      </c>
      <c r="N130" s="68">
        <v>0</v>
      </c>
      <c r="O130" s="68">
        <v>2</v>
      </c>
      <c r="P130" s="68">
        <v>0</v>
      </c>
      <c r="Q130" s="68">
        <v>2</v>
      </c>
      <c r="R130" s="68">
        <v>0</v>
      </c>
      <c r="S130" s="68">
        <v>0</v>
      </c>
      <c r="T130" s="68">
        <v>1</v>
      </c>
      <c r="U130" s="68">
        <v>0</v>
      </c>
      <c r="V130" s="68">
        <v>8</v>
      </c>
      <c r="W130" s="69">
        <v>0.33300000000000002</v>
      </c>
      <c r="X130" s="69">
        <v>0.38100000000000001</v>
      </c>
      <c r="Y130" s="69">
        <v>0.41</v>
      </c>
      <c r="Z130" s="68">
        <v>72.7</v>
      </c>
    </row>
    <row r="131" spans="1:26" ht="17" x14ac:dyDescent="0.2">
      <c r="A131" s="13" t="s">
        <v>172</v>
      </c>
      <c r="B131" s="68">
        <v>13</v>
      </c>
      <c r="C131" s="68">
        <v>10</v>
      </c>
      <c r="D131" s="68">
        <v>39</v>
      </c>
      <c r="E131" s="68">
        <v>39</v>
      </c>
      <c r="F131" s="68">
        <v>4</v>
      </c>
      <c r="G131" s="68">
        <v>8</v>
      </c>
      <c r="H131" s="68">
        <v>1</v>
      </c>
      <c r="I131" s="68">
        <v>0</v>
      </c>
      <c r="J131" s="68">
        <v>1</v>
      </c>
      <c r="K131" s="68">
        <v>2</v>
      </c>
      <c r="L131" s="68">
        <v>0</v>
      </c>
      <c r="M131" s="68">
        <v>0</v>
      </c>
      <c r="N131" s="68">
        <v>0</v>
      </c>
      <c r="O131" s="68">
        <v>11</v>
      </c>
      <c r="P131" s="68">
        <v>1</v>
      </c>
      <c r="Q131" s="68">
        <v>0</v>
      </c>
      <c r="R131" s="68">
        <v>0</v>
      </c>
      <c r="S131" s="68">
        <v>0</v>
      </c>
      <c r="T131" s="68">
        <v>0</v>
      </c>
      <c r="U131" s="68">
        <v>0</v>
      </c>
      <c r="V131" s="68">
        <v>6</v>
      </c>
      <c r="W131" s="69">
        <v>0.20499999999999999</v>
      </c>
      <c r="X131" s="69">
        <v>0.20499999999999999</v>
      </c>
      <c r="Y131" s="69">
        <v>0.308</v>
      </c>
      <c r="Z131" s="68">
        <v>46.2</v>
      </c>
    </row>
    <row r="132" spans="1:26" ht="17" x14ac:dyDescent="0.2">
      <c r="A132" s="13" t="s">
        <v>132</v>
      </c>
      <c r="B132" s="68">
        <v>12</v>
      </c>
      <c r="C132" s="68">
        <v>12</v>
      </c>
      <c r="D132" s="68">
        <v>51</v>
      </c>
      <c r="E132" s="68">
        <v>38</v>
      </c>
      <c r="F132" s="68">
        <v>8</v>
      </c>
      <c r="G132" s="68">
        <v>7</v>
      </c>
      <c r="H132" s="68">
        <v>0</v>
      </c>
      <c r="I132" s="68">
        <v>0</v>
      </c>
      <c r="J132" s="68">
        <v>1</v>
      </c>
      <c r="K132" s="68">
        <v>7</v>
      </c>
      <c r="L132" s="68">
        <v>12</v>
      </c>
      <c r="M132" s="68">
        <v>1</v>
      </c>
      <c r="N132" s="68">
        <v>0</v>
      </c>
      <c r="O132" s="68">
        <v>8</v>
      </c>
      <c r="P132" s="68">
        <v>0</v>
      </c>
      <c r="Q132" s="68">
        <v>1</v>
      </c>
      <c r="R132" s="68">
        <v>0</v>
      </c>
      <c r="S132" s="68">
        <v>1</v>
      </c>
      <c r="T132" s="68">
        <v>1</v>
      </c>
      <c r="U132" s="68">
        <v>0</v>
      </c>
      <c r="V132" s="68">
        <v>6</v>
      </c>
      <c r="W132" s="69">
        <v>0.184</v>
      </c>
      <c r="X132" s="69">
        <v>0.373</v>
      </c>
      <c r="Y132" s="69">
        <v>0.26300000000000001</v>
      </c>
      <c r="Z132" s="68">
        <v>50</v>
      </c>
    </row>
    <row r="133" spans="1:26" ht="17" x14ac:dyDescent="0.2">
      <c r="A133" s="13" t="s">
        <v>568</v>
      </c>
      <c r="B133" s="68">
        <v>12</v>
      </c>
      <c r="C133" s="68">
        <v>10</v>
      </c>
      <c r="D133" s="68">
        <v>45</v>
      </c>
      <c r="E133" s="68">
        <v>38</v>
      </c>
      <c r="F133" s="68">
        <v>2</v>
      </c>
      <c r="G133" s="68">
        <v>10</v>
      </c>
      <c r="H133" s="68">
        <v>0</v>
      </c>
      <c r="I133" s="68">
        <v>0</v>
      </c>
      <c r="J133" s="68">
        <v>0</v>
      </c>
      <c r="K133" s="68">
        <v>2</v>
      </c>
      <c r="L133" s="68">
        <v>6</v>
      </c>
      <c r="M133" s="68">
        <v>1</v>
      </c>
      <c r="N133" s="68">
        <v>1</v>
      </c>
      <c r="O133" s="68">
        <v>3</v>
      </c>
      <c r="P133" s="68">
        <v>2</v>
      </c>
      <c r="Q133" s="68">
        <v>0</v>
      </c>
      <c r="R133" s="68">
        <v>0</v>
      </c>
      <c r="S133" s="68">
        <v>0</v>
      </c>
      <c r="T133" s="68">
        <v>1</v>
      </c>
      <c r="U133" s="68">
        <v>0</v>
      </c>
      <c r="V133" s="68">
        <v>8</v>
      </c>
      <c r="W133" s="69">
        <v>0.26300000000000001</v>
      </c>
      <c r="X133" s="69">
        <v>0.378</v>
      </c>
      <c r="Y133" s="69">
        <v>0.26300000000000001</v>
      </c>
      <c r="Z133" s="68">
        <v>66.7</v>
      </c>
    </row>
    <row r="134" spans="1:26" ht="17" x14ac:dyDescent="0.2">
      <c r="A134" s="13" t="s">
        <v>22</v>
      </c>
      <c r="B134" s="68">
        <v>10</v>
      </c>
      <c r="C134" s="68">
        <v>10</v>
      </c>
      <c r="D134" s="68">
        <v>43</v>
      </c>
      <c r="E134" s="68">
        <v>38</v>
      </c>
      <c r="F134" s="68">
        <v>10</v>
      </c>
      <c r="G134" s="68">
        <v>11</v>
      </c>
      <c r="H134" s="68">
        <v>2</v>
      </c>
      <c r="I134" s="68">
        <v>0</v>
      </c>
      <c r="J134" s="68">
        <v>4</v>
      </c>
      <c r="K134" s="68">
        <v>8</v>
      </c>
      <c r="L134" s="68">
        <v>4</v>
      </c>
      <c r="M134" s="68">
        <v>0</v>
      </c>
      <c r="N134" s="68">
        <v>1</v>
      </c>
      <c r="O134" s="68">
        <v>8</v>
      </c>
      <c r="P134" s="68">
        <v>4</v>
      </c>
      <c r="Q134" s="68">
        <v>1</v>
      </c>
      <c r="R134" s="68">
        <v>0</v>
      </c>
      <c r="S134" s="68">
        <v>0</v>
      </c>
      <c r="T134" s="68">
        <v>1</v>
      </c>
      <c r="U134" s="68">
        <v>0</v>
      </c>
      <c r="V134" s="68">
        <v>8</v>
      </c>
      <c r="W134" s="69">
        <v>0.28899999999999998</v>
      </c>
      <c r="X134" s="69">
        <v>0.372</v>
      </c>
      <c r="Y134" s="69">
        <v>0.65800000000000003</v>
      </c>
      <c r="Z134" s="68">
        <v>80</v>
      </c>
    </row>
    <row r="135" spans="1:26" ht="17" x14ac:dyDescent="0.2">
      <c r="A135" s="13" t="s">
        <v>178</v>
      </c>
      <c r="B135" s="68">
        <v>11</v>
      </c>
      <c r="C135" s="68">
        <v>10</v>
      </c>
      <c r="D135" s="68">
        <v>42</v>
      </c>
      <c r="E135" s="68">
        <v>38</v>
      </c>
      <c r="F135" s="68">
        <v>5</v>
      </c>
      <c r="G135" s="68">
        <v>7</v>
      </c>
      <c r="H135" s="68">
        <v>1</v>
      </c>
      <c r="I135" s="68">
        <v>0</v>
      </c>
      <c r="J135" s="68">
        <v>1</v>
      </c>
      <c r="K135" s="68">
        <v>2</v>
      </c>
      <c r="L135" s="68">
        <v>2</v>
      </c>
      <c r="M135" s="68">
        <v>0</v>
      </c>
      <c r="N135" s="68">
        <v>1</v>
      </c>
      <c r="O135" s="68">
        <v>16</v>
      </c>
      <c r="P135" s="68">
        <v>0</v>
      </c>
      <c r="Q135" s="68">
        <v>0</v>
      </c>
      <c r="R135" s="68">
        <v>0</v>
      </c>
      <c r="S135" s="68">
        <v>1</v>
      </c>
      <c r="T135" s="68">
        <v>0</v>
      </c>
      <c r="U135" s="68">
        <v>0</v>
      </c>
      <c r="V135" s="68">
        <v>6</v>
      </c>
      <c r="W135" s="69">
        <v>0.184</v>
      </c>
      <c r="X135" s="69">
        <v>0.23799999999999999</v>
      </c>
      <c r="Y135" s="69">
        <v>0.28899999999999998</v>
      </c>
      <c r="Z135" s="68">
        <v>54.5</v>
      </c>
    </row>
    <row r="136" spans="1:26" ht="17" x14ac:dyDescent="0.2">
      <c r="A136" s="13" t="s">
        <v>211</v>
      </c>
      <c r="B136" s="68">
        <v>13</v>
      </c>
      <c r="C136" s="68">
        <v>9</v>
      </c>
      <c r="D136" s="68">
        <v>42</v>
      </c>
      <c r="E136" s="68">
        <v>38</v>
      </c>
      <c r="F136" s="68">
        <v>7</v>
      </c>
      <c r="G136" s="68">
        <v>11</v>
      </c>
      <c r="H136" s="68">
        <v>1</v>
      </c>
      <c r="I136" s="68">
        <v>0</v>
      </c>
      <c r="J136" s="68">
        <v>2</v>
      </c>
      <c r="K136" s="68">
        <v>3</v>
      </c>
      <c r="L136" s="68">
        <v>4</v>
      </c>
      <c r="M136" s="68">
        <v>0</v>
      </c>
      <c r="N136" s="68">
        <v>0</v>
      </c>
      <c r="O136" s="68">
        <v>3</v>
      </c>
      <c r="P136" s="68">
        <v>1</v>
      </c>
      <c r="Q136" s="68">
        <v>1</v>
      </c>
      <c r="R136" s="68">
        <v>0</v>
      </c>
      <c r="S136" s="68">
        <v>0</v>
      </c>
      <c r="T136" s="68">
        <v>0</v>
      </c>
      <c r="U136" s="68">
        <v>0</v>
      </c>
      <c r="V136" s="68">
        <v>10</v>
      </c>
      <c r="W136" s="69">
        <v>0.28899999999999998</v>
      </c>
      <c r="X136" s="69">
        <v>0.35699999999999998</v>
      </c>
      <c r="Y136" s="69">
        <v>0.47399999999999998</v>
      </c>
      <c r="Z136" s="68">
        <v>76.900000000000006</v>
      </c>
    </row>
    <row r="137" spans="1:26" ht="17" x14ac:dyDescent="0.2">
      <c r="A137" s="13" t="s">
        <v>732</v>
      </c>
      <c r="B137" s="68">
        <v>9</v>
      </c>
      <c r="C137" s="68">
        <v>9</v>
      </c>
      <c r="D137" s="68">
        <v>41</v>
      </c>
      <c r="E137" s="68">
        <v>38</v>
      </c>
      <c r="F137" s="68">
        <v>3</v>
      </c>
      <c r="G137" s="68">
        <v>13</v>
      </c>
      <c r="H137" s="68">
        <v>2</v>
      </c>
      <c r="I137" s="68">
        <v>0</v>
      </c>
      <c r="J137" s="68">
        <v>0</v>
      </c>
      <c r="K137" s="68">
        <v>2</v>
      </c>
      <c r="L137" s="68">
        <v>1</v>
      </c>
      <c r="M137" s="68">
        <v>0</v>
      </c>
      <c r="N137" s="68">
        <v>0</v>
      </c>
      <c r="O137" s="68">
        <v>3</v>
      </c>
      <c r="P137" s="68">
        <v>1</v>
      </c>
      <c r="Q137" s="68">
        <v>0</v>
      </c>
      <c r="R137" s="68">
        <v>2</v>
      </c>
      <c r="S137" s="68">
        <v>0</v>
      </c>
      <c r="T137" s="68">
        <v>0</v>
      </c>
      <c r="U137" s="68">
        <v>0</v>
      </c>
      <c r="V137" s="68">
        <v>7</v>
      </c>
      <c r="W137" s="69">
        <v>0.34200000000000003</v>
      </c>
      <c r="X137" s="69">
        <v>0.35899999999999999</v>
      </c>
      <c r="Y137" s="69">
        <v>0.39500000000000002</v>
      </c>
      <c r="Z137" s="68">
        <v>77.8</v>
      </c>
    </row>
    <row r="138" spans="1:26" ht="17" x14ac:dyDescent="0.2">
      <c r="A138" s="13" t="s">
        <v>113</v>
      </c>
      <c r="B138" s="68">
        <v>13</v>
      </c>
      <c r="C138" s="68">
        <v>12</v>
      </c>
      <c r="D138" s="68">
        <v>40</v>
      </c>
      <c r="E138" s="68">
        <v>38</v>
      </c>
      <c r="F138" s="68">
        <v>7</v>
      </c>
      <c r="G138" s="68">
        <v>9</v>
      </c>
      <c r="H138" s="68">
        <v>1</v>
      </c>
      <c r="I138" s="68">
        <v>0</v>
      </c>
      <c r="J138" s="68">
        <v>2</v>
      </c>
      <c r="K138" s="68">
        <v>6</v>
      </c>
      <c r="L138" s="68">
        <v>1</v>
      </c>
      <c r="M138" s="68">
        <v>0</v>
      </c>
      <c r="N138" s="68">
        <v>0</v>
      </c>
      <c r="O138" s="68">
        <v>7</v>
      </c>
      <c r="P138" s="68">
        <v>0</v>
      </c>
      <c r="Q138" s="68">
        <v>0</v>
      </c>
      <c r="R138" s="68">
        <v>1</v>
      </c>
      <c r="S138" s="68">
        <v>0</v>
      </c>
      <c r="T138" s="68">
        <v>0</v>
      </c>
      <c r="U138" s="68">
        <v>0</v>
      </c>
      <c r="V138" s="68">
        <v>7</v>
      </c>
      <c r="W138" s="69">
        <v>0.23699999999999999</v>
      </c>
      <c r="X138" s="69">
        <v>0.25600000000000001</v>
      </c>
      <c r="Y138" s="69">
        <v>0.42099999999999999</v>
      </c>
      <c r="Z138" s="68">
        <v>53.8</v>
      </c>
    </row>
    <row r="139" spans="1:26" ht="17" x14ac:dyDescent="0.2">
      <c r="A139" s="13" t="s">
        <v>675</v>
      </c>
      <c r="B139" s="68">
        <v>10</v>
      </c>
      <c r="C139" s="68">
        <v>9</v>
      </c>
      <c r="D139" s="68">
        <v>40</v>
      </c>
      <c r="E139" s="68">
        <v>38</v>
      </c>
      <c r="F139" s="68">
        <v>7</v>
      </c>
      <c r="G139" s="68">
        <v>12</v>
      </c>
      <c r="H139" s="68">
        <v>1</v>
      </c>
      <c r="I139" s="68">
        <v>0</v>
      </c>
      <c r="J139" s="68">
        <v>1</v>
      </c>
      <c r="K139" s="68">
        <v>4</v>
      </c>
      <c r="L139" s="68">
        <v>2</v>
      </c>
      <c r="M139" s="68">
        <v>0</v>
      </c>
      <c r="N139" s="68">
        <v>0</v>
      </c>
      <c r="O139" s="68">
        <v>2</v>
      </c>
      <c r="P139" s="68">
        <v>4</v>
      </c>
      <c r="Q139" s="68">
        <v>0</v>
      </c>
      <c r="R139" s="68">
        <v>0</v>
      </c>
      <c r="S139" s="68">
        <v>0</v>
      </c>
      <c r="T139" s="68">
        <v>3</v>
      </c>
      <c r="U139" s="68">
        <v>0</v>
      </c>
      <c r="V139" s="68">
        <v>8</v>
      </c>
      <c r="W139" s="69">
        <v>0.316</v>
      </c>
      <c r="X139" s="69">
        <v>0.35</v>
      </c>
      <c r="Y139" s="69">
        <v>0.42099999999999999</v>
      </c>
      <c r="Z139" s="68">
        <v>80</v>
      </c>
    </row>
    <row r="140" spans="1:26" ht="17" x14ac:dyDescent="0.2">
      <c r="A140" s="13" t="s">
        <v>236</v>
      </c>
      <c r="B140" s="68">
        <v>11</v>
      </c>
      <c r="C140" s="68">
        <v>10</v>
      </c>
      <c r="D140" s="68">
        <v>39</v>
      </c>
      <c r="E140" s="68">
        <v>38</v>
      </c>
      <c r="F140" s="68">
        <v>3</v>
      </c>
      <c r="G140" s="68">
        <v>13</v>
      </c>
      <c r="H140" s="68">
        <v>3</v>
      </c>
      <c r="I140" s="68">
        <v>0</v>
      </c>
      <c r="J140" s="68">
        <v>2</v>
      </c>
      <c r="K140" s="68">
        <v>7</v>
      </c>
      <c r="L140" s="68">
        <v>1</v>
      </c>
      <c r="M140" s="68">
        <v>0</v>
      </c>
      <c r="N140" s="68">
        <v>0</v>
      </c>
      <c r="O140" s="68">
        <v>4</v>
      </c>
      <c r="P140" s="68">
        <v>1</v>
      </c>
      <c r="Q140" s="68">
        <v>0</v>
      </c>
      <c r="R140" s="68">
        <v>0</v>
      </c>
      <c r="S140" s="68">
        <v>0</v>
      </c>
      <c r="T140" s="68">
        <v>1</v>
      </c>
      <c r="U140" s="68">
        <v>0</v>
      </c>
      <c r="V140" s="68">
        <v>9</v>
      </c>
      <c r="W140" s="69">
        <v>0.34200000000000003</v>
      </c>
      <c r="X140" s="69">
        <v>0.35899999999999999</v>
      </c>
      <c r="Y140" s="69">
        <v>0.57899999999999996</v>
      </c>
      <c r="Z140" s="68">
        <v>81.8</v>
      </c>
    </row>
    <row r="141" spans="1:26" ht="17" x14ac:dyDescent="0.2">
      <c r="A141" s="13" t="s">
        <v>269</v>
      </c>
      <c r="B141" s="68">
        <v>11</v>
      </c>
      <c r="C141" s="68">
        <v>11</v>
      </c>
      <c r="D141" s="68">
        <v>44</v>
      </c>
      <c r="E141" s="68">
        <v>37</v>
      </c>
      <c r="F141" s="68">
        <v>7</v>
      </c>
      <c r="G141" s="68">
        <v>10</v>
      </c>
      <c r="H141" s="68">
        <v>2</v>
      </c>
      <c r="I141" s="68">
        <v>0</v>
      </c>
      <c r="J141" s="68">
        <v>3</v>
      </c>
      <c r="K141" s="68">
        <v>6</v>
      </c>
      <c r="L141" s="68">
        <v>5</v>
      </c>
      <c r="M141" s="68">
        <v>0</v>
      </c>
      <c r="N141" s="68">
        <v>2</v>
      </c>
      <c r="O141" s="68">
        <v>8</v>
      </c>
      <c r="P141" s="68">
        <v>1</v>
      </c>
      <c r="Q141" s="68">
        <v>0</v>
      </c>
      <c r="R141" s="68">
        <v>0</v>
      </c>
      <c r="S141" s="68">
        <v>0</v>
      </c>
      <c r="T141" s="68">
        <v>0</v>
      </c>
      <c r="U141" s="68">
        <v>0</v>
      </c>
      <c r="V141" s="68">
        <v>7</v>
      </c>
      <c r="W141" s="69">
        <v>0.27</v>
      </c>
      <c r="X141" s="69">
        <v>0.38600000000000001</v>
      </c>
      <c r="Y141" s="69">
        <v>0.56799999999999995</v>
      </c>
      <c r="Z141" s="68">
        <v>63.6</v>
      </c>
    </row>
    <row r="142" spans="1:26" ht="17" x14ac:dyDescent="0.2">
      <c r="A142" s="13" t="s">
        <v>510</v>
      </c>
      <c r="B142" s="68">
        <v>11</v>
      </c>
      <c r="C142" s="68">
        <v>11</v>
      </c>
      <c r="D142" s="68">
        <v>44</v>
      </c>
      <c r="E142" s="68">
        <v>37</v>
      </c>
      <c r="F142" s="68">
        <v>7</v>
      </c>
      <c r="G142" s="68">
        <v>9</v>
      </c>
      <c r="H142" s="68">
        <v>2</v>
      </c>
      <c r="I142" s="68">
        <v>0</v>
      </c>
      <c r="J142" s="68">
        <v>1</v>
      </c>
      <c r="K142" s="68">
        <v>4</v>
      </c>
      <c r="L142" s="68">
        <v>5</v>
      </c>
      <c r="M142" s="68">
        <v>2</v>
      </c>
      <c r="N142" s="68">
        <v>0</v>
      </c>
      <c r="O142" s="68">
        <v>3</v>
      </c>
      <c r="P142" s="68">
        <v>2</v>
      </c>
      <c r="Q142" s="68">
        <v>1</v>
      </c>
      <c r="R142" s="68">
        <v>0</v>
      </c>
      <c r="S142" s="68">
        <v>2</v>
      </c>
      <c r="T142" s="68">
        <v>0</v>
      </c>
      <c r="U142" s="68">
        <v>0</v>
      </c>
      <c r="V142" s="68">
        <v>7</v>
      </c>
      <c r="W142" s="69">
        <v>0.24299999999999999</v>
      </c>
      <c r="X142" s="69">
        <v>0.318</v>
      </c>
      <c r="Y142" s="69">
        <v>0.378</v>
      </c>
      <c r="Z142" s="68">
        <v>63.6</v>
      </c>
    </row>
    <row r="143" spans="1:26" ht="17" x14ac:dyDescent="0.2">
      <c r="A143" s="13" t="s">
        <v>250</v>
      </c>
      <c r="B143" s="68">
        <v>11</v>
      </c>
      <c r="C143" s="68">
        <v>11</v>
      </c>
      <c r="D143" s="68">
        <v>43</v>
      </c>
      <c r="E143" s="68">
        <v>37</v>
      </c>
      <c r="F143" s="68">
        <v>9</v>
      </c>
      <c r="G143" s="68">
        <v>15</v>
      </c>
      <c r="H143" s="68">
        <v>2</v>
      </c>
      <c r="I143" s="68">
        <v>0</v>
      </c>
      <c r="J143" s="68">
        <v>3</v>
      </c>
      <c r="K143" s="68">
        <v>8</v>
      </c>
      <c r="L143" s="68">
        <v>6</v>
      </c>
      <c r="M143" s="68">
        <v>2</v>
      </c>
      <c r="N143" s="68">
        <v>0</v>
      </c>
      <c r="O143" s="68">
        <v>7</v>
      </c>
      <c r="P143" s="68">
        <v>0</v>
      </c>
      <c r="Q143" s="68">
        <v>0</v>
      </c>
      <c r="R143" s="68">
        <v>0</v>
      </c>
      <c r="S143" s="68">
        <v>0</v>
      </c>
      <c r="T143" s="68">
        <v>0</v>
      </c>
      <c r="U143" s="68">
        <v>0</v>
      </c>
      <c r="V143" s="68">
        <v>10</v>
      </c>
      <c r="W143" s="69">
        <v>0.40500000000000003</v>
      </c>
      <c r="X143" s="69">
        <v>0.48799999999999999</v>
      </c>
      <c r="Y143" s="69">
        <v>0.70299999999999996</v>
      </c>
      <c r="Z143" s="68">
        <v>90.9</v>
      </c>
    </row>
    <row r="144" spans="1:26" ht="17" x14ac:dyDescent="0.2">
      <c r="A144" s="13" t="s">
        <v>174</v>
      </c>
      <c r="B144" s="68">
        <v>11</v>
      </c>
      <c r="C144" s="68">
        <v>11</v>
      </c>
      <c r="D144" s="68">
        <v>42</v>
      </c>
      <c r="E144" s="68">
        <v>37</v>
      </c>
      <c r="F144" s="68">
        <v>8</v>
      </c>
      <c r="G144" s="68">
        <v>13</v>
      </c>
      <c r="H144" s="68">
        <v>3</v>
      </c>
      <c r="I144" s="68">
        <v>0</v>
      </c>
      <c r="J144" s="68">
        <v>5</v>
      </c>
      <c r="K144" s="68">
        <v>12</v>
      </c>
      <c r="L144" s="68">
        <v>4</v>
      </c>
      <c r="M144" s="68">
        <v>1</v>
      </c>
      <c r="N144" s="68">
        <v>1</v>
      </c>
      <c r="O144" s="68">
        <v>8</v>
      </c>
      <c r="P144" s="68">
        <v>0</v>
      </c>
      <c r="Q144" s="68">
        <v>0</v>
      </c>
      <c r="R144" s="68">
        <v>0</v>
      </c>
      <c r="S144" s="68">
        <v>0</v>
      </c>
      <c r="T144" s="68">
        <v>0</v>
      </c>
      <c r="U144" s="68">
        <v>0</v>
      </c>
      <c r="V144" s="68">
        <v>8</v>
      </c>
      <c r="W144" s="69">
        <v>0.35099999999999998</v>
      </c>
      <c r="X144" s="69">
        <v>0.42899999999999999</v>
      </c>
      <c r="Y144" s="69">
        <v>0.83799999999999997</v>
      </c>
      <c r="Z144" s="68">
        <v>72.7</v>
      </c>
    </row>
    <row r="145" spans="1:26" ht="17" x14ac:dyDescent="0.2">
      <c r="A145" s="13" t="s">
        <v>277</v>
      </c>
      <c r="B145" s="68">
        <v>11</v>
      </c>
      <c r="C145" s="68">
        <v>10</v>
      </c>
      <c r="D145" s="68">
        <v>40</v>
      </c>
      <c r="E145" s="68">
        <v>37</v>
      </c>
      <c r="F145" s="68">
        <v>0</v>
      </c>
      <c r="G145" s="68">
        <v>6</v>
      </c>
      <c r="H145" s="68">
        <v>1</v>
      </c>
      <c r="I145" s="68">
        <v>0</v>
      </c>
      <c r="J145" s="68">
        <v>0</v>
      </c>
      <c r="K145" s="68">
        <v>1</v>
      </c>
      <c r="L145" s="68">
        <v>2</v>
      </c>
      <c r="M145" s="68">
        <v>0</v>
      </c>
      <c r="N145" s="68">
        <v>0</v>
      </c>
      <c r="O145" s="68">
        <v>8</v>
      </c>
      <c r="P145" s="68">
        <v>0</v>
      </c>
      <c r="Q145" s="68">
        <v>0</v>
      </c>
      <c r="R145" s="68">
        <v>0</v>
      </c>
      <c r="S145" s="68">
        <v>1</v>
      </c>
      <c r="T145" s="68">
        <v>0</v>
      </c>
      <c r="U145" s="68">
        <v>0</v>
      </c>
      <c r="V145" s="68">
        <v>6</v>
      </c>
      <c r="W145" s="69">
        <v>0.16200000000000001</v>
      </c>
      <c r="X145" s="69">
        <v>0.2</v>
      </c>
      <c r="Y145" s="69">
        <v>0.189</v>
      </c>
      <c r="Z145" s="68">
        <v>54.5</v>
      </c>
    </row>
    <row r="146" spans="1:26" ht="17" x14ac:dyDescent="0.2">
      <c r="A146" s="13" t="s">
        <v>194</v>
      </c>
      <c r="B146" s="68">
        <v>9</v>
      </c>
      <c r="C146" s="68">
        <v>9</v>
      </c>
      <c r="D146" s="68">
        <v>40</v>
      </c>
      <c r="E146" s="68">
        <v>37</v>
      </c>
      <c r="F146" s="68">
        <v>6</v>
      </c>
      <c r="G146" s="68">
        <v>17</v>
      </c>
      <c r="H146" s="68">
        <v>4</v>
      </c>
      <c r="I146" s="68">
        <v>1</v>
      </c>
      <c r="J146" s="68">
        <v>1</v>
      </c>
      <c r="K146" s="68">
        <v>10</v>
      </c>
      <c r="L146" s="68">
        <v>2</v>
      </c>
      <c r="M146" s="68">
        <v>0</v>
      </c>
      <c r="N146" s="68">
        <v>0</v>
      </c>
      <c r="O146" s="68">
        <v>3</v>
      </c>
      <c r="P146" s="68">
        <v>1</v>
      </c>
      <c r="Q146" s="68">
        <v>0</v>
      </c>
      <c r="R146" s="68">
        <v>0</v>
      </c>
      <c r="S146" s="68">
        <v>1</v>
      </c>
      <c r="T146" s="68">
        <v>3</v>
      </c>
      <c r="U146" s="68">
        <v>0</v>
      </c>
      <c r="V146" s="68">
        <v>7</v>
      </c>
      <c r="W146" s="69">
        <v>0.45900000000000002</v>
      </c>
      <c r="X146" s="69">
        <v>0.47499999999999998</v>
      </c>
      <c r="Y146" s="69">
        <v>0.70299999999999996</v>
      </c>
      <c r="Z146" s="68">
        <v>77.8</v>
      </c>
    </row>
    <row r="147" spans="1:26" ht="17" x14ac:dyDescent="0.2">
      <c r="A147" s="13" t="s">
        <v>198</v>
      </c>
      <c r="B147" s="68">
        <v>13</v>
      </c>
      <c r="C147" s="68">
        <v>9</v>
      </c>
      <c r="D147" s="68">
        <v>39</v>
      </c>
      <c r="E147" s="68">
        <v>37</v>
      </c>
      <c r="F147" s="68">
        <v>2</v>
      </c>
      <c r="G147" s="68">
        <v>7</v>
      </c>
      <c r="H147" s="68">
        <v>2</v>
      </c>
      <c r="I147" s="68">
        <v>0</v>
      </c>
      <c r="J147" s="68">
        <v>0</v>
      </c>
      <c r="K147" s="68">
        <v>1</v>
      </c>
      <c r="L147" s="68">
        <v>2</v>
      </c>
      <c r="M147" s="68">
        <v>0</v>
      </c>
      <c r="N147" s="68">
        <v>0</v>
      </c>
      <c r="O147" s="68">
        <v>9</v>
      </c>
      <c r="P147" s="68">
        <v>0</v>
      </c>
      <c r="Q147" s="68">
        <v>0</v>
      </c>
      <c r="R147" s="68">
        <v>0</v>
      </c>
      <c r="S147" s="68">
        <v>0</v>
      </c>
      <c r="T147" s="68">
        <v>0</v>
      </c>
      <c r="U147" s="68">
        <v>0</v>
      </c>
      <c r="V147" s="68">
        <v>5</v>
      </c>
      <c r="W147" s="69">
        <v>0.189</v>
      </c>
      <c r="X147" s="69">
        <v>0.23100000000000001</v>
      </c>
      <c r="Y147" s="69">
        <v>0.24299999999999999</v>
      </c>
      <c r="Z147" s="68">
        <v>38.5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155</v>
      </c>
      <c r="E148" s="67" t="s">
        <v>25</v>
      </c>
      <c r="F148" s="67" t="s">
        <v>23</v>
      </c>
      <c r="G148" s="67" t="s">
        <v>30</v>
      </c>
      <c r="H148" s="67" t="s">
        <v>10</v>
      </c>
      <c r="I148" s="67" t="s">
        <v>11</v>
      </c>
      <c r="J148" s="67" t="s">
        <v>1</v>
      </c>
      <c r="K148" s="67" t="s">
        <v>2</v>
      </c>
      <c r="L148" s="67" t="s">
        <v>31</v>
      </c>
      <c r="M148" s="67" t="s">
        <v>32</v>
      </c>
      <c r="N148" s="67" t="s">
        <v>33</v>
      </c>
      <c r="O148" s="67" t="s">
        <v>34</v>
      </c>
      <c r="P148" s="67" t="s">
        <v>3</v>
      </c>
      <c r="Q148" s="67" t="s">
        <v>35</v>
      </c>
      <c r="R148" s="67" t="s">
        <v>36</v>
      </c>
      <c r="S148" s="67" t="s">
        <v>37</v>
      </c>
      <c r="T148" s="67" t="s">
        <v>38</v>
      </c>
      <c r="U148" s="67" t="s">
        <v>39</v>
      </c>
      <c r="V148" s="67" t="s">
        <v>156</v>
      </c>
      <c r="W148" s="77" t="s">
        <v>0</v>
      </c>
      <c r="X148" s="77" t="s">
        <v>40</v>
      </c>
      <c r="Y148" s="77" t="s">
        <v>41</v>
      </c>
      <c r="Z148" s="67" t="s">
        <v>157</v>
      </c>
    </row>
    <row r="149" spans="1:26" ht="17" x14ac:dyDescent="0.2">
      <c r="A149" s="13" t="s">
        <v>201</v>
      </c>
      <c r="B149" s="68">
        <v>13</v>
      </c>
      <c r="C149" s="68">
        <v>12</v>
      </c>
      <c r="D149" s="68">
        <v>51</v>
      </c>
      <c r="E149" s="68">
        <v>36</v>
      </c>
      <c r="F149" s="68">
        <v>9</v>
      </c>
      <c r="G149" s="68">
        <v>8</v>
      </c>
      <c r="H149" s="68">
        <v>2</v>
      </c>
      <c r="I149" s="68">
        <v>0</v>
      </c>
      <c r="J149" s="68">
        <v>2</v>
      </c>
      <c r="K149" s="68">
        <v>3</v>
      </c>
      <c r="L149" s="68">
        <v>14</v>
      </c>
      <c r="M149" s="68">
        <v>2</v>
      </c>
      <c r="N149" s="68">
        <v>1</v>
      </c>
      <c r="O149" s="68">
        <v>8</v>
      </c>
      <c r="P149" s="68">
        <v>1</v>
      </c>
      <c r="Q149" s="68">
        <v>1</v>
      </c>
      <c r="R149" s="68">
        <v>0</v>
      </c>
      <c r="S149" s="68">
        <v>0</v>
      </c>
      <c r="T149" s="68">
        <v>1</v>
      </c>
      <c r="U149" s="68">
        <v>0</v>
      </c>
      <c r="V149" s="68">
        <v>7</v>
      </c>
      <c r="W149" s="69">
        <v>0.222</v>
      </c>
      <c r="X149" s="69">
        <v>0.45100000000000001</v>
      </c>
      <c r="Y149" s="69">
        <v>0.44400000000000001</v>
      </c>
      <c r="Z149" s="68">
        <v>53.8</v>
      </c>
    </row>
    <row r="150" spans="1:26" ht="17" x14ac:dyDescent="0.2">
      <c r="A150" s="13" t="s">
        <v>261</v>
      </c>
      <c r="B150" s="68">
        <v>11</v>
      </c>
      <c r="C150" s="68">
        <v>11</v>
      </c>
      <c r="D150" s="68">
        <v>44</v>
      </c>
      <c r="E150" s="68">
        <v>36</v>
      </c>
      <c r="F150" s="68">
        <v>5</v>
      </c>
      <c r="G150" s="68">
        <v>7</v>
      </c>
      <c r="H150" s="68">
        <v>2</v>
      </c>
      <c r="I150" s="68">
        <v>1</v>
      </c>
      <c r="J150" s="68">
        <v>2</v>
      </c>
      <c r="K150" s="68">
        <v>6</v>
      </c>
      <c r="L150" s="68">
        <v>5</v>
      </c>
      <c r="M150" s="68">
        <v>0</v>
      </c>
      <c r="N150" s="68">
        <v>2</v>
      </c>
      <c r="O150" s="68">
        <v>6</v>
      </c>
      <c r="P150" s="68">
        <v>0</v>
      </c>
      <c r="Q150" s="68">
        <v>0</v>
      </c>
      <c r="R150" s="68">
        <v>0</v>
      </c>
      <c r="S150" s="68">
        <v>1</v>
      </c>
      <c r="T150" s="68">
        <v>0</v>
      </c>
      <c r="U150" s="68">
        <v>0</v>
      </c>
      <c r="V150" s="68">
        <v>5</v>
      </c>
      <c r="W150" s="69">
        <v>0.19400000000000001</v>
      </c>
      <c r="X150" s="69">
        <v>0.318</v>
      </c>
      <c r="Y150" s="69">
        <v>0.47199999999999998</v>
      </c>
      <c r="Z150" s="68">
        <v>45.5</v>
      </c>
    </row>
    <row r="151" spans="1:26" ht="17" x14ac:dyDescent="0.2">
      <c r="A151" s="13" t="s">
        <v>297</v>
      </c>
      <c r="B151" s="68">
        <v>11</v>
      </c>
      <c r="C151" s="68">
        <v>10</v>
      </c>
      <c r="D151" s="68">
        <v>42</v>
      </c>
      <c r="E151" s="68">
        <v>36</v>
      </c>
      <c r="F151" s="68">
        <v>4</v>
      </c>
      <c r="G151" s="68">
        <v>13</v>
      </c>
      <c r="H151" s="68">
        <v>4</v>
      </c>
      <c r="I151" s="68">
        <v>0</v>
      </c>
      <c r="J151" s="68">
        <v>0</v>
      </c>
      <c r="K151" s="68">
        <v>11</v>
      </c>
      <c r="L151" s="68">
        <v>3</v>
      </c>
      <c r="M151" s="68">
        <v>0</v>
      </c>
      <c r="N151" s="68">
        <v>0</v>
      </c>
      <c r="O151" s="68">
        <v>3</v>
      </c>
      <c r="P151" s="68">
        <v>1</v>
      </c>
      <c r="Q151" s="68">
        <v>1</v>
      </c>
      <c r="R151" s="68">
        <v>2</v>
      </c>
      <c r="S151" s="68">
        <v>1</v>
      </c>
      <c r="T151" s="68">
        <v>0</v>
      </c>
      <c r="U151" s="68">
        <v>0</v>
      </c>
      <c r="V151" s="68">
        <v>7</v>
      </c>
      <c r="W151" s="69">
        <v>0.36099999999999999</v>
      </c>
      <c r="X151" s="69">
        <v>0.4</v>
      </c>
      <c r="Y151" s="69">
        <v>0.47199999999999998</v>
      </c>
      <c r="Z151" s="68">
        <v>63.6</v>
      </c>
    </row>
    <row r="152" spans="1:26" ht="17" x14ac:dyDescent="0.2">
      <c r="A152" s="13" t="s">
        <v>350</v>
      </c>
      <c r="B152" s="68">
        <v>11</v>
      </c>
      <c r="C152" s="68">
        <v>10</v>
      </c>
      <c r="D152" s="68">
        <v>41</v>
      </c>
      <c r="E152" s="68">
        <v>36</v>
      </c>
      <c r="F152" s="68">
        <v>7</v>
      </c>
      <c r="G152" s="68">
        <v>12</v>
      </c>
      <c r="H152" s="68">
        <v>3</v>
      </c>
      <c r="I152" s="68">
        <v>0</v>
      </c>
      <c r="J152" s="68">
        <v>1</v>
      </c>
      <c r="K152" s="68">
        <v>8</v>
      </c>
      <c r="L152" s="68">
        <v>4</v>
      </c>
      <c r="M152" s="68">
        <v>0</v>
      </c>
      <c r="N152" s="68">
        <v>0</v>
      </c>
      <c r="O152" s="68">
        <v>10</v>
      </c>
      <c r="P152" s="68">
        <v>2</v>
      </c>
      <c r="Q152" s="68">
        <v>0</v>
      </c>
      <c r="R152" s="68">
        <v>1</v>
      </c>
      <c r="S152" s="68">
        <v>0</v>
      </c>
      <c r="T152" s="68">
        <v>0</v>
      </c>
      <c r="U152" s="68">
        <v>0</v>
      </c>
      <c r="V152" s="68">
        <v>10</v>
      </c>
      <c r="W152" s="69">
        <v>0.33300000000000002</v>
      </c>
      <c r="X152" s="69">
        <v>0.4</v>
      </c>
      <c r="Y152" s="69">
        <v>0.5</v>
      </c>
      <c r="Z152" s="68">
        <v>90.9</v>
      </c>
    </row>
    <row r="153" spans="1:26" ht="17" x14ac:dyDescent="0.2">
      <c r="A153" s="13" t="s">
        <v>183</v>
      </c>
      <c r="B153" s="68">
        <v>10</v>
      </c>
      <c r="C153" s="68">
        <v>9</v>
      </c>
      <c r="D153" s="68">
        <v>40</v>
      </c>
      <c r="E153" s="68">
        <v>36</v>
      </c>
      <c r="F153" s="68">
        <v>4</v>
      </c>
      <c r="G153" s="68">
        <v>11</v>
      </c>
      <c r="H153" s="68">
        <v>4</v>
      </c>
      <c r="I153" s="68">
        <v>0</v>
      </c>
      <c r="J153" s="68">
        <v>2</v>
      </c>
      <c r="K153" s="68">
        <v>11</v>
      </c>
      <c r="L153" s="68">
        <v>3</v>
      </c>
      <c r="M153" s="68">
        <v>0</v>
      </c>
      <c r="N153" s="68">
        <v>0</v>
      </c>
      <c r="O153" s="68">
        <v>5</v>
      </c>
      <c r="P153" s="68">
        <v>0</v>
      </c>
      <c r="Q153" s="68">
        <v>2</v>
      </c>
      <c r="R153" s="68">
        <v>0</v>
      </c>
      <c r="S153" s="68">
        <v>1</v>
      </c>
      <c r="T153" s="68">
        <v>0</v>
      </c>
      <c r="U153" s="68">
        <v>0</v>
      </c>
      <c r="V153" s="68">
        <v>6</v>
      </c>
      <c r="W153" s="69">
        <v>0.30599999999999999</v>
      </c>
      <c r="X153" s="69">
        <v>0.35</v>
      </c>
      <c r="Y153" s="69">
        <v>0.58299999999999996</v>
      </c>
      <c r="Z153" s="68">
        <v>60</v>
      </c>
    </row>
    <row r="154" spans="1:26" ht="17" x14ac:dyDescent="0.2">
      <c r="A154" s="13" t="s">
        <v>255</v>
      </c>
      <c r="B154" s="68">
        <v>12</v>
      </c>
      <c r="C154" s="68">
        <v>8</v>
      </c>
      <c r="D154" s="68">
        <v>40</v>
      </c>
      <c r="E154" s="68">
        <v>36</v>
      </c>
      <c r="F154" s="68">
        <v>5</v>
      </c>
      <c r="G154" s="68">
        <v>10</v>
      </c>
      <c r="H154" s="68">
        <v>3</v>
      </c>
      <c r="I154" s="68">
        <v>0</v>
      </c>
      <c r="J154" s="68">
        <v>1</v>
      </c>
      <c r="K154" s="68">
        <v>6</v>
      </c>
      <c r="L154" s="68">
        <v>3</v>
      </c>
      <c r="M154" s="68">
        <v>1</v>
      </c>
      <c r="N154" s="68">
        <v>0</v>
      </c>
      <c r="O154" s="68">
        <v>8</v>
      </c>
      <c r="P154" s="68">
        <v>3</v>
      </c>
      <c r="Q154" s="68">
        <v>1</v>
      </c>
      <c r="R154" s="68">
        <v>0</v>
      </c>
      <c r="S154" s="68">
        <v>1</v>
      </c>
      <c r="T154" s="68">
        <v>3</v>
      </c>
      <c r="U154" s="68">
        <v>0</v>
      </c>
      <c r="V154" s="68">
        <v>5</v>
      </c>
      <c r="W154" s="69">
        <v>0.27800000000000002</v>
      </c>
      <c r="X154" s="69">
        <v>0.32500000000000001</v>
      </c>
      <c r="Y154" s="69">
        <v>0.44400000000000001</v>
      </c>
      <c r="Z154" s="68">
        <v>41.7</v>
      </c>
    </row>
    <row r="155" spans="1:26" ht="17" x14ac:dyDescent="0.2">
      <c r="A155" s="13" t="s">
        <v>203</v>
      </c>
      <c r="B155" s="68">
        <v>11</v>
      </c>
      <c r="C155" s="68">
        <v>10</v>
      </c>
      <c r="D155" s="68">
        <v>39</v>
      </c>
      <c r="E155" s="68">
        <v>36</v>
      </c>
      <c r="F155" s="68">
        <v>3</v>
      </c>
      <c r="G155" s="68">
        <v>7</v>
      </c>
      <c r="H155" s="68">
        <v>1</v>
      </c>
      <c r="I155" s="68">
        <v>0</v>
      </c>
      <c r="J155" s="68">
        <v>1</v>
      </c>
      <c r="K155" s="68">
        <v>3</v>
      </c>
      <c r="L155" s="68">
        <v>3</v>
      </c>
      <c r="M155" s="68">
        <v>1</v>
      </c>
      <c r="N155" s="68">
        <v>0</v>
      </c>
      <c r="O155" s="68">
        <v>11</v>
      </c>
      <c r="P155" s="68">
        <v>0</v>
      </c>
      <c r="Q155" s="68">
        <v>0</v>
      </c>
      <c r="R155" s="68">
        <v>0</v>
      </c>
      <c r="S155" s="68">
        <v>0</v>
      </c>
      <c r="T155" s="68">
        <v>3</v>
      </c>
      <c r="U155" s="68">
        <v>0</v>
      </c>
      <c r="V155" s="68">
        <v>4</v>
      </c>
      <c r="W155" s="69">
        <v>0.19400000000000001</v>
      </c>
      <c r="X155" s="69">
        <v>0.25600000000000001</v>
      </c>
      <c r="Y155" s="69">
        <v>0.30599999999999999</v>
      </c>
      <c r="Z155" s="68">
        <v>36.4</v>
      </c>
    </row>
    <row r="156" spans="1:26" ht="17" x14ac:dyDescent="0.2">
      <c r="A156" s="13" t="s">
        <v>215</v>
      </c>
      <c r="B156" s="68">
        <v>11</v>
      </c>
      <c r="C156" s="68">
        <v>11</v>
      </c>
      <c r="D156" s="68">
        <v>49</v>
      </c>
      <c r="E156" s="68">
        <v>35</v>
      </c>
      <c r="F156" s="68">
        <v>5</v>
      </c>
      <c r="G156" s="68">
        <v>12</v>
      </c>
      <c r="H156" s="68">
        <v>4</v>
      </c>
      <c r="I156" s="68">
        <v>0</v>
      </c>
      <c r="J156" s="68">
        <v>1</v>
      </c>
      <c r="K156" s="68">
        <v>7</v>
      </c>
      <c r="L156" s="68">
        <v>12</v>
      </c>
      <c r="M156" s="68">
        <v>1</v>
      </c>
      <c r="N156" s="68">
        <v>0</v>
      </c>
      <c r="O156" s="68">
        <v>3</v>
      </c>
      <c r="P156" s="68">
        <v>0</v>
      </c>
      <c r="Q156" s="68">
        <v>0</v>
      </c>
      <c r="R156" s="68">
        <v>0</v>
      </c>
      <c r="S156" s="68">
        <v>2</v>
      </c>
      <c r="T156" s="68">
        <v>1</v>
      </c>
      <c r="U156" s="68">
        <v>0</v>
      </c>
      <c r="V156" s="68">
        <v>7</v>
      </c>
      <c r="W156" s="69">
        <v>0.34300000000000003</v>
      </c>
      <c r="X156" s="69">
        <v>0.49</v>
      </c>
      <c r="Y156" s="69">
        <v>0.54300000000000004</v>
      </c>
      <c r="Z156" s="68">
        <v>63.6</v>
      </c>
    </row>
    <row r="157" spans="1:26" ht="17" x14ac:dyDescent="0.2">
      <c r="A157" s="13" t="s">
        <v>578</v>
      </c>
      <c r="B157" s="68">
        <v>13</v>
      </c>
      <c r="C157" s="68">
        <v>12</v>
      </c>
      <c r="D157" s="68">
        <v>45</v>
      </c>
      <c r="E157" s="68">
        <v>35</v>
      </c>
      <c r="F157" s="68">
        <v>4</v>
      </c>
      <c r="G157" s="68">
        <v>7</v>
      </c>
      <c r="H157" s="68">
        <v>1</v>
      </c>
      <c r="I157" s="68">
        <v>0</v>
      </c>
      <c r="J157" s="68">
        <v>2</v>
      </c>
      <c r="K157" s="68">
        <v>5</v>
      </c>
      <c r="L157" s="68">
        <v>9</v>
      </c>
      <c r="M157" s="68">
        <v>0</v>
      </c>
      <c r="N157" s="68">
        <v>0</v>
      </c>
      <c r="O157" s="68">
        <v>13</v>
      </c>
      <c r="P157" s="68">
        <v>1</v>
      </c>
      <c r="Q157" s="68">
        <v>1</v>
      </c>
      <c r="R157" s="68">
        <v>0</v>
      </c>
      <c r="S157" s="68">
        <v>1</v>
      </c>
      <c r="T157" s="68">
        <v>1</v>
      </c>
      <c r="U157" s="68">
        <v>0</v>
      </c>
      <c r="V157" s="68">
        <v>4</v>
      </c>
      <c r="W157" s="69">
        <v>0.2</v>
      </c>
      <c r="X157" s="69">
        <v>0.35599999999999998</v>
      </c>
      <c r="Y157" s="69">
        <v>0.4</v>
      </c>
      <c r="Z157" s="68">
        <v>30.8</v>
      </c>
    </row>
    <row r="158" spans="1:26" ht="17" x14ac:dyDescent="0.2">
      <c r="A158" s="13" t="s">
        <v>295</v>
      </c>
      <c r="B158" s="68">
        <v>10</v>
      </c>
      <c r="C158" s="68">
        <v>9</v>
      </c>
      <c r="D158" s="68">
        <v>41</v>
      </c>
      <c r="E158" s="68">
        <v>35</v>
      </c>
      <c r="F158" s="68">
        <v>3</v>
      </c>
      <c r="G158" s="68">
        <v>10</v>
      </c>
      <c r="H158" s="68">
        <v>2</v>
      </c>
      <c r="I158" s="68">
        <v>0</v>
      </c>
      <c r="J158" s="68">
        <v>0</v>
      </c>
      <c r="K158" s="68">
        <v>4</v>
      </c>
      <c r="L158" s="68">
        <v>5</v>
      </c>
      <c r="M158" s="68">
        <v>0</v>
      </c>
      <c r="N158" s="68">
        <v>0</v>
      </c>
      <c r="O158" s="68">
        <v>3</v>
      </c>
      <c r="P158" s="68">
        <v>0</v>
      </c>
      <c r="Q158" s="68">
        <v>1</v>
      </c>
      <c r="R158" s="68">
        <v>0</v>
      </c>
      <c r="S158" s="68">
        <v>1</v>
      </c>
      <c r="T158" s="68">
        <v>1</v>
      </c>
      <c r="U158" s="68">
        <v>0</v>
      </c>
      <c r="V158" s="68">
        <v>8</v>
      </c>
      <c r="W158" s="69">
        <v>0.28599999999999998</v>
      </c>
      <c r="X158" s="69">
        <v>0.36599999999999999</v>
      </c>
      <c r="Y158" s="69">
        <v>0.34300000000000003</v>
      </c>
      <c r="Z158" s="68">
        <v>80</v>
      </c>
    </row>
    <row r="159" spans="1:26" ht="17" x14ac:dyDescent="0.2">
      <c r="A159" s="13" t="s">
        <v>268</v>
      </c>
      <c r="B159" s="68">
        <v>11</v>
      </c>
      <c r="C159" s="68">
        <v>10</v>
      </c>
      <c r="D159" s="68">
        <v>40</v>
      </c>
      <c r="E159" s="68">
        <v>35</v>
      </c>
      <c r="F159" s="68">
        <v>2</v>
      </c>
      <c r="G159" s="68">
        <v>8</v>
      </c>
      <c r="H159" s="68">
        <v>1</v>
      </c>
      <c r="I159" s="68">
        <v>0</v>
      </c>
      <c r="J159" s="68">
        <v>0</v>
      </c>
      <c r="K159" s="68">
        <v>4</v>
      </c>
      <c r="L159" s="68">
        <v>5</v>
      </c>
      <c r="M159" s="68">
        <v>2</v>
      </c>
      <c r="N159" s="68">
        <v>0</v>
      </c>
      <c r="O159" s="68">
        <v>6</v>
      </c>
      <c r="P159" s="68">
        <v>0</v>
      </c>
      <c r="Q159" s="68">
        <v>0</v>
      </c>
      <c r="R159" s="68">
        <v>0</v>
      </c>
      <c r="S159" s="68">
        <v>0</v>
      </c>
      <c r="T159" s="68">
        <v>1</v>
      </c>
      <c r="U159" s="68">
        <v>0</v>
      </c>
      <c r="V159" s="68">
        <v>7</v>
      </c>
      <c r="W159" s="69">
        <v>0.22900000000000001</v>
      </c>
      <c r="X159" s="69">
        <v>0.32500000000000001</v>
      </c>
      <c r="Y159" s="69">
        <v>0.25700000000000001</v>
      </c>
      <c r="Z159" s="68">
        <v>63.6</v>
      </c>
    </row>
    <row r="160" spans="1:26" ht="17" x14ac:dyDescent="0.2">
      <c r="A160" s="13" t="s">
        <v>266</v>
      </c>
      <c r="B160" s="68">
        <v>10</v>
      </c>
      <c r="C160" s="68">
        <v>8</v>
      </c>
      <c r="D160" s="68">
        <v>39</v>
      </c>
      <c r="E160" s="68">
        <v>35</v>
      </c>
      <c r="F160" s="68">
        <v>9</v>
      </c>
      <c r="G160" s="68">
        <v>10</v>
      </c>
      <c r="H160" s="68">
        <v>5</v>
      </c>
      <c r="I160" s="68">
        <v>0</v>
      </c>
      <c r="J160" s="68">
        <v>1</v>
      </c>
      <c r="K160" s="68">
        <v>8</v>
      </c>
      <c r="L160" s="68">
        <v>4</v>
      </c>
      <c r="M160" s="68">
        <v>0</v>
      </c>
      <c r="N160" s="68">
        <v>0</v>
      </c>
      <c r="O160" s="68">
        <v>2</v>
      </c>
      <c r="P160" s="68">
        <v>2</v>
      </c>
      <c r="Q160" s="68">
        <v>0</v>
      </c>
      <c r="R160" s="68">
        <v>0</v>
      </c>
      <c r="S160" s="68">
        <v>0</v>
      </c>
      <c r="T160" s="68">
        <v>0</v>
      </c>
      <c r="U160" s="68">
        <v>0</v>
      </c>
      <c r="V160" s="68">
        <v>7</v>
      </c>
      <c r="W160" s="69">
        <v>0.28599999999999998</v>
      </c>
      <c r="X160" s="69">
        <v>0.35899999999999999</v>
      </c>
      <c r="Y160" s="69">
        <v>0.51400000000000001</v>
      </c>
      <c r="Z160" s="68">
        <v>70</v>
      </c>
    </row>
    <row r="161" spans="1:26" ht="17" x14ac:dyDescent="0.2">
      <c r="A161" s="13" t="s">
        <v>214</v>
      </c>
      <c r="B161" s="68">
        <v>11</v>
      </c>
      <c r="C161" s="68">
        <v>9</v>
      </c>
      <c r="D161" s="68">
        <v>39</v>
      </c>
      <c r="E161" s="68">
        <v>35</v>
      </c>
      <c r="F161" s="68">
        <v>6</v>
      </c>
      <c r="G161" s="68">
        <v>8</v>
      </c>
      <c r="H161" s="68">
        <v>1</v>
      </c>
      <c r="I161" s="68">
        <v>1</v>
      </c>
      <c r="J161" s="68">
        <v>0</v>
      </c>
      <c r="K161" s="68">
        <v>1</v>
      </c>
      <c r="L161" s="68">
        <v>4</v>
      </c>
      <c r="M161" s="68">
        <v>0</v>
      </c>
      <c r="N161" s="68">
        <v>0</v>
      </c>
      <c r="O161" s="68">
        <v>3</v>
      </c>
      <c r="P161" s="68">
        <v>0</v>
      </c>
      <c r="Q161" s="68">
        <v>0</v>
      </c>
      <c r="R161" s="68">
        <v>0</v>
      </c>
      <c r="S161" s="68">
        <v>0</v>
      </c>
      <c r="T161" s="68">
        <v>1</v>
      </c>
      <c r="U161" s="68">
        <v>0</v>
      </c>
      <c r="V161" s="68">
        <v>4</v>
      </c>
      <c r="W161" s="69">
        <v>0.22900000000000001</v>
      </c>
      <c r="X161" s="69">
        <v>0.308</v>
      </c>
      <c r="Y161" s="69">
        <v>0.314</v>
      </c>
      <c r="Z161" s="68">
        <v>36.4</v>
      </c>
    </row>
    <row r="162" spans="1:26" ht="17" x14ac:dyDescent="0.2">
      <c r="A162" s="13" t="s">
        <v>130</v>
      </c>
      <c r="B162" s="68">
        <v>13</v>
      </c>
      <c r="C162" s="68">
        <v>9</v>
      </c>
      <c r="D162" s="68">
        <v>38</v>
      </c>
      <c r="E162" s="68">
        <v>35</v>
      </c>
      <c r="F162" s="68">
        <v>4</v>
      </c>
      <c r="G162" s="68">
        <v>12</v>
      </c>
      <c r="H162" s="68">
        <v>3</v>
      </c>
      <c r="I162" s="68">
        <v>0</v>
      </c>
      <c r="J162" s="68">
        <v>1</v>
      </c>
      <c r="K162" s="68">
        <v>7</v>
      </c>
      <c r="L162" s="68">
        <v>3</v>
      </c>
      <c r="M162" s="68">
        <v>0</v>
      </c>
      <c r="N162" s="68">
        <v>0</v>
      </c>
      <c r="O162" s="68">
        <v>3</v>
      </c>
      <c r="P162" s="68">
        <v>0</v>
      </c>
      <c r="Q162" s="68">
        <v>0</v>
      </c>
      <c r="R162" s="68">
        <v>0</v>
      </c>
      <c r="S162" s="68">
        <v>0</v>
      </c>
      <c r="T162" s="68">
        <v>0</v>
      </c>
      <c r="U162" s="68">
        <v>0</v>
      </c>
      <c r="V162" s="68">
        <v>8</v>
      </c>
      <c r="W162" s="69">
        <v>0.34300000000000003</v>
      </c>
      <c r="X162" s="69">
        <v>0.39500000000000002</v>
      </c>
      <c r="Y162" s="69">
        <v>0.51400000000000001</v>
      </c>
      <c r="Z162" s="68">
        <v>61.5</v>
      </c>
    </row>
    <row r="163" spans="1:26" ht="17" x14ac:dyDescent="0.2">
      <c r="A163" s="13" t="s">
        <v>122</v>
      </c>
      <c r="B163" s="68">
        <v>9</v>
      </c>
      <c r="C163" s="68">
        <v>9</v>
      </c>
      <c r="D163" s="68">
        <v>37</v>
      </c>
      <c r="E163" s="68">
        <v>35</v>
      </c>
      <c r="F163" s="68">
        <v>3</v>
      </c>
      <c r="G163" s="68">
        <v>7</v>
      </c>
      <c r="H163" s="68">
        <v>4</v>
      </c>
      <c r="I163" s="68">
        <v>1</v>
      </c>
      <c r="J163" s="68">
        <v>1</v>
      </c>
      <c r="K163" s="68">
        <v>6</v>
      </c>
      <c r="L163" s="68">
        <v>1</v>
      </c>
      <c r="M163" s="68">
        <v>0</v>
      </c>
      <c r="N163" s="68">
        <v>0</v>
      </c>
      <c r="O163" s="68">
        <v>4</v>
      </c>
      <c r="P163" s="68">
        <v>1</v>
      </c>
      <c r="Q163" s="68">
        <v>0</v>
      </c>
      <c r="R163" s="68">
        <v>0</v>
      </c>
      <c r="S163" s="68">
        <v>1</v>
      </c>
      <c r="T163" s="68">
        <v>2</v>
      </c>
      <c r="U163" s="68">
        <v>0</v>
      </c>
      <c r="V163" s="68">
        <v>4</v>
      </c>
      <c r="W163" s="69">
        <v>0.2</v>
      </c>
      <c r="X163" s="69">
        <v>0.216</v>
      </c>
      <c r="Y163" s="69">
        <v>0.45700000000000002</v>
      </c>
      <c r="Z163" s="68">
        <v>44.4</v>
      </c>
    </row>
    <row r="164" spans="1:26" ht="17" x14ac:dyDescent="0.2">
      <c r="A164" s="13" t="s">
        <v>107</v>
      </c>
      <c r="B164" s="68">
        <v>12</v>
      </c>
      <c r="C164" s="68">
        <v>9</v>
      </c>
      <c r="D164" s="68">
        <v>42</v>
      </c>
      <c r="E164" s="68">
        <v>34</v>
      </c>
      <c r="F164" s="68">
        <v>7</v>
      </c>
      <c r="G164" s="68">
        <v>14</v>
      </c>
      <c r="H164" s="68">
        <v>2</v>
      </c>
      <c r="I164" s="68">
        <v>0</v>
      </c>
      <c r="J164" s="68">
        <v>2</v>
      </c>
      <c r="K164" s="68">
        <v>13</v>
      </c>
      <c r="L164" s="68">
        <v>5</v>
      </c>
      <c r="M164" s="68">
        <v>0</v>
      </c>
      <c r="N164" s="68">
        <v>1</v>
      </c>
      <c r="O164" s="68">
        <v>5</v>
      </c>
      <c r="P164" s="68">
        <v>3</v>
      </c>
      <c r="Q164" s="68">
        <v>0</v>
      </c>
      <c r="R164" s="68">
        <v>0</v>
      </c>
      <c r="S164" s="68">
        <v>2</v>
      </c>
      <c r="T164" s="68">
        <v>2</v>
      </c>
      <c r="U164" s="68">
        <v>0</v>
      </c>
      <c r="V164" s="68">
        <v>10</v>
      </c>
      <c r="W164" s="69">
        <v>0.41199999999999998</v>
      </c>
      <c r="X164" s="69">
        <v>0.47599999999999998</v>
      </c>
      <c r="Y164" s="69">
        <v>0.64700000000000002</v>
      </c>
      <c r="Z164" s="68">
        <v>83.3</v>
      </c>
    </row>
    <row r="165" spans="1:26" ht="17" x14ac:dyDescent="0.2">
      <c r="A165" s="13" t="s">
        <v>293</v>
      </c>
      <c r="B165" s="68">
        <v>11</v>
      </c>
      <c r="C165" s="68">
        <v>9</v>
      </c>
      <c r="D165" s="68">
        <v>40</v>
      </c>
      <c r="E165" s="68">
        <v>34</v>
      </c>
      <c r="F165" s="68">
        <v>6</v>
      </c>
      <c r="G165" s="68">
        <v>9</v>
      </c>
      <c r="H165" s="68">
        <v>1</v>
      </c>
      <c r="I165" s="68">
        <v>0</v>
      </c>
      <c r="J165" s="68">
        <v>0</v>
      </c>
      <c r="K165" s="68">
        <v>5</v>
      </c>
      <c r="L165" s="68">
        <v>6</v>
      </c>
      <c r="M165" s="68">
        <v>1</v>
      </c>
      <c r="N165" s="68">
        <v>0</v>
      </c>
      <c r="O165" s="68">
        <v>7</v>
      </c>
      <c r="P165" s="68">
        <v>4</v>
      </c>
      <c r="Q165" s="68">
        <v>2</v>
      </c>
      <c r="R165" s="68">
        <v>0</v>
      </c>
      <c r="S165" s="68">
        <v>0</v>
      </c>
      <c r="T165" s="68">
        <v>0</v>
      </c>
      <c r="U165" s="68">
        <v>0</v>
      </c>
      <c r="V165" s="68">
        <v>7</v>
      </c>
      <c r="W165" s="69">
        <v>0.26500000000000001</v>
      </c>
      <c r="X165" s="69">
        <v>0.375</v>
      </c>
      <c r="Y165" s="69">
        <v>0.29399999999999998</v>
      </c>
      <c r="Z165" s="68">
        <v>63.6</v>
      </c>
    </row>
    <row r="166" spans="1:26" ht="17" x14ac:dyDescent="0.2">
      <c r="A166" s="13" t="s">
        <v>649</v>
      </c>
      <c r="B166" s="68">
        <v>10</v>
      </c>
      <c r="C166" s="68">
        <v>9</v>
      </c>
      <c r="D166" s="68">
        <v>40</v>
      </c>
      <c r="E166" s="68">
        <v>34</v>
      </c>
      <c r="F166" s="68">
        <v>9</v>
      </c>
      <c r="G166" s="68">
        <v>14</v>
      </c>
      <c r="H166" s="68">
        <v>1</v>
      </c>
      <c r="I166" s="68">
        <v>0</v>
      </c>
      <c r="J166" s="68">
        <v>5</v>
      </c>
      <c r="K166" s="68">
        <v>9</v>
      </c>
      <c r="L166" s="68">
        <v>5</v>
      </c>
      <c r="M166" s="68">
        <v>0</v>
      </c>
      <c r="N166" s="68">
        <v>1</v>
      </c>
      <c r="O166" s="68">
        <v>6</v>
      </c>
      <c r="P166" s="68">
        <v>3</v>
      </c>
      <c r="Q166" s="68">
        <v>0</v>
      </c>
      <c r="R166" s="68">
        <v>0</v>
      </c>
      <c r="S166" s="68">
        <v>0</v>
      </c>
      <c r="T166" s="68">
        <v>1</v>
      </c>
      <c r="U166" s="68">
        <v>0</v>
      </c>
      <c r="V166" s="68">
        <v>7</v>
      </c>
      <c r="W166" s="69">
        <v>0.41199999999999998</v>
      </c>
      <c r="X166" s="69">
        <v>0.5</v>
      </c>
      <c r="Y166" s="69">
        <v>0.88200000000000001</v>
      </c>
      <c r="Z166" s="68">
        <v>70</v>
      </c>
    </row>
    <row r="167" spans="1:26" ht="17" x14ac:dyDescent="0.2">
      <c r="A167" s="13" t="s">
        <v>302</v>
      </c>
      <c r="B167" s="68">
        <v>11</v>
      </c>
      <c r="C167" s="68">
        <v>11</v>
      </c>
      <c r="D167" s="68">
        <v>40</v>
      </c>
      <c r="E167" s="68">
        <v>34</v>
      </c>
      <c r="F167" s="68">
        <v>3</v>
      </c>
      <c r="G167" s="68">
        <v>6</v>
      </c>
      <c r="H167" s="68">
        <v>0</v>
      </c>
      <c r="I167" s="68">
        <v>0</v>
      </c>
      <c r="J167" s="68">
        <v>2</v>
      </c>
      <c r="K167" s="68">
        <v>4</v>
      </c>
      <c r="L167" s="68">
        <v>5</v>
      </c>
      <c r="M167" s="68">
        <v>1</v>
      </c>
      <c r="N167" s="68">
        <v>0</v>
      </c>
      <c r="O167" s="68">
        <v>6</v>
      </c>
      <c r="P167" s="68">
        <v>0</v>
      </c>
      <c r="Q167" s="68">
        <v>0</v>
      </c>
      <c r="R167" s="68">
        <v>0</v>
      </c>
      <c r="S167" s="68">
        <v>1</v>
      </c>
      <c r="T167" s="68">
        <v>3</v>
      </c>
      <c r="U167" s="68">
        <v>0</v>
      </c>
      <c r="V167" s="68">
        <v>3</v>
      </c>
      <c r="W167" s="69">
        <v>0.17599999999999999</v>
      </c>
      <c r="X167" s="69">
        <v>0.27500000000000002</v>
      </c>
      <c r="Y167" s="69">
        <v>0.35299999999999998</v>
      </c>
      <c r="Z167" s="68">
        <v>27.3</v>
      </c>
    </row>
    <row r="168" spans="1:26" ht="17" x14ac:dyDescent="0.2">
      <c r="A168" s="13" t="s">
        <v>206</v>
      </c>
      <c r="B168" s="68">
        <v>12</v>
      </c>
      <c r="C168" s="68">
        <v>10</v>
      </c>
      <c r="D168" s="68">
        <v>38</v>
      </c>
      <c r="E168" s="68">
        <v>34</v>
      </c>
      <c r="F168" s="68">
        <v>4</v>
      </c>
      <c r="G168" s="68">
        <v>8</v>
      </c>
      <c r="H168" s="68">
        <v>2</v>
      </c>
      <c r="I168" s="68">
        <v>1</v>
      </c>
      <c r="J168" s="68">
        <v>1</v>
      </c>
      <c r="K168" s="68">
        <v>5</v>
      </c>
      <c r="L168" s="68">
        <v>4</v>
      </c>
      <c r="M168" s="68">
        <v>1</v>
      </c>
      <c r="N168" s="68">
        <v>0</v>
      </c>
      <c r="O168" s="68">
        <v>5</v>
      </c>
      <c r="P168" s="68">
        <v>1</v>
      </c>
      <c r="Q168" s="68">
        <v>0</v>
      </c>
      <c r="R168" s="68">
        <v>0</v>
      </c>
      <c r="S168" s="68">
        <v>0</v>
      </c>
      <c r="T168" s="68">
        <v>4</v>
      </c>
      <c r="U168" s="68">
        <v>0</v>
      </c>
      <c r="V168" s="68">
        <v>7</v>
      </c>
      <c r="W168" s="69">
        <v>0.23499999999999999</v>
      </c>
      <c r="X168" s="69">
        <v>0.316</v>
      </c>
      <c r="Y168" s="69">
        <v>0.441</v>
      </c>
      <c r="Z168" s="68">
        <v>58.3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155</v>
      </c>
      <c r="E169" s="67" t="s">
        <v>25</v>
      </c>
      <c r="F169" s="67" t="s">
        <v>23</v>
      </c>
      <c r="G169" s="67" t="s">
        <v>30</v>
      </c>
      <c r="H169" s="67" t="s">
        <v>10</v>
      </c>
      <c r="I169" s="67" t="s">
        <v>11</v>
      </c>
      <c r="J169" s="67" t="s">
        <v>1</v>
      </c>
      <c r="K169" s="67" t="s">
        <v>2</v>
      </c>
      <c r="L169" s="67" t="s">
        <v>31</v>
      </c>
      <c r="M169" s="67" t="s">
        <v>32</v>
      </c>
      <c r="N169" s="67" t="s">
        <v>33</v>
      </c>
      <c r="O169" s="67" t="s">
        <v>34</v>
      </c>
      <c r="P169" s="67" t="s">
        <v>3</v>
      </c>
      <c r="Q169" s="67" t="s">
        <v>35</v>
      </c>
      <c r="R169" s="67" t="s">
        <v>36</v>
      </c>
      <c r="S169" s="67" t="s">
        <v>37</v>
      </c>
      <c r="T169" s="67" t="s">
        <v>38</v>
      </c>
      <c r="U169" s="67" t="s">
        <v>39</v>
      </c>
      <c r="V169" s="67" t="s">
        <v>156</v>
      </c>
      <c r="W169" s="77" t="s">
        <v>0</v>
      </c>
      <c r="X169" s="77" t="s">
        <v>40</v>
      </c>
      <c r="Y169" s="77" t="s">
        <v>41</v>
      </c>
      <c r="Z169" s="67" t="s">
        <v>157</v>
      </c>
    </row>
    <row r="170" spans="1:26" ht="17" x14ac:dyDescent="0.2">
      <c r="A170" s="13" t="s">
        <v>644</v>
      </c>
      <c r="B170" s="68">
        <v>11</v>
      </c>
      <c r="C170" s="68">
        <v>10</v>
      </c>
      <c r="D170" s="68">
        <v>36</v>
      </c>
      <c r="E170" s="68">
        <v>34</v>
      </c>
      <c r="F170" s="68">
        <v>2</v>
      </c>
      <c r="G170" s="68">
        <v>8</v>
      </c>
      <c r="H170" s="68">
        <v>1</v>
      </c>
      <c r="I170" s="68">
        <v>0</v>
      </c>
      <c r="J170" s="68">
        <v>0</v>
      </c>
      <c r="K170" s="68">
        <v>4</v>
      </c>
      <c r="L170" s="68">
        <v>0</v>
      </c>
      <c r="M170" s="68">
        <v>0</v>
      </c>
      <c r="N170" s="68">
        <v>1</v>
      </c>
      <c r="O170" s="68">
        <v>12</v>
      </c>
      <c r="P170" s="68">
        <v>0</v>
      </c>
      <c r="Q170" s="68">
        <v>0</v>
      </c>
      <c r="R170" s="68">
        <v>1</v>
      </c>
      <c r="S170" s="68">
        <v>0</v>
      </c>
      <c r="T170" s="68">
        <v>1</v>
      </c>
      <c r="U170" s="68">
        <v>0</v>
      </c>
      <c r="V170" s="68">
        <v>6</v>
      </c>
      <c r="W170" s="69">
        <v>0.23499999999999999</v>
      </c>
      <c r="X170" s="69">
        <v>0.25700000000000001</v>
      </c>
      <c r="Y170" s="69">
        <v>0.26500000000000001</v>
      </c>
      <c r="Z170" s="68">
        <v>54.5</v>
      </c>
    </row>
    <row r="171" spans="1:26" ht="17" x14ac:dyDescent="0.2">
      <c r="A171" s="13" t="s">
        <v>147</v>
      </c>
      <c r="B171" s="68">
        <v>10</v>
      </c>
      <c r="C171" s="68">
        <v>10</v>
      </c>
      <c r="D171" s="68">
        <v>41</v>
      </c>
      <c r="E171" s="68">
        <v>33</v>
      </c>
      <c r="F171" s="68">
        <v>6</v>
      </c>
      <c r="G171" s="68">
        <v>8</v>
      </c>
      <c r="H171" s="68">
        <v>0</v>
      </c>
      <c r="I171" s="68">
        <v>0</v>
      </c>
      <c r="J171" s="68">
        <v>2</v>
      </c>
      <c r="K171" s="68">
        <v>6</v>
      </c>
      <c r="L171" s="68">
        <v>7</v>
      </c>
      <c r="M171" s="68">
        <v>0</v>
      </c>
      <c r="N171" s="68">
        <v>0</v>
      </c>
      <c r="O171" s="68">
        <v>5</v>
      </c>
      <c r="P171" s="68">
        <v>0</v>
      </c>
      <c r="Q171" s="68">
        <v>0</v>
      </c>
      <c r="R171" s="68">
        <v>0</v>
      </c>
      <c r="S171" s="68">
        <v>1</v>
      </c>
      <c r="T171" s="68">
        <v>2</v>
      </c>
      <c r="U171" s="68">
        <v>0</v>
      </c>
      <c r="V171" s="68">
        <v>5</v>
      </c>
      <c r="W171" s="69">
        <v>0.24199999999999999</v>
      </c>
      <c r="X171" s="69">
        <v>0.36599999999999999</v>
      </c>
      <c r="Y171" s="69">
        <v>0.42399999999999999</v>
      </c>
      <c r="Z171" s="68">
        <v>50</v>
      </c>
    </row>
    <row r="172" spans="1:26" ht="17" x14ac:dyDescent="0.2">
      <c r="A172" s="13" t="s">
        <v>554</v>
      </c>
      <c r="B172" s="68">
        <v>12</v>
      </c>
      <c r="C172" s="68">
        <v>9</v>
      </c>
      <c r="D172" s="68">
        <v>35</v>
      </c>
      <c r="E172" s="68">
        <v>33</v>
      </c>
      <c r="F172" s="68">
        <v>4</v>
      </c>
      <c r="G172" s="68">
        <v>8</v>
      </c>
      <c r="H172" s="68">
        <v>1</v>
      </c>
      <c r="I172" s="68">
        <v>0</v>
      </c>
      <c r="J172" s="68">
        <v>1</v>
      </c>
      <c r="K172" s="68">
        <v>1</v>
      </c>
      <c r="L172" s="68">
        <v>2</v>
      </c>
      <c r="M172" s="68">
        <v>0</v>
      </c>
      <c r="N172" s="68">
        <v>0</v>
      </c>
      <c r="O172" s="68">
        <v>3</v>
      </c>
      <c r="P172" s="68">
        <v>0</v>
      </c>
      <c r="Q172" s="68">
        <v>2</v>
      </c>
      <c r="R172" s="68">
        <v>0</v>
      </c>
      <c r="S172" s="68">
        <v>0</v>
      </c>
      <c r="T172" s="68">
        <v>0</v>
      </c>
      <c r="U172" s="68">
        <v>0</v>
      </c>
      <c r="V172" s="68">
        <v>5</v>
      </c>
      <c r="W172" s="69">
        <v>0.24199999999999999</v>
      </c>
      <c r="X172" s="69">
        <v>0.28599999999999998</v>
      </c>
      <c r="Y172" s="69">
        <v>0.36399999999999999</v>
      </c>
      <c r="Z172" s="68">
        <v>41.7</v>
      </c>
    </row>
    <row r="173" spans="1:26" ht="17" x14ac:dyDescent="0.2">
      <c r="A173" s="13" t="s">
        <v>513</v>
      </c>
      <c r="B173" s="68">
        <v>13</v>
      </c>
      <c r="C173" s="68">
        <v>12</v>
      </c>
      <c r="D173" s="68">
        <v>42</v>
      </c>
      <c r="E173" s="68">
        <v>32</v>
      </c>
      <c r="F173" s="68">
        <v>4</v>
      </c>
      <c r="G173" s="68">
        <v>5</v>
      </c>
      <c r="H173" s="68">
        <v>0</v>
      </c>
      <c r="I173" s="68">
        <v>0</v>
      </c>
      <c r="J173" s="68">
        <v>1</v>
      </c>
      <c r="K173" s="68">
        <v>3</v>
      </c>
      <c r="L173" s="68">
        <v>5</v>
      </c>
      <c r="M173" s="68">
        <v>0</v>
      </c>
      <c r="N173" s="68">
        <v>0</v>
      </c>
      <c r="O173" s="68">
        <v>3</v>
      </c>
      <c r="P173" s="68">
        <v>0</v>
      </c>
      <c r="Q173" s="68">
        <v>1</v>
      </c>
      <c r="R173" s="68">
        <v>4</v>
      </c>
      <c r="S173" s="68">
        <v>1</v>
      </c>
      <c r="T173" s="68">
        <v>1</v>
      </c>
      <c r="U173" s="68">
        <v>0</v>
      </c>
      <c r="V173" s="68">
        <v>4</v>
      </c>
      <c r="W173" s="69">
        <v>0.156</v>
      </c>
      <c r="X173" s="69">
        <v>0.26300000000000001</v>
      </c>
      <c r="Y173" s="69">
        <v>0.25</v>
      </c>
      <c r="Z173" s="68">
        <v>30.8</v>
      </c>
    </row>
    <row r="174" spans="1:26" ht="17" x14ac:dyDescent="0.2">
      <c r="A174" s="13" t="s">
        <v>241</v>
      </c>
      <c r="B174" s="68">
        <v>11</v>
      </c>
      <c r="C174" s="68">
        <v>9</v>
      </c>
      <c r="D174" s="68">
        <v>37</v>
      </c>
      <c r="E174" s="68">
        <v>32</v>
      </c>
      <c r="F174" s="68">
        <v>6</v>
      </c>
      <c r="G174" s="68">
        <v>9</v>
      </c>
      <c r="H174" s="68">
        <v>2</v>
      </c>
      <c r="I174" s="68">
        <v>0</v>
      </c>
      <c r="J174" s="68">
        <v>3</v>
      </c>
      <c r="K174" s="68">
        <v>9</v>
      </c>
      <c r="L174" s="68">
        <v>5</v>
      </c>
      <c r="M174" s="68">
        <v>0</v>
      </c>
      <c r="N174" s="68">
        <v>0</v>
      </c>
      <c r="O174" s="68">
        <v>7</v>
      </c>
      <c r="P174" s="68">
        <v>0</v>
      </c>
      <c r="Q174" s="68">
        <v>0</v>
      </c>
      <c r="R174" s="68">
        <v>0</v>
      </c>
      <c r="S174" s="68">
        <v>0</v>
      </c>
      <c r="T174" s="68">
        <v>0</v>
      </c>
      <c r="U174" s="68">
        <v>0</v>
      </c>
      <c r="V174" s="68">
        <v>6</v>
      </c>
      <c r="W174" s="69">
        <v>0.28100000000000003</v>
      </c>
      <c r="X174" s="69">
        <v>0.378</v>
      </c>
      <c r="Y174" s="69">
        <v>0.625</v>
      </c>
      <c r="Z174" s="68">
        <v>54.5</v>
      </c>
    </row>
    <row r="175" spans="1:26" ht="17" x14ac:dyDescent="0.2">
      <c r="A175" s="13" t="s">
        <v>292</v>
      </c>
      <c r="B175" s="68">
        <v>12</v>
      </c>
      <c r="C175" s="68">
        <v>7</v>
      </c>
      <c r="D175" s="68">
        <v>36</v>
      </c>
      <c r="E175" s="68">
        <v>32</v>
      </c>
      <c r="F175" s="68">
        <v>5</v>
      </c>
      <c r="G175" s="68">
        <v>8</v>
      </c>
      <c r="H175" s="68">
        <v>1</v>
      </c>
      <c r="I175" s="68">
        <v>0</v>
      </c>
      <c r="J175" s="68">
        <v>1</v>
      </c>
      <c r="K175" s="68">
        <v>3</v>
      </c>
      <c r="L175" s="68">
        <v>3</v>
      </c>
      <c r="M175" s="68">
        <v>0</v>
      </c>
      <c r="N175" s="68">
        <v>1</v>
      </c>
      <c r="O175" s="68">
        <v>2</v>
      </c>
      <c r="P175" s="68">
        <v>0</v>
      </c>
      <c r="Q175" s="68">
        <v>0</v>
      </c>
      <c r="R175" s="68">
        <v>0</v>
      </c>
      <c r="S175" s="68">
        <v>0</v>
      </c>
      <c r="T175" s="68">
        <v>1</v>
      </c>
      <c r="U175" s="68">
        <v>0</v>
      </c>
      <c r="V175" s="68">
        <v>8</v>
      </c>
      <c r="W175" s="69">
        <v>0.25</v>
      </c>
      <c r="X175" s="69">
        <v>0.33300000000000002</v>
      </c>
      <c r="Y175" s="69">
        <v>0.375</v>
      </c>
      <c r="Z175" s="68">
        <v>66.7</v>
      </c>
    </row>
    <row r="176" spans="1:26" ht="17" x14ac:dyDescent="0.2">
      <c r="A176" s="13" t="s">
        <v>733</v>
      </c>
      <c r="B176" s="68">
        <v>10</v>
      </c>
      <c r="C176" s="68">
        <v>8</v>
      </c>
      <c r="D176" s="68">
        <v>35</v>
      </c>
      <c r="E176" s="68">
        <v>32</v>
      </c>
      <c r="F176" s="68">
        <v>4</v>
      </c>
      <c r="G176" s="68">
        <v>8</v>
      </c>
      <c r="H176" s="68">
        <v>0</v>
      </c>
      <c r="I176" s="68">
        <v>0</v>
      </c>
      <c r="J176" s="68">
        <v>0</v>
      </c>
      <c r="K176" s="68">
        <v>1</v>
      </c>
      <c r="L176" s="68">
        <v>3</v>
      </c>
      <c r="M176" s="68">
        <v>0</v>
      </c>
      <c r="N176" s="68">
        <v>0</v>
      </c>
      <c r="O176" s="68">
        <v>3</v>
      </c>
      <c r="P176" s="68">
        <v>0</v>
      </c>
      <c r="Q176" s="68">
        <v>0</v>
      </c>
      <c r="R176" s="68">
        <v>0</v>
      </c>
      <c r="S176" s="68">
        <v>0</v>
      </c>
      <c r="T176" s="68">
        <v>0</v>
      </c>
      <c r="U176" s="68">
        <v>0</v>
      </c>
      <c r="V176" s="68">
        <v>5</v>
      </c>
      <c r="W176" s="69">
        <v>0.25</v>
      </c>
      <c r="X176" s="69">
        <v>0.314</v>
      </c>
      <c r="Y176" s="69">
        <v>0.25</v>
      </c>
      <c r="Z176" s="68">
        <v>50</v>
      </c>
    </row>
    <row r="177" spans="1:26" ht="17" x14ac:dyDescent="0.2">
      <c r="A177" s="13" t="s">
        <v>399</v>
      </c>
      <c r="B177" s="68">
        <v>10</v>
      </c>
      <c r="C177" s="68">
        <v>6</v>
      </c>
      <c r="D177" s="68">
        <v>33</v>
      </c>
      <c r="E177" s="68">
        <v>32</v>
      </c>
      <c r="F177" s="68">
        <v>6</v>
      </c>
      <c r="G177" s="68">
        <v>9</v>
      </c>
      <c r="H177" s="68">
        <v>2</v>
      </c>
      <c r="I177" s="68">
        <v>1</v>
      </c>
      <c r="J177" s="68">
        <v>0</v>
      </c>
      <c r="K177" s="68">
        <v>2</v>
      </c>
      <c r="L177" s="68">
        <v>1</v>
      </c>
      <c r="M177" s="68">
        <v>0</v>
      </c>
      <c r="N177" s="68">
        <v>0</v>
      </c>
      <c r="O177" s="68">
        <v>4</v>
      </c>
      <c r="P177" s="68">
        <v>3</v>
      </c>
      <c r="Q177" s="68">
        <v>0</v>
      </c>
      <c r="R177" s="68">
        <v>0</v>
      </c>
      <c r="S177" s="68">
        <v>0</v>
      </c>
      <c r="T177" s="68">
        <v>0</v>
      </c>
      <c r="U177" s="68">
        <v>0</v>
      </c>
      <c r="V177" s="68">
        <v>5</v>
      </c>
      <c r="W177" s="69">
        <v>0.28100000000000003</v>
      </c>
      <c r="X177" s="69">
        <v>0.30299999999999999</v>
      </c>
      <c r="Y177" s="69">
        <v>0.40600000000000003</v>
      </c>
      <c r="Z177" s="68">
        <v>50</v>
      </c>
    </row>
    <row r="178" spans="1:26" ht="17" x14ac:dyDescent="0.2">
      <c r="A178" s="13" t="s">
        <v>494</v>
      </c>
      <c r="B178" s="68">
        <v>12</v>
      </c>
      <c r="C178" s="68">
        <v>8</v>
      </c>
      <c r="D178" s="68">
        <v>37</v>
      </c>
      <c r="E178" s="68">
        <v>31</v>
      </c>
      <c r="F178" s="68">
        <v>10</v>
      </c>
      <c r="G178" s="68">
        <v>8</v>
      </c>
      <c r="H178" s="68">
        <v>1</v>
      </c>
      <c r="I178" s="68">
        <v>0</v>
      </c>
      <c r="J178" s="68">
        <v>0</v>
      </c>
      <c r="K178" s="68">
        <v>2</v>
      </c>
      <c r="L178" s="68">
        <v>6</v>
      </c>
      <c r="M178" s="68">
        <v>0</v>
      </c>
      <c r="N178" s="68">
        <v>0</v>
      </c>
      <c r="O178" s="68">
        <v>3</v>
      </c>
      <c r="P178" s="68">
        <v>4</v>
      </c>
      <c r="Q178" s="68">
        <v>3</v>
      </c>
      <c r="R178" s="68">
        <v>0</v>
      </c>
      <c r="S178" s="68">
        <v>0</v>
      </c>
      <c r="T178" s="68">
        <v>1</v>
      </c>
      <c r="U178" s="68">
        <v>0</v>
      </c>
      <c r="V178" s="68">
        <v>6</v>
      </c>
      <c r="W178" s="69">
        <v>0.25800000000000001</v>
      </c>
      <c r="X178" s="69">
        <v>0.378</v>
      </c>
      <c r="Y178" s="69">
        <v>0.28999999999999998</v>
      </c>
      <c r="Z178" s="68">
        <v>50</v>
      </c>
    </row>
    <row r="179" spans="1:26" ht="17" x14ac:dyDescent="0.2">
      <c r="A179" s="13" t="s">
        <v>541</v>
      </c>
      <c r="B179" s="68">
        <v>11</v>
      </c>
      <c r="C179" s="68">
        <v>8</v>
      </c>
      <c r="D179" s="68">
        <v>35</v>
      </c>
      <c r="E179" s="68">
        <v>31</v>
      </c>
      <c r="F179" s="68">
        <v>1</v>
      </c>
      <c r="G179" s="68">
        <v>8</v>
      </c>
      <c r="H179" s="68">
        <v>1</v>
      </c>
      <c r="I179" s="68">
        <v>0</v>
      </c>
      <c r="J179" s="68">
        <v>0</v>
      </c>
      <c r="K179" s="68">
        <v>3</v>
      </c>
      <c r="L179" s="68">
        <v>2</v>
      </c>
      <c r="M179" s="68">
        <v>0</v>
      </c>
      <c r="N179" s="68">
        <v>0</v>
      </c>
      <c r="O179" s="68">
        <v>3</v>
      </c>
      <c r="P179" s="68">
        <v>0</v>
      </c>
      <c r="Q179" s="68">
        <v>0</v>
      </c>
      <c r="R179" s="68">
        <v>2</v>
      </c>
      <c r="S179" s="68">
        <v>0</v>
      </c>
      <c r="T179" s="68">
        <v>0</v>
      </c>
      <c r="U179" s="68">
        <v>0</v>
      </c>
      <c r="V179" s="68">
        <v>5</v>
      </c>
      <c r="W179" s="69">
        <v>0.25800000000000001</v>
      </c>
      <c r="X179" s="69">
        <v>0.30299999999999999</v>
      </c>
      <c r="Y179" s="69">
        <v>0.28999999999999998</v>
      </c>
      <c r="Z179" s="68">
        <v>45.5</v>
      </c>
    </row>
    <row r="180" spans="1:26" ht="17" x14ac:dyDescent="0.2">
      <c r="A180" s="13" t="s">
        <v>274</v>
      </c>
      <c r="B180" s="68">
        <v>11</v>
      </c>
      <c r="C180" s="68">
        <v>7</v>
      </c>
      <c r="D180" s="68">
        <v>35</v>
      </c>
      <c r="E180" s="68">
        <v>31</v>
      </c>
      <c r="F180" s="68">
        <v>1</v>
      </c>
      <c r="G180" s="68">
        <v>2</v>
      </c>
      <c r="H180" s="68">
        <v>0</v>
      </c>
      <c r="I180" s="68">
        <v>1</v>
      </c>
      <c r="J180" s="68">
        <v>0</v>
      </c>
      <c r="K180" s="68">
        <v>1</v>
      </c>
      <c r="L180" s="68">
        <v>4</v>
      </c>
      <c r="M180" s="68">
        <v>0</v>
      </c>
      <c r="N180" s="68">
        <v>0</v>
      </c>
      <c r="O180" s="68">
        <v>14</v>
      </c>
      <c r="P180" s="68">
        <v>0</v>
      </c>
      <c r="Q180" s="68">
        <v>0</v>
      </c>
      <c r="R180" s="68">
        <v>0</v>
      </c>
      <c r="S180" s="68">
        <v>0</v>
      </c>
      <c r="T180" s="68">
        <v>0</v>
      </c>
      <c r="U180" s="68">
        <v>0</v>
      </c>
      <c r="V180" s="68">
        <v>2</v>
      </c>
      <c r="W180" s="69">
        <v>6.5000000000000002E-2</v>
      </c>
      <c r="X180" s="69">
        <v>0.17100000000000001</v>
      </c>
      <c r="Y180" s="69">
        <v>0.129</v>
      </c>
      <c r="Z180" s="68">
        <v>18.2</v>
      </c>
    </row>
    <row r="181" spans="1:26" ht="17" x14ac:dyDescent="0.2">
      <c r="A181" s="13" t="s">
        <v>555</v>
      </c>
      <c r="B181" s="68">
        <v>12</v>
      </c>
      <c r="C181" s="68">
        <v>7</v>
      </c>
      <c r="D181" s="68">
        <v>35</v>
      </c>
      <c r="E181" s="68">
        <v>31</v>
      </c>
      <c r="F181" s="68">
        <v>8</v>
      </c>
      <c r="G181" s="68">
        <v>7</v>
      </c>
      <c r="H181" s="68">
        <v>2</v>
      </c>
      <c r="I181" s="68">
        <v>0</v>
      </c>
      <c r="J181" s="68">
        <v>2</v>
      </c>
      <c r="K181" s="68">
        <v>3</v>
      </c>
      <c r="L181" s="68">
        <v>3</v>
      </c>
      <c r="M181" s="68">
        <v>0</v>
      </c>
      <c r="N181" s="68">
        <v>0</v>
      </c>
      <c r="O181" s="68">
        <v>5</v>
      </c>
      <c r="P181" s="68">
        <v>3</v>
      </c>
      <c r="Q181" s="68">
        <v>1</v>
      </c>
      <c r="R181" s="68">
        <v>1</v>
      </c>
      <c r="S181" s="68">
        <v>0</v>
      </c>
      <c r="T181" s="68">
        <v>0</v>
      </c>
      <c r="U181" s="68">
        <v>0</v>
      </c>
      <c r="V181" s="68">
        <v>6</v>
      </c>
      <c r="W181" s="69">
        <v>0.22600000000000001</v>
      </c>
      <c r="X181" s="69">
        <v>0.29399999999999998</v>
      </c>
      <c r="Y181" s="69">
        <v>0.48399999999999999</v>
      </c>
      <c r="Z181" s="68">
        <v>50</v>
      </c>
    </row>
    <row r="182" spans="1:26" ht="17" x14ac:dyDescent="0.2">
      <c r="A182" s="13" t="s">
        <v>323</v>
      </c>
      <c r="B182" s="68">
        <v>12</v>
      </c>
      <c r="C182" s="68">
        <v>7</v>
      </c>
      <c r="D182" s="68">
        <v>34</v>
      </c>
      <c r="E182" s="68">
        <v>31</v>
      </c>
      <c r="F182" s="68">
        <v>1</v>
      </c>
      <c r="G182" s="68">
        <v>8</v>
      </c>
      <c r="H182" s="68">
        <v>1</v>
      </c>
      <c r="I182" s="68">
        <v>0</v>
      </c>
      <c r="J182" s="68">
        <v>0</v>
      </c>
      <c r="K182" s="68">
        <v>2</v>
      </c>
      <c r="L182" s="68">
        <v>3</v>
      </c>
      <c r="M182" s="68">
        <v>1</v>
      </c>
      <c r="N182" s="68">
        <v>0</v>
      </c>
      <c r="O182" s="68">
        <v>6</v>
      </c>
      <c r="P182" s="68">
        <v>3</v>
      </c>
      <c r="Q182" s="68">
        <v>1</v>
      </c>
      <c r="R182" s="68">
        <v>0</v>
      </c>
      <c r="S182" s="68">
        <v>0</v>
      </c>
      <c r="T182" s="68">
        <v>0</v>
      </c>
      <c r="U182" s="68">
        <v>0</v>
      </c>
      <c r="V182" s="68">
        <v>7</v>
      </c>
      <c r="W182" s="69">
        <v>0.25800000000000001</v>
      </c>
      <c r="X182" s="69">
        <v>0.32400000000000001</v>
      </c>
      <c r="Y182" s="69">
        <v>0.28999999999999998</v>
      </c>
      <c r="Z182" s="68">
        <v>58.3</v>
      </c>
    </row>
    <row r="183" spans="1:26" ht="17" x14ac:dyDescent="0.2">
      <c r="A183" s="13" t="s">
        <v>114</v>
      </c>
      <c r="B183" s="68">
        <v>8</v>
      </c>
      <c r="C183" s="68">
        <v>7</v>
      </c>
      <c r="D183" s="68">
        <v>32</v>
      </c>
      <c r="E183" s="68">
        <v>31</v>
      </c>
      <c r="F183" s="68">
        <v>1</v>
      </c>
      <c r="G183" s="68">
        <v>3</v>
      </c>
      <c r="H183" s="68">
        <v>1</v>
      </c>
      <c r="I183" s="68">
        <v>0</v>
      </c>
      <c r="J183" s="68">
        <v>0</v>
      </c>
      <c r="K183" s="68">
        <v>2</v>
      </c>
      <c r="L183" s="68">
        <v>0</v>
      </c>
      <c r="M183" s="68">
        <v>0</v>
      </c>
      <c r="N183" s="68">
        <v>0</v>
      </c>
      <c r="O183" s="68">
        <v>4</v>
      </c>
      <c r="P183" s="68">
        <v>0</v>
      </c>
      <c r="Q183" s="68">
        <v>0</v>
      </c>
      <c r="R183" s="68">
        <v>0</v>
      </c>
      <c r="S183" s="68">
        <v>1</v>
      </c>
      <c r="T183" s="68">
        <v>2</v>
      </c>
      <c r="U183" s="68">
        <v>0</v>
      </c>
      <c r="V183" s="68">
        <v>3</v>
      </c>
      <c r="W183" s="69">
        <v>9.7000000000000003E-2</v>
      </c>
      <c r="X183" s="69">
        <v>9.4E-2</v>
      </c>
      <c r="Y183" s="69">
        <v>0.129</v>
      </c>
      <c r="Z183" s="68">
        <v>37.5</v>
      </c>
    </row>
    <row r="184" spans="1:26" ht="17" x14ac:dyDescent="0.2">
      <c r="A184" s="13" t="s">
        <v>515</v>
      </c>
      <c r="B184" s="68">
        <v>10</v>
      </c>
      <c r="C184" s="68">
        <v>7</v>
      </c>
      <c r="D184" s="68">
        <v>32</v>
      </c>
      <c r="E184" s="68">
        <v>31</v>
      </c>
      <c r="F184" s="68">
        <v>3</v>
      </c>
      <c r="G184" s="68">
        <v>6</v>
      </c>
      <c r="H184" s="68">
        <v>2</v>
      </c>
      <c r="I184" s="68">
        <v>0</v>
      </c>
      <c r="J184" s="68">
        <v>1</v>
      </c>
      <c r="K184" s="68">
        <v>4</v>
      </c>
      <c r="L184" s="68">
        <v>1</v>
      </c>
      <c r="M184" s="68">
        <v>0</v>
      </c>
      <c r="N184" s="68">
        <v>0</v>
      </c>
      <c r="O184" s="68">
        <v>9</v>
      </c>
      <c r="P184" s="68">
        <v>1</v>
      </c>
      <c r="Q184" s="68">
        <v>0</v>
      </c>
      <c r="R184" s="68">
        <v>0</v>
      </c>
      <c r="S184" s="68">
        <v>0</v>
      </c>
      <c r="T184" s="68">
        <v>2</v>
      </c>
      <c r="U184" s="68">
        <v>0</v>
      </c>
      <c r="V184" s="68">
        <v>4</v>
      </c>
      <c r="W184" s="69">
        <v>0.19400000000000001</v>
      </c>
      <c r="X184" s="69">
        <v>0.219</v>
      </c>
      <c r="Y184" s="69">
        <v>0.35499999999999998</v>
      </c>
      <c r="Z184" s="68">
        <v>40</v>
      </c>
    </row>
    <row r="185" spans="1:26" ht="17" x14ac:dyDescent="0.2">
      <c r="A185" s="13" t="s">
        <v>734</v>
      </c>
      <c r="B185" s="68">
        <v>8</v>
      </c>
      <c r="C185" s="68">
        <v>7</v>
      </c>
      <c r="D185" s="68">
        <v>32</v>
      </c>
      <c r="E185" s="68">
        <v>31</v>
      </c>
      <c r="F185" s="68">
        <v>5</v>
      </c>
      <c r="G185" s="68">
        <v>11</v>
      </c>
      <c r="H185" s="68">
        <v>1</v>
      </c>
      <c r="I185" s="68">
        <v>0</v>
      </c>
      <c r="J185" s="68">
        <v>0</v>
      </c>
      <c r="K185" s="68">
        <v>3</v>
      </c>
      <c r="L185" s="68">
        <v>0</v>
      </c>
      <c r="M185" s="68">
        <v>0</v>
      </c>
      <c r="N185" s="68">
        <v>0</v>
      </c>
      <c r="O185" s="68">
        <v>5</v>
      </c>
      <c r="P185" s="68">
        <v>2</v>
      </c>
      <c r="Q185" s="68">
        <v>2</v>
      </c>
      <c r="R185" s="68">
        <v>1</v>
      </c>
      <c r="S185" s="68">
        <v>0</v>
      </c>
      <c r="T185" s="68">
        <v>1</v>
      </c>
      <c r="U185" s="68">
        <v>0</v>
      </c>
      <c r="V185" s="68">
        <v>6</v>
      </c>
      <c r="W185" s="69">
        <v>0.35499999999999998</v>
      </c>
      <c r="X185" s="69">
        <v>0.35499999999999998</v>
      </c>
      <c r="Y185" s="69">
        <v>0.38700000000000001</v>
      </c>
      <c r="Z185" s="68">
        <v>75</v>
      </c>
    </row>
    <row r="186" spans="1:26" ht="17" x14ac:dyDescent="0.2">
      <c r="A186" s="13" t="s">
        <v>569</v>
      </c>
      <c r="B186" s="68">
        <v>13</v>
      </c>
      <c r="C186" s="68">
        <v>8</v>
      </c>
      <c r="D186" s="68">
        <v>37</v>
      </c>
      <c r="E186" s="68">
        <v>30</v>
      </c>
      <c r="F186" s="68">
        <v>6</v>
      </c>
      <c r="G186" s="68">
        <v>6</v>
      </c>
      <c r="H186" s="68">
        <v>3</v>
      </c>
      <c r="I186" s="68">
        <v>0</v>
      </c>
      <c r="J186" s="68">
        <v>0</v>
      </c>
      <c r="K186" s="68">
        <v>2</v>
      </c>
      <c r="L186" s="68">
        <v>6</v>
      </c>
      <c r="M186" s="68">
        <v>0</v>
      </c>
      <c r="N186" s="68">
        <v>0</v>
      </c>
      <c r="O186" s="68">
        <v>5</v>
      </c>
      <c r="P186" s="68">
        <v>1</v>
      </c>
      <c r="Q186" s="68">
        <v>0</v>
      </c>
      <c r="R186" s="68">
        <v>0</v>
      </c>
      <c r="S186" s="68">
        <v>1</v>
      </c>
      <c r="T186" s="68">
        <v>1</v>
      </c>
      <c r="U186" s="68">
        <v>0</v>
      </c>
      <c r="V186" s="68">
        <v>5</v>
      </c>
      <c r="W186" s="69">
        <v>0.2</v>
      </c>
      <c r="X186" s="69">
        <v>0.32400000000000001</v>
      </c>
      <c r="Y186" s="69">
        <v>0.3</v>
      </c>
      <c r="Z186" s="68">
        <v>38.5</v>
      </c>
    </row>
    <row r="187" spans="1:26" ht="17" x14ac:dyDescent="0.2">
      <c r="A187" s="13" t="s">
        <v>345</v>
      </c>
      <c r="B187" s="68">
        <v>11</v>
      </c>
      <c r="C187" s="68">
        <v>8</v>
      </c>
      <c r="D187" s="68">
        <v>34</v>
      </c>
      <c r="E187" s="68">
        <v>30</v>
      </c>
      <c r="F187" s="68">
        <v>2</v>
      </c>
      <c r="G187" s="68">
        <v>4</v>
      </c>
      <c r="H187" s="68">
        <v>0</v>
      </c>
      <c r="I187" s="68">
        <v>0</v>
      </c>
      <c r="J187" s="68">
        <v>0</v>
      </c>
      <c r="K187" s="68">
        <v>2</v>
      </c>
      <c r="L187" s="68">
        <v>4</v>
      </c>
      <c r="M187" s="68">
        <v>0</v>
      </c>
      <c r="N187" s="68">
        <v>0</v>
      </c>
      <c r="O187" s="68">
        <v>7</v>
      </c>
      <c r="P187" s="68">
        <v>0</v>
      </c>
      <c r="Q187" s="68">
        <v>0</v>
      </c>
      <c r="R187" s="68">
        <v>0</v>
      </c>
      <c r="S187" s="68">
        <v>0</v>
      </c>
      <c r="T187" s="68">
        <v>0</v>
      </c>
      <c r="U187" s="68">
        <v>0</v>
      </c>
      <c r="V187" s="68">
        <v>3</v>
      </c>
      <c r="W187" s="69">
        <v>0.13300000000000001</v>
      </c>
      <c r="X187" s="69">
        <v>0.23499999999999999</v>
      </c>
      <c r="Y187" s="69">
        <v>0.13300000000000001</v>
      </c>
      <c r="Z187" s="68">
        <v>27.3</v>
      </c>
    </row>
    <row r="188" spans="1:26" ht="17" x14ac:dyDescent="0.2">
      <c r="A188" s="13" t="s">
        <v>220</v>
      </c>
      <c r="B188" s="68">
        <v>9</v>
      </c>
      <c r="C188" s="68">
        <v>8</v>
      </c>
      <c r="D188" s="68">
        <v>33</v>
      </c>
      <c r="E188" s="68">
        <v>30</v>
      </c>
      <c r="F188" s="68">
        <v>6</v>
      </c>
      <c r="G188" s="68">
        <v>6</v>
      </c>
      <c r="H188" s="68">
        <v>2</v>
      </c>
      <c r="I188" s="68">
        <v>0</v>
      </c>
      <c r="J188" s="68">
        <v>2</v>
      </c>
      <c r="K188" s="68">
        <v>3</v>
      </c>
      <c r="L188" s="68">
        <v>3</v>
      </c>
      <c r="M188" s="68">
        <v>0</v>
      </c>
      <c r="N188" s="68">
        <v>0</v>
      </c>
      <c r="O188" s="68">
        <v>3</v>
      </c>
      <c r="P188" s="68">
        <v>3</v>
      </c>
      <c r="Q188" s="68">
        <v>0</v>
      </c>
      <c r="R188" s="68">
        <v>0</v>
      </c>
      <c r="S188" s="68">
        <v>0</v>
      </c>
      <c r="T188" s="68">
        <v>0</v>
      </c>
      <c r="U188" s="68">
        <v>0</v>
      </c>
      <c r="V188" s="68">
        <v>4</v>
      </c>
      <c r="W188" s="69">
        <v>0.2</v>
      </c>
      <c r="X188" s="69">
        <v>0.27300000000000002</v>
      </c>
      <c r="Y188" s="69">
        <v>0.46700000000000003</v>
      </c>
      <c r="Z188" s="68">
        <v>44.4</v>
      </c>
    </row>
    <row r="189" spans="1:26" ht="17" x14ac:dyDescent="0.2">
      <c r="A189" s="13" t="s">
        <v>572</v>
      </c>
      <c r="B189" s="68">
        <v>10</v>
      </c>
      <c r="C189" s="68">
        <v>9</v>
      </c>
      <c r="D189" s="68">
        <v>32</v>
      </c>
      <c r="E189" s="68">
        <v>30</v>
      </c>
      <c r="F189" s="68">
        <v>3</v>
      </c>
      <c r="G189" s="68">
        <v>10</v>
      </c>
      <c r="H189" s="68">
        <v>1</v>
      </c>
      <c r="I189" s="68">
        <v>0</v>
      </c>
      <c r="J189" s="68">
        <v>0</v>
      </c>
      <c r="K189" s="68">
        <v>4</v>
      </c>
      <c r="L189" s="68">
        <v>0</v>
      </c>
      <c r="M189" s="68">
        <v>0</v>
      </c>
      <c r="N189" s="68">
        <v>0</v>
      </c>
      <c r="O189" s="68">
        <v>5</v>
      </c>
      <c r="P189" s="68">
        <v>0</v>
      </c>
      <c r="Q189" s="68">
        <v>0</v>
      </c>
      <c r="R189" s="68">
        <v>1</v>
      </c>
      <c r="S189" s="68">
        <v>1</v>
      </c>
      <c r="T189" s="68">
        <v>1</v>
      </c>
      <c r="U189" s="68">
        <v>0</v>
      </c>
      <c r="V189" s="68">
        <v>8</v>
      </c>
      <c r="W189" s="69">
        <v>0.33300000000000002</v>
      </c>
      <c r="X189" s="69">
        <v>0.32300000000000001</v>
      </c>
      <c r="Y189" s="69">
        <v>0.36699999999999999</v>
      </c>
      <c r="Z189" s="68">
        <v>80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155</v>
      </c>
      <c r="E190" s="67" t="s">
        <v>25</v>
      </c>
      <c r="F190" s="67" t="s">
        <v>23</v>
      </c>
      <c r="G190" s="67" t="s">
        <v>30</v>
      </c>
      <c r="H190" s="67" t="s">
        <v>10</v>
      </c>
      <c r="I190" s="67" t="s">
        <v>11</v>
      </c>
      <c r="J190" s="67" t="s">
        <v>1</v>
      </c>
      <c r="K190" s="67" t="s">
        <v>2</v>
      </c>
      <c r="L190" s="67" t="s">
        <v>31</v>
      </c>
      <c r="M190" s="67" t="s">
        <v>32</v>
      </c>
      <c r="N190" s="67" t="s">
        <v>33</v>
      </c>
      <c r="O190" s="67" t="s">
        <v>34</v>
      </c>
      <c r="P190" s="67" t="s">
        <v>3</v>
      </c>
      <c r="Q190" s="67" t="s">
        <v>35</v>
      </c>
      <c r="R190" s="67" t="s">
        <v>36</v>
      </c>
      <c r="S190" s="67" t="s">
        <v>37</v>
      </c>
      <c r="T190" s="67" t="s">
        <v>38</v>
      </c>
      <c r="U190" s="67" t="s">
        <v>39</v>
      </c>
      <c r="V190" s="67" t="s">
        <v>156</v>
      </c>
      <c r="W190" s="77" t="s">
        <v>0</v>
      </c>
      <c r="X190" s="77" t="s">
        <v>40</v>
      </c>
      <c r="Y190" s="77" t="s">
        <v>41</v>
      </c>
      <c r="Z190" s="67" t="s">
        <v>157</v>
      </c>
    </row>
    <row r="191" spans="1:26" ht="17" x14ac:dyDescent="0.2">
      <c r="A191" s="13" t="s">
        <v>192</v>
      </c>
      <c r="B191" s="68">
        <v>10</v>
      </c>
      <c r="C191" s="68">
        <v>9</v>
      </c>
      <c r="D191" s="68">
        <v>32</v>
      </c>
      <c r="E191" s="68">
        <v>30</v>
      </c>
      <c r="F191" s="68">
        <v>1</v>
      </c>
      <c r="G191" s="68">
        <v>4</v>
      </c>
      <c r="H191" s="68">
        <v>0</v>
      </c>
      <c r="I191" s="68">
        <v>0</v>
      </c>
      <c r="J191" s="68">
        <v>0</v>
      </c>
      <c r="K191" s="68">
        <v>6</v>
      </c>
      <c r="L191" s="68">
        <v>0</v>
      </c>
      <c r="M191" s="68">
        <v>0</v>
      </c>
      <c r="N191" s="68">
        <v>0</v>
      </c>
      <c r="O191" s="68">
        <v>5</v>
      </c>
      <c r="P191" s="68">
        <v>0</v>
      </c>
      <c r="Q191" s="68">
        <v>1</v>
      </c>
      <c r="R191" s="68">
        <v>1</v>
      </c>
      <c r="S191" s="68">
        <v>1</v>
      </c>
      <c r="T191" s="68">
        <v>0</v>
      </c>
      <c r="U191" s="68">
        <v>0</v>
      </c>
      <c r="V191" s="68">
        <v>3</v>
      </c>
      <c r="W191" s="69">
        <v>0.13300000000000001</v>
      </c>
      <c r="X191" s="69">
        <v>0.129</v>
      </c>
      <c r="Y191" s="69">
        <v>0.13300000000000001</v>
      </c>
      <c r="Z191" s="68">
        <v>30</v>
      </c>
    </row>
    <row r="192" spans="1:26" ht="17" x14ac:dyDescent="0.2">
      <c r="A192" s="13" t="s">
        <v>219</v>
      </c>
      <c r="B192" s="68">
        <v>10</v>
      </c>
      <c r="C192" s="68">
        <v>9</v>
      </c>
      <c r="D192" s="68">
        <v>31</v>
      </c>
      <c r="E192" s="68">
        <v>30</v>
      </c>
      <c r="F192" s="68">
        <v>2</v>
      </c>
      <c r="G192" s="68">
        <v>10</v>
      </c>
      <c r="H192" s="68">
        <v>0</v>
      </c>
      <c r="I192" s="68">
        <v>0</v>
      </c>
      <c r="J192" s="68">
        <v>1</v>
      </c>
      <c r="K192" s="68">
        <v>4</v>
      </c>
      <c r="L192" s="68">
        <v>1</v>
      </c>
      <c r="M192" s="68">
        <v>0</v>
      </c>
      <c r="N192" s="68">
        <v>0</v>
      </c>
      <c r="O192" s="68">
        <v>3</v>
      </c>
      <c r="P192" s="68">
        <v>0</v>
      </c>
      <c r="Q192" s="68">
        <v>0</v>
      </c>
      <c r="R192" s="68">
        <v>0</v>
      </c>
      <c r="S192" s="68">
        <v>0</v>
      </c>
      <c r="T192" s="68">
        <v>2</v>
      </c>
      <c r="U192" s="68">
        <v>0</v>
      </c>
      <c r="V192" s="68">
        <v>6</v>
      </c>
      <c r="W192" s="69">
        <v>0.33300000000000002</v>
      </c>
      <c r="X192" s="69">
        <v>0.35499999999999998</v>
      </c>
      <c r="Y192" s="69">
        <v>0.433</v>
      </c>
      <c r="Z192" s="68">
        <v>60</v>
      </c>
    </row>
    <row r="193" spans="1:26" ht="17" x14ac:dyDescent="0.2">
      <c r="A193" s="13" t="s">
        <v>509</v>
      </c>
      <c r="B193" s="68">
        <v>10</v>
      </c>
      <c r="C193" s="68">
        <v>8</v>
      </c>
      <c r="D193" s="68">
        <v>36</v>
      </c>
      <c r="E193" s="68">
        <v>29</v>
      </c>
      <c r="F193" s="68">
        <v>6</v>
      </c>
      <c r="G193" s="68">
        <v>6</v>
      </c>
      <c r="H193" s="68">
        <v>0</v>
      </c>
      <c r="I193" s="68">
        <v>0</v>
      </c>
      <c r="J193" s="68">
        <v>3</v>
      </c>
      <c r="K193" s="68">
        <v>6</v>
      </c>
      <c r="L193" s="68">
        <v>6</v>
      </c>
      <c r="M193" s="68">
        <v>0</v>
      </c>
      <c r="N193" s="68">
        <v>0</v>
      </c>
      <c r="O193" s="68">
        <v>4</v>
      </c>
      <c r="P193" s="68">
        <v>2</v>
      </c>
      <c r="Q193" s="68">
        <v>0</v>
      </c>
      <c r="R193" s="68">
        <v>0</v>
      </c>
      <c r="S193" s="68">
        <v>1</v>
      </c>
      <c r="T193" s="68">
        <v>1</v>
      </c>
      <c r="U193" s="68">
        <v>0</v>
      </c>
      <c r="V193" s="68">
        <v>4</v>
      </c>
      <c r="W193" s="69">
        <v>0.20699999999999999</v>
      </c>
      <c r="X193" s="69">
        <v>0.33300000000000002</v>
      </c>
      <c r="Y193" s="69">
        <v>0.51700000000000002</v>
      </c>
      <c r="Z193" s="68">
        <v>40</v>
      </c>
    </row>
    <row r="194" spans="1:26" ht="17" x14ac:dyDescent="0.2">
      <c r="A194" s="13" t="s">
        <v>310</v>
      </c>
      <c r="B194" s="68">
        <v>10</v>
      </c>
      <c r="C194" s="68">
        <v>8</v>
      </c>
      <c r="D194" s="68">
        <v>35</v>
      </c>
      <c r="E194" s="68">
        <v>29</v>
      </c>
      <c r="F194" s="68">
        <v>3</v>
      </c>
      <c r="G194" s="68">
        <v>6</v>
      </c>
      <c r="H194" s="68">
        <v>1</v>
      </c>
      <c r="I194" s="68">
        <v>0</v>
      </c>
      <c r="J194" s="68">
        <v>0</v>
      </c>
      <c r="K194" s="68">
        <v>2</v>
      </c>
      <c r="L194" s="68">
        <v>4</v>
      </c>
      <c r="M194" s="68">
        <v>0</v>
      </c>
      <c r="N194" s="68">
        <v>0</v>
      </c>
      <c r="O194" s="68">
        <v>5</v>
      </c>
      <c r="P194" s="68">
        <v>0</v>
      </c>
      <c r="Q194" s="68">
        <v>2</v>
      </c>
      <c r="R194" s="68">
        <v>1</v>
      </c>
      <c r="S194" s="68">
        <v>0</v>
      </c>
      <c r="T194" s="68">
        <v>0</v>
      </c>
      <c r="U194" s="68">
        <v>1</v>
      </c>
      <c r="V194" s="68">
        <v>4</v>
      </c>
      <c r="W194" s="69">
        <v>0.20699999999999999</v>
      </c>
      <c r="X194" s="69">
        <v>0.30299999999999999</v>
      </c>
      <c r="Y194" s="69">
        <v>0.24099999999999999</v>
      </c>
      <c r="Z194" s="68">
        <v>40</v>
      </c>
    </row>
    <row r="195" spans="1:26" ht="17" x14ac:dyDescent="0.2">
      <c r="A195" s="13" t="s">
        <v>688</v>
      </c>
      <c r="B195" s="68">
        <v>11</v>
      </c>
      <c r="C195" s="68">
        <v>10</v>
      </c>
      <c r="D195" s="68">
        <v>33</v>
      </c>
      <c r="E195" s="68">
        <v>29</v>
      </c>
      <c r="F195" s="68">
        <v>2</v>
      </c>
      <c r="G195" s="68">
        <v>5</v>
      </c>
      <c r="H195" s="68">
        <v>0</v>
      </c>
      <c r="I195" s="68">
        <v>0</v>
      </c>
      <c r="J195" s="68">
        <v>1</v>
      </c>
      <c r="K195" s="68">
        <v>3</v>
      </c>
      <c r="L195" s="68">
        <v>3</v>
      </c>
      <c r="M195" s="68">
        <v>0</v>
      </c>
      <c r="N195" s="68">
        <v>0</v>
      </c>
      <c r="O195" s="68">
        <v>8</v>
      </c>
      <c r="P195" s="68">
        <v>0</v>
      </c>
      <c r="Q195" s="68">
        <v>3</v>
      </c>
      <c r="R195" s="68">
        <v>1</v>
      </c>
      <c r="S195" s="68">
        <v>0</v>
      </c>
      <c r="T195" s="68">
        <v>0</v>
      </c>
      <c r="U195" s="68">
        <v>0</v>
      </c>
      <c r="V195" s="68">
        <v>4</v>
      </c>
      <c r="W195" s="69">
        <v>0.17199999999999999</v>
      </c>
      <c r="X195" s="69">
        <v>0.25</v>
      </c>
      <c r="Y195" s="69">
        <v>0.27600000000000002</v>
      </c>
      <c r="Z195" s="68">
        <v>36.4</v>
      </c>
    </row>
    <row r="196" spans="1:26" ht="17" x14ac:dyDescent="0.2">
      <c r="A196" s="13" t="s">
        <v>265</v>
      </c>
      <c r="B196" s="68">
        <v>11</v>
      </c>
      <c r="C196" s="68">
        <v>6</v>
      </c>
      <c r="D196" s="68">
        <v>32</v>
      </c>
      <c r="E196" s="68">
        <v>29</v>
      </c>
      <c r="F196" s="68">
        <v>3</v>
      </c>
      <c r="G196" s="68">
        <v>9</v>
      </c>
      <c r="H196" s="68">
        <v>4</v>
      </c>
      <c r="I196" s="68">
        <v>0</v>
      </c>
      <c r="J196" s="68">
        <v>0</v>
      </c>
      <c r="K196" s="68">
        <v>6</v>
      </c>
      <c r="L196" s="68">
        <v>2</v>
      </c>
      <c r="M196" s="68">
        <v>0</v>
      </c>
      <c r="N196" s="68">
        <v>0</v>
      </c>
      <c r="O196" s="68">
        <v>2</v>
      </c>
      <c r="P196" s="68">
        <v>0</v>
      </c>
      <c r="Q196" s="68">
        <v>0</v>
      </c>
      <c r="R196" s="68">
        <v>1</v>
      </c>
      <c r="S196" s="68">
        <v>0</v>
      </c>
      <c r="T196" s="68">
        <v>1</v>
      </c>
      <c r="U196" s="68">
        <v>0</v>
      </c>
      <c r="V196" s="68">
        <v>6</v>
      </c>
      <c r="W196" s="69">
        <v>0.31</v>
      </c>
      <c r="X196" s="69">
        <v>0.35499999999999998</v>
      </c>
      <c r="Y196" s="69">
        <v>0.44800000000000001</v>
      </c>
      <c r="Z196" s="68">
        <v>54.5</v>
      </c>
    </row>
    <row r="197" spans="1:26" ht="17" x14ac:dyDescent="0.2">
      <c r="A197" s="13" t="s">
        <v>735</v>
      </c>
      <c r="B197" s="68">
        <v>10</v>
      </c>
      <c r="C197" s="68">
        <v>6</v>
      </c>
      <c r="D197" s="68">
        <v>31</v>
      </c>
      <c r="E197" s="68">
        <v>29</v>
      </c>
      <c r="F197" s="68">
        <v>6</v>
      </c>
      <c r="G197" s="68">
        <v>7</v>
      </c>
      <c r="H197" s="68">
        <v>3</v>
      </c>
      <c r="I197" s="68">
        <v>0</v>
      </c>
      <c r="J197" s="68">
        <v>0</v>
      </c>
      <c r="K197" s="68">
        <v>4</v>
      </c>
      <c r="L197" s="68">
        <v>1</v>
      </c>
      <c r="M197" s="68">
        <v>0</v>
      </c>
      <c r="N197" s="68">
        <v>0</v>
      </c>
      <c r="O197" s="68">
        <v>4</v>
      </c>
      <c r="P197" s="68">
        <v>2</v>
      </c>
      <c r="Q197" s="68">
        <v>0</v>
      </c>
      <c r="R197" s="68">
        <v>1</v>
      </c>
      <c r="S197" s="68">
        <v>0</v>
      </c>
      <c r="T197" s="68">
        <v>0</v>
      </c>
      <c r="U197" s="68">
        <v>0</v>
      </c>
      <c r="V197" s="68">
        <v>4</v>
      </c>
      <c r="W197" s="69">
        <v>0.24099999999999999</v>
      </c>
      <c r="X197" s="69">
        <v>0.26700000000000002</v>
      </c>
      <c r="Y197" s="69">
        <v>0.34499999999999997</v>
      </c>
      <c r="Z197" s="68">
        <v>40</v>
      </c>
    </row>
    <row r="198" spans="1:26" ht="17" x14ac:dyDescent="0.2">
      <c r="A198" s="13" t="s">
        <v>186</v>
      </c>
      <c r="B198" s="68">
        <v>9</v>
      </c>
      <c r="C198" s="68">
        <v>8</v>
      </c>
      <c r="D198" s="68">
        <v>31</v>
      </c>
      <c r="E198" s="68">
        <v>29</v>
      </c>
      <c r="F198" s="68">
        <v>4</v>
      </c>
      <c r="G198" s="68">
        <v>9</v>
      </c>
      <c r="H198" s="68">
        <v>1</v>
      </c>
      <c r="I198" s="68">
        <v>0</v>
      </c>
      <c r="J198" s="68">
        <v>1</v>
      </c>
      <c r="K198" s="68">
        <v>4</v>
      </c>
      <c r="L198" s="68">
        <v>0</v>
      </c>
      <c r="M198" s="68">
        <v>0</v>
      </c>
      <c r="N198" s="68">
        <v>1</v>
      </c>
      <c r="O198" s="68">
        <v>6</v>
      </c>
      <c r="P198" s="68">
        <v>1</v>
      </c>
      <c r="Q198" s="68">
        <v>0</v>
      </c>
      <c r="R198" s="68">
        <v>1</v>
      </c>
      <c r="S198" s="68">
        <v>0</v>
      </c>
      <c r="T198" s="68">
        <v>1</v>
      </c>
      <c r="U198" s="68">
        <v>0</v>
      </c>
      <c r="V198" s="68">
        <v>6</v>
      </c>
      <c r="W198" s="69">
        <v>0.31</v>
      </c>
      <c r="X198" s="69">
        <v>0.33300000000000002</v>
      </c>
      <c r="Y198" s="69">
        <v>0.44800000000000001</v>
      </c>
      <c r="Z198" s="68">
        <v>66.7</v>
      </c>
    </row>
    <row r="199" spans="1:26" ht="17" x14ac:dyDescent="0.2">
      <c r="A199" s="13" t="s">
        <v>736</v>
      </c>
      <c r="B199" s="68">
        <v>8</v>
      </c>
      <c r="C199" s="68">
        <v>7</v>
      </c>
      <c r="D199" s="68">
        <v>31</v>
      </c>
      <c r="E199" s="68">
        <v>29</v>
      </c>
      <c r="F199" s="68">
        <v>5</v>
      </c>
      <c r="G199" s="68">
        <v>11</v>
      </c>
      <c r="H199" s="68">
        <v>4</v>
      </c>
      <c r="I199" s="68">
        <v>1</v>
      </c>
      <c r="J199" s="68">
        <v>0</v>
      </c>
      <c r="K199" s="68">
        <v>3</v>
      </c>
      <c r="L199" s="68">
        <v>1</v>
      </c>
      <c r="M199" s="68">
        <v>0</v>
      </c>
      <c r="N199" s="68">
        <v>1</v>
      </c>
      <c r="O199" s="68">
        <v>3</v>
      </c>
      <c r="P199" s="68">
        <v>0</v>
      </c>
      <c r="Q199" s="68">
        <v>0</v>
      </c>
      <c r="R199" s="68">
        <v>0</v>
      </c>
      <c r="S199" s="68">
        <v>0</v>
      </c>
      <c r="T199" s="68">
        <v>0</v>
      </c>
      <c r="U199" s="68">
        <v>0</v>
      </c>
      <c r="V199" s="68">
        <v>7</v>
      </c>
      <c r="W199" s="69">
        <v>0.379</v>
      </c>
      <c r="X199" s="69">
        <v>0.41899999999999998</v>
      </c>
      <c r="Y199" s="69">
        <v>0.58599999999999997</v>
      </c>
      <c r="Z199" s="68">
        <v>87.5</v>
      </c>
    </row>
    <row r="200" spans="1:26" ht="17" x14ac:dyDescent="0.2">
      <c r="A200" s="13" t="s">
        <v>539</v>
      </c>
      <c r="B200" s="68">
        <v>12</v>
      </c>
      <c r="C200" s="68">
        <v>9</v>
      </c>
      <c r="D200" s="68">
        <v>30</v>
      </c>
      <c r="E200" s="68">
        <v>29</v>
      </c>
      <c r="F200" s="68">
        <v>2</v>
      </c>
      <c r="G200" s="68">
        <v>11</v>
      </c>
      <c r="H200" s="68">
        <v>2</v>
      </c>
      <c r="I200" s="68">
        <v>0</v>
      </c>
      <c r="J200" s="68">
        <v>1</v>
      </c>
      <c r="K200" s="68">
        <v>5</v>
      </c>
      <c r="L200" s="68">
        <v>0</v>
      </c>
      <c r="M200" s="68">
        <v>0</v>
      </c>
      <c r="N200" s="68">
        <v>0</v>
      </c>
      <c r="O200" s="68">
        <v>6</v>
      </c>
      <c r="P200" s="68">
        <v>0</v>
      </c>
      <c r="Q200" s="68">
        <v>1</v>
      </c>
      <c r="R200" s="68">
        <v>0</v>
      </c>
      <c r="S200" s="68">
        <v>1</v>
      </c>
      <c r="T200" s="68">
        <v>0</v>
      </c>
      <c r="U200" s="68">
        <v>0</v>
      </c>
      <c r="V200" s="68">
        <v>8</v>
      </c>
      <c r="W200" s="69">
        <v>0.379</v>
      </c>
      <c r="X200" s="69">
        <v>0.36699999999999999</v>
      </c>
      <c r="Y200" s="69">
        <v>0.55200000000000005</v>
      </c>
      <c r="Z200" s="68">
        <v>66.7</v>
      </c>
    </row>
    <row r="201" spans="1:26" ht="17" x14ac:dyDescent="0.2">
      <c r="A201" s="13" t="s">
        <v>188</v>
      </c>
      <c r="B201" s="68">
        <v>10</v>
      </c>
      <c r="C201" s="68">
        <v>7</v>
      </c>
      <c r="D201" s="68">
        <v>30</v>
      </c>
      <c r="E201" s="68">
        <v>29</v>
      </c>
      <c r="F201" s="68">
        <v>1</v>
      </c>
      <c r="G201" s="68">
        <v>4</v>
      </c>
      <c r="H201" s="68">
        <v>0</v>
      </c>
      <c r="I201" s="68">
        <v>0</v>
      </c>
      <c r="J201" s="68">
        <v>0</v>
      </c>
      <c r="K201" s="68">
        <v>2</v>
      </c>
      <c r="L201" s="68">
        <v>0</v>
      </c>
      <c r="M201" s="68">
        <v>0</v>
      </c>
      <c r="N201" s="68">
        <v>0</v>
      </c>
      <c r="O201" s="68">
        <v>4</v>
      </c>
      <c r="P201" s="68">
        <v>0</v>
      </c>
      <c r="Q201" s="68">
        <v>0</v>
      </c>
      <c r="R201" s="68">
        <v>0</v>
      </c>
      <c r="S201" s="68">
        <v>1</v>
      </c>
      <c r="T201" s="68">
        <v>0</v>
      </c>
      <c r="U201" s="68">
        <v>0</v>
      </c>
      <c r="V201" s="68">
        <v>2</v>
      </c>
      <c r="W201" s="69">
        <v>0.13800000000000001</v>
      </c>
      <c r="X201" s="69">
        <v>0.13300000000000001</v>
      </c>
      <c r="Y201" s="69">
        <v>0.13800000000000001</v>
      </c>
      <c r="Z201" s="68">
        <v>20</v>
      </c>
    </row>
    <row r="202" spans="1:26" ht="17" x14ac:dyDescent="0.2">
      <c r="A202" s="13" t="s">
        <v>123</v>
      </c>
      <c r="B202" s="68">
        <v>10</v>
      </c>
      <c r="C202" s="68">
        <v>6</v>
      </c>
      <c r="D202" s="68">
        <v>35</v>
      </c>
      <c r="E202" s="68">
        <v>28</v>
      </c>
      <c r="F202" s="68">
        <v>4</v>
      </c>
      <c r="G202" s="68">
        <v>8</v>
      </c>
      <c r="H202" s="68">
        <v>1</v>
      </c>
      <c r="I202" s="68">
        <v>0</v>
      </c>
      <c r="J202" s="68">
        <v>2</v>
      </c>
      <c r="K202" s="68">
        <v>4</v>
      </c>
      <c r="L202" s="68">
        <v>6</v>
      </c>
      <c r="M202" s="68">
        <v>1</v>
      </c>
      <c r="N202" s="68">
        <v>0</v>
      </c>
      <c r="O202" s="68">
        <v>8</v>
      </c>
      <c r="P202" s="68">
        <v>1</v>
      </c>
      <c r="Q202" s="68">
        <v>0</v>
      </c>
      <c r="R202" s="68">
        <v>1</v>
      </c>
      <c r="S202" s="68">
        <v>0</v>
      </c>
      <c r="T202" s="68">
        <v>0</v>
      </c>
      <c r="U202" s="68">
        <v>0</v>
      </c>
      <c r="V202" s="68">
        <v>6</v>
      </c>
      <c r="W202" s="69">
        <v>0.28599999999999998</v>
      </c>
      <c r="X202" s="69">
        <v>0.41199999999999998</v>
      </c>
      <c r="Y202" s="69">
        <v>0.53600000000000003</v>
      </c>
      <c r="Z202" s="68">
        <v>60</v>
      </c>
    </row>
    <row r="203" spans="1:26" ht="17" x14ac:dyDescent="0.2">
      <c r="A203" s="13" t="s">
        <v>285</v>
      </c>
      <c r="B203" s="68">
        <v>11</v>
      </c>
      <c r="C203" s="68">
        <v>9</v>
      </c>
      <c r="D203" s="68">
        <v>30</v>
      </c>
      <c r="E203" s="68">
        <v>28</v>
      </c>
      <c r="F203" s="68">
        <v>4</v>
      </c>
      <c r="G203" s="68">
        <v>9</v>
      </c>
      <c r="H203" s="68">
        <v>1</v>
      </c>
      <c r="I203" s="68">
        <v>0</v>
      </c>
      <c r="J203" s="68">
        <v>3</v>
      </c>
      <c r="K203" s="68">
        <v>5</v>
      </c>
      <c r="L203" s="68">
        <v>2</v>
      </c>
      <c r="M203" s="68">
        <v>1</v>
      </c>
      <c r="N203" s="68">
        <v>0</v>
      </c>
      <c r="O203" s="68">
        <v>2</v>
      </c>
      <c r="P203" s="68">
        <v>0</v>
      </c>
      <c r="Q203" s="68">
        <v>0</v>
      </c>
      <c r="R203" s="68">
        <v>0</v>
      </c>
      <c r="S203" s="68">
        <v>0</v>
      </c>
      <c r="T203" s="68">
        <v>0</v>
      </c>
      <c r="U203" s="68">
        <v>0</v>
      </c>
      <c r="V203" s="68">
        <v>7</v>
      </c>
      <c r="W203" s="69">
        <v>0.32100000000000001</v>
      </c>
      <c r="X203" s="69">
        <v>0.36699999999999999</v>
      </c>
      <c r="Y203" s="69">
        <v>0.67900000000000005</v>
      </c>
      <c r="Z203" s="68">
        <v>63.6</v>
      </c>
    </row>
    <row r="204" spans="1:26" ht="17" x14ac:dyDescent="0.2">
      <c r="A204" s="13" t="s">
        <v>534</v>
      </c>
      <c r="B204" s="68">
        <v>9</v>
      </c>
      <c r="C204" s="68">
        <v>7</v>
      </c>
      <c r="D204" s="68">
        <v>29</v>
      </c>
      <c r="E204" s="68">
        <v>28</v>
      </c>
      <c r="F204" s="68">
        <v>4</v>
      </c>
      <c r="G204" s="68">
        <v>6</v>
      </c>
      <c r="H204" s="68">
        <v>1</v>
      </c>
      <c r="I204" s="68">
        <v>1</v>
      </c>
      <c r="J204" s="68">
        <v>0</v>
      </c>
      <c r="K204" s="68">
        <v>1</v>
      </c>
      <c r="L204" s="68">
        <v>1</v>
      </c>
      <c r="M204" s="68">
        <v>0</v>
      </c>
      <c r="N204" s="68">
        <v>0</v>
      </c>
      <c r="O204" s="68">
        <v>4</v>
      </c>
      <c r="P204" s="68">
        <v>1</v>
      </c>
      <c r="Q204" s="68">
        <v>2</v>
      </c>
      <c r="R204" s="68">
        <v>0</v>
      </c>
      <c r="S204" s="68">
        <v>0</v>
      </c>
      <c r="T204" s="68">
        <v>3</v>
      </c>
      <c r="U204" s="68">
        <v>0</v>
      </c>
      <c r="V204" s="68">
        <v>4</v>
      </c>
      <c r="W204" s="69">
        <v>0.214</v>
      </c>
      <c r="X204" s="69">
        <v>0.24099999999999999</v>
      </c>
      <c r="Y204" s="69">
        <v>0.32100000000000001</v>
      </c>
      <c r="Z204" s="68">
        <v>44.4</v>
      </c>
    </row>
    <row r="205" spans="1:26" ht="17" x14ac:dyDescent="0.2">
      <c r="A205" s="13" t="s">
        <v>189</v>
      </c>
      <c r="B205" s="68">
        <v>10</v>
      </c>
      <c r="C205" s="68">
        <v>7</v>
      </c>
      <c r="D205" s="68">
        <v>33</v>
      </c>
      <c r="E205" s="68">
        <v>27</v>
      </c>
      <c r="F205" s="68">
        <v>5</v>
      </c>
      <c r="G205" s="68">
        <v>8</v>
      </c>
      <c r="H205" s="68">
        <v>1</v>
      </c>
      <c r="I205" s="68">
        <v>0</v>
      </c>
      <c r="J205" s="68">
        <v>2</v>
      </c>
      <c r="K205" s="68">
        <v>8</v>
      </c>
      <c r="L205" s="68">
        <v>6</v>
      </c>
      <c r="M205" s="68">
        <v>0</v>
      </c>
      <c r="N205" s="68">
        <v>0</v>
      </c>
      <c r="O205" s="68">
        <v>5</v>
      </c>
      <c r="P205" s="68">
        <v>0</v>
      </c>
      <c r="Q205" s="68">
        <v>0</v>
      </c>
      <c r="R205" s="68">
        <v>0</v>
      </c>
      <c r="S205" s="68">
        <v>0</v>
      </c>
      <c r="T205" s="68">
        <v>2</v>
      </c>
      <c r="U205" s="68">
        <v>0</v>
      </c>
      <c r="V205" s="68">
        <v>5</v>
      </c>
      <c r="W205" s="69">
        <v>0.29599999999999999</v>
      </c>
      <c r="X205" s="69">
        <v>0.42399999999999999</v>
      </c>
      <c r="Y205" s="69">
        <v>0.55600000000000005</v>
      </c>
      <c r="Z205" s="68">
        <v>50</v>
      </c>
    </row>
    <row r="206" spans="1:26" ht="17" x14ac:dyDescent="0.2">
      <c r="A206" s="13" t="s">
        <v>335</v>
      </c>
      <c r="B206" s="68">
        <v>12</v>
      </c>
      <c r="C206" s="68">
        <v>9</v>
      </c>
      <c r="D206" s="68">
        <v>32</v>
      </c>
      <c r="E206" s="68">
        <v>27</v>
      </c>
      <c r="F206" s="68">
        <v>2</v>
      </c>
      <c r="G206" s="68">
        <v>10</v>
      </c>
      <c r="H206" s="68">
        <v>2</v>
      </c>
      <c r="I206" s="68">
        <v>0</v>
      </c>
      <c r="J206" s="68">
        <v>1</v>
      </c>
      <c r="K206" s="68">
        <v>2</v>
      </c>
      <c r="L206" s="68">
        <v>4</v>
      </c>
      <c r="M206" s="68">
        <v>0</v>
      </c>
      <c r="N206" s="68">
        <v>0</v>
      </c>
      <c r="O206" s="68">
        <v>8</v>
      </c>
      <c r="P206" s="68">
        <v>0</v>
      </c>
      <c r="Q206" s="68">
        <v>0</v>
      </c>
      <c r="R206" s="68">
        <v>1</v>
      </c>
      <c r="S206" s="68">
        <v>0</v>
      </c>
      <c r="T206" s="68">
        <v>2</v>
      </c>
      <c r="U206" s="68">
        <v>0</v>
      </c>
      <c r="V206" s="68">
        <v>6</v>
      </c>
      <c r="W206" s="69">
        <v>0.37</v>
      </c>
      <c r="X206" s="69">
        <v>0.45200000000000001</v>
      </c>
      <c r="Y206" s="69">
        <v>0.55600000000000005</v>
      </c>
      <c r="Z206" s="68">
        <v>50</v>
      </c>
    </row>
    <row r="207" spans="1:26" ht="17" x14ac:dyDescent="0.2">
      <c r="A207" s="13" t="s">
        <v>311</v>
      </c>
      <c r="B207" s="68">
        <v>9</v>
      </c>
      <c r="C207" s="68">
        <v>7</v>
      </c>
      <c r="D207" s="68">
        <v>31</v>
      </c>
      <c r="E207" s="68">
        <v>27</v>
      </c>
      <c r="F207" s="68">
        <v>1</v>
      </c>
      <c r="G207" s="68">
        <v>6</v>
      </c>
      <c r="H207" s="68">
        <v>0</v>
      </c>
      <c r="I207" s="68">
        <v>1</v>
      </c>
      <c r="J207" s="68">
        <v>0</v>
      </c>
      <c r="K207" s="68">
        <v>4</v>
      </c>
      <c r="L207" s="68">
        <v>3</v>
      </c>
      <c r="M207" s="68">
        <v>0</v>
      </c>
      <c r="N207" s="68">
        <v>0</v>
      </c>
      <c r="O207" s="68">
        <v>5</v>
      </c>
      <c r="P207" s="68">
        <v>0</v>
      </c>
      <c r="Q207" s="68">
        <v>0</v>
      </c>
      <c r="R207" s="68">
        <v>0</v>
      </c>
      <c r="S207" s="68">
        <v>1</v>
      </c>
      <c r="T207" s="68">
        <v>0</v>
      </c>
      <c r="U207" s="68">
        <v>0</v>
      </c>
      <c r="V207" s="68">
        <v>4</v>
      </c>
      <c r="W207" s="69">
        <v>0.222</v>
      </c>
      <c r="X207" s="69">
        <v>0.28999999999999998</v>
      </c>
      <c r="Y207" s="69">
        <v>0.29599999999999999</v>
      </c>
      <c r="Z207" s="68">
        <v>44.4</v>
      </c>
    </row>
    <row r="208" spans="1:26" ht="17" x14ac:dyDescent="0.2">
      <c r="A208" s="13" t="s">
        <v>532</v>
      </c>
      <c r="B208" s="68">
        <v>9</v>
      </c>
      <c r="C208" s="68">
        <v>8</v>
      </c>
      <c r="D208" s="68">
        <v>30</v>
      </c>
      <c r="E208" s="68">
        <v>27</v>
      </c>
      <c r="F208" s="68">
        <v>1</v>
      </c>
      <c r="G208" s="68">
        <v>8</v>
      </c>
      <c r="H208" s="68">
        <v>1</v>
      </c>
      <c r="I208" s="68">
        <v>0</v>
      </c>
      <c r="J208" s="68">
        <v>0</v>
      </c>
      <c r="K208" s="68">
        <v>3</v>
      </c>
      <c r="L208" s="68">
        <v>3</v>
      </c>
      <c r="M208" s="68">
        <v>0</v>
      </c>
      <c r="N208" s="68">
        <v>0</v>
      </c>
      <c r="O208" s="68">
        <v>3</v>
      </c>
      <c r="P208" s="68">
        <v>0</v>
      </c>
      <c r="Q208" s="68">
        <v>0</v>
      </c>
      <c r="R208" s="68">
        <v>0</v>
      </c>
      <c r="S208" s="68">
        <v>0</v>
      </c>
      <c r="T208" s="68">
        <v>0</v>
      </c>
      <c r="U208" s="68">
        <v>0</v>
      </c>
      <c r="V208" s="68">
        <v>5</v>
      </c>
      <c r="W208" s="69">
        <v>0.29599999999999999</v>
      </c>
      <c r="X208" s="69">
        <v>0.36699999999999999</v>
      </c>
      <c r="Y208" s="69">
        <v>0.33300000000000002</v>
      </c>
      <c r="Z208" s="68">
        <v>55.6</v>
      </c>
    </row>
    <row r="209" spans="1:26" ht="17" x14ac:dyDescent="0.2">
      <c r="A209" s="13" t="s">
        <v>299</v>
      </c>
      <c r="B209" s="68">
        <v>8</v>
      </c>
      <c r="C209" s="68">
        <v>5</v>
      </c>
      <c r="D209" s="68">
        <v>29</v>
      </c>
      <c r="E209" s="68">
        <v>27</v>
      </c>
      <c r="F209" s="68">
        <v>6</v>
      </c>
      <c r="G209" s="68">
        <v>7</v>
      </c>
      <c r="H209" s="68">
        <v>4</v>
      </c>
      <c r="I209" s="68">
        <v>0</v>
      </c>
      <c r="J209" s="68">
        <v>2</v>
      </c>
      <c r="K209" s="68">
        <v>5</v>
      </c>
      <c r="L209" s="68">
        <v>1</v>
      </c>
      <c r="M209" s="68">
        <v>0</v>
      </c>
      <c r="N209" s="68">
        <v>1</v>
      </c>
      <c r="O209" s="68">
        <v>4</v>
      </c>
      <c r="P209" s="68">
        <v>1</v>
      </c>
      <c r="Q209" s="68">
        <v>0</v>
      </c>
      <c r="R209" s="68">
        <v>0</v>
      </c>
      <c r="S209" s="68">
        <v>0</v>
      </c>
      <c r="T209" s="68">
        <v>0</v>
      </c>
      <c r="U209" s="68">
        <v>0</v>
      </c>
      <c r="V209" s="68">
        <v>6</v>
      </c>
      <c r="W209" s="69">
        <v>0.25900000000000001</v>
      </c>
      <c r="X209" s="69">
        <v>0.31</v>
      </c>
      <c r="Y209" s="69">
        <v>0.63</v>
      </c>
      <c r="Z209" s="68">
        <v>75</v>
      </c>
    </row>
    <row r="210" spans="1:26" ht="17" x14ac:dyDescent="0.2">
      <c r="A210" s="13" t="s">
        <v>160</v>
      </c>
      <c r="B210" s="68">
        <v>8</v>
      </c>
      <c r="C210" s="68">
        <v>7</v>
      </c>
      <c r="D210" s="68">
        <v>29</v>
      </c>
      <c r="E210" s="68">
        <v>27</v>
      </c>
      <c r="F210" s="68">
        <v>1</v>
      </c>
      <c r="G210" s="68">
        <v>8</v>
      </c>
      <c r="H210" s="68">
        <v>2</v>
      </c>
      <c r="I210" s="68">
        <v>0</v>
      </c>
      <c r="J210" s="68">
        <v>0</v>
      </c>
      <c r="K210" s="68">
        <v>3</v>
      </c>
      <c r="L210" s="68">
        <v>2</v>
      </c>
      <c r="M210" s="68">
        <v>0</v>
      </c>
      <c r="N210" s="68">
        <v>0</v>
      </c>
      <c r="O210" s="68">
        <v>3</v>
      </c>
      <c r="P210" s="68">
        <v>0</v>
      </c>
      <c r="Q210" s="68">
        <v>0</v>
      </c>
      <c r="R210" s="68">
        <v>0</v>
      </c>
      <c r="S210" s="68">
        <v>0</v>
      </c>
      <c r="T210" s="68">
        <v>1</v>
      </c>
      <c r="U210" s="68">
        <v>0</v>
      </c>
      <c r="V210" s="68">
        <v>4</v>
      </c>
      <c r="W210" s="69">
        <v>0.29599999999999999</v>
      </c>
      <c r="X210" s="69">
        <v>0.34499999999999997</v>
      </c>
      <c r="Y210" s="69">
        <v>0.37</v>
      </c>
      <c r="Z210" s="68">
        <v>50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155</v>
      </c>
      <c r="E211" s="67" t="s">
        <v>25</v>
      </c>
      <c r="F211" s="67" t="s">
        <v>23</v>
      </c>
      <c r="G211" s="67" t="s">
        <v>30</v>
      </c>
      <c r="H211" s="67" t="s">
        <v>10</v>
      </c>
      <c r="I211" s="67" t="s">
        <v>11</v>
      </c>
      <c r="J211" s="67" t="s">
        <v>1</v>
      </c>
      <c r="K211" s="67" t="s">
        <v>2</v>
      </c>
      <c r="L211" s="67" t="s">
        <v>31</v>
      </c>
      <c r="M211" s="67" t="s">
        <v>32</v>
      </c>
      <c r="N211" s="67" t="s">
        <v>33</v>
      </c>
      <c r="O211" s="67" t="s">
        <v>34</v>
      </c>
      <c r="P211" s="67" t="s">
        <v>3</v>
      </c>
      <c r="Q211" s="67" t="s">
        <v>35</v>
      </c>
      <c r="R211" s="67" t="s">
        <v>36</v>
      </c>
      <c r="S211" s="67" t="s">
        <v>37</v>
      </c>
      <c r="T211" s="67" t="s">
        <v>38</v>
      </c>
      <c r="U211" s="67" t="s">
        <v>39</v>
      </c>
      <c r="V211" s="67" t="s">
        <v>156</v>
      </c>
      <c r="W211" s="77" t="s">
        <v>0</v>
      </c>
      <c r="X211" s="77" t="s">
        <v>40</v>
      </c>
      <c r="Y211" s="77" t="s">
        <v>41</v>
      </c>
      <c r="Z211" s="67" t="s">
        <v>157</v>
      </c>
    </row>
    <row r="212" spans="1:26" ht="17" x14ac:dyDescent="0.2">
      <c r="A212" s="13" t="s">
        <v>581</v>
      </c>
      <c r="B212" s="68">
        <v>9</v>
      </c>
      <c r="C212" s="68">
        <v>7</v>
      </c>
      <c r="D212" s="68">
        <v>34</v>
      </c>
      <c r="E212" s="68">
        <v>26</v>
      </c>
      <c r="F212" s="68">
        <v>6</v>
      </c>
      <c r="G212" s="68">
        <v>6</v>
      </c>
      <c r="H212" s="68">
        <v>5</v>
      </c>
      <c r="I212" s="68">
        <v>0</v>
      </c>
      <c r="J212" s="68">
        <v>1</v>
      </c>
      <c r="K212" s="68">
        <v>8</v>
      </c>
      <c r="L212" s="68">
        <v>7</v>
      </c>
      <c r="M212" s="68">
        <v>1</v>
      </c>
      <c r="N212" s="68">
        <v>0</v>
      </c>
      <c r="O212" s="68">
        <v>6</v>
      </c>
      <c r="P212" s="68">
        <v>0</v>
      </c>
      <c r="Q212" s="68">
        <v>1</v>
      </c>
      <c r="R212" s="68">
        <v>0</v>
      </c>
      <c r="S212" s="68">
        <v>1</v>
      </c>
      <c r="T212" s="68">
        <v>0</v>
      </c>
      <c r="U212" s="68">
        <v>0</v>
      </c>
      <c r="V212" s="68">
        <v>5</v>
      </c>
      <c r="W212" s="69">
        <v>0.23100000000000001</v>
      </c>
      <c r="X212" s="69">
        <v>0.38200000000000001</v>
      </c>
      <c r="Y212" s="69">
        <v>0.53800000000000003</v>
      </c>
      <c r="Z212" s="68">
        <v>55.6</v>
      </c>
    </row>
    <row r="213" spans="1:26" ht="17" x14ac:dyDescent="0.2">
      <c r="A213" s="13" t="s">
        <v>346</v>
      </c>
      <c r="B213" s="68">
        <v>10</v>
      </c>
      <c r="C213" s="68">
        <v>7</v>
      </c>
      <c r="D213" s="68">
        <v>33</v>
      </c>
      <c r="E213" s="68">
        <v>26</v>
      </c>
      <c r="F213" s="68">
        <v>7</v>
      </c>
      <c r="G213" s="68">
        <v>9</v>
      </c>
      <c r="H213" s="68">
        <v>3</v>
      </c>
      <c r="I213" s="68">
        <v>0</v>
      </c>
      <c r="J213" s="68">
        <v>2</v>
      </c>
      <c r="K213" s="68">
        <v>8</v>
      </c>
      <c r="L213" s="68">
        <v>7</v>
      </c>
      <c r="M213" s="68">
        <v>0</v>
      </c>
      <c r="N213" s="68">
        <v>0</v>
      </c>
      <c r="O213" s="68">
        <v>2</v>
      </c>
      <c r="P213" s="68">
        <v>0</v>
      </c>
      <c r="Q213" s="68">
        <v>0</v>
      </c>
      <c r="R213" s="68">
        <v>0</v>
      </c>
      <c r="S213" s="68">
        <v>0</v>
      </c>
      <c r="T213" s="68">
        <v>0</v>
      </c>
      <c r="U213" s="68">
        <v>0</v>
      </c>
      <c r="V213" s="68">
        <v>6</v>
      </c>
      <c r="W213" s="69">
        <v>0.34599999999999997</v>
      </c>
      <c r="X213" s="69">
        <v>0.48499999999999999</v>
      </c>
      <c r="Y213" s="69">
        <v>0.69199999999999995</v>
      </c>
      <c r="Z213" s="68">
        <v>60</v>
      </c>
    </row>
    <row r="214" spans="1:26" ht="17" x14ac:dyDescent="0.2">
      <c r="A214" s="13" t="s">
        <v>247</v>
      </c>
      <c r="B214" s="68">
        <v>11</v>
      </c>
      <c r="C214" s="68">
        <v>8</v>
      </c>
      <c r="D214" s="68">
        <v>33</v>
      </c>
      <c r="E214" s="68">
        <v>26</v>
      </c>
      <c r="F214" s="68">
        <v>4</v>
      </c>
      <c r="G214" s="68">
        <v>2</v>
      </c>
      <c r="H214" s="68">
        <v>0</v>
      </c>
      <c r="I214" s="68">
        <v>0</v>
      </c>
      <c r="J214" s="68">
        <v>0</v>
      </c>
      <c r="K214" s="68">
        <v>0</v>
      </c>
      <c r="L214" s="68">
        <v>5</v>
      </c>
      <c r="M214" s="68">
        <v>0</v>
      </c>
      <c r="N214" s="68">
        <v>0</v>
      </c>
      <c r="O214" s="68">
        <v>11</v>
      </c>
      <c r="P214" s="68">
        <v>3</v>
      </c>
      <c r="Q214" s="68">
        <v>0</v>
      </c>
      <c r="R214" s="68">
        <v>2</v>
      </c>
      <c r="S214" s="68">
        <v>0</v>
      </c>
      <c r="T214" s="68">
        <v>0</v>
      </c>
      <c r="U214" s="68">
        <v>0</v>
      </c>
      <c r="V214" s="68">
        <v>2</v>
      </c>
      <c r="W214" s="69">
        <v>7.6999999999999999E-2</v>
      </c>
      <c r="X214" s="69">
        <v>0.22600000000000001</v>
      </c>
      <c r="Y214" s="69">
        <v>7.6999999999999999E-2</v>
      </c>
      <c r="Z214" s="68">
        <v>18.2</v>
      </c>
    </row>
    <row r="215" spans="1:26" ht="17" x14ac:dyDescent="0.2">
      <c r="A215" s="13" t="s">
        <v>603</v>
      </c>
      <c r="B215" s="68">
        <v>8</v>
      </c>
      <c r="C215" s="68">
        <v>8</v>
      </c>
      <c r="D215" s="68">
        <v>31</v>
      </c>
      <c r="E215" s="68">
        <v>26</v>
      </c>
      <c r="F215" s="68">
        <v>2</v>
      </c>
      <c r="G215" s="68">
        <v>6</v>
      </c>
      <c r="H215" s="68">
        <v>1</v>
      </c>
      <c r="I215" s="68">
        <v>0</v>
      </c>
      <c r="J215" s="68">
        <v>0</v>
      </c>
      <c r="K215" s="68">
        <v>1</v>
      </c>
      <c r="L215" s="68">
        <v>5</v>
      </c>
      <c r="M215" s="68">
        <v>0</v>
      </c>
      <c r="N215" s="68">
        <v>0</v>
      </c>
      <c r="O215" s="68">
        <v>0</v>
      </c>
      <c r="P215" s="68">
        <v>1</v>
      </c>
      <c r="Q215" s="68">
        <v>0</v>
      </c>
      <c r="R215" s="68">
        <v>0</v>
      </c>
      <c r="S215" s="68">
        <v>0</v>
      </c>
      <c r="T215" s="68">
        <v>1</v>
      </c>
      <c r="U215" s="68">
        <v>0</v>
      </c>
      <c r="V215" s="68">
        <v>4</v>
      </c>
      <c r="W215" s="69">
        <v>0.23100000000000001</v>
      </c>
      <c r="X215" s="69">
        <v>0.35499999999999998</v>
      </c>
      <c r="Y215" s="69">
        <v>0.26900000000000002</v>
      </c>
      <c r="Z215" s="68">
        <v>50</v>
      </c>
    </row>
    <row r="216" spans="1:26" ht="17" x14ac:dyDescent="0.2">
      <c r="A216" s="13" t="s">
        <v>244</v>
      </c>
      <c r="B216" s="68">
        <v>10</v>
      </c>
      <c r="C216" s="68">
        <v>6</v>
      </c>
      <c r="D216" s="68">
        <v>30</v>
      </c>
      <c r="E216" s="68">
        <v>26</v>
      </c>
      <c r="F216" s="68">
        <v>1</v>
      </c>
      <c r="G216" s="68">
        <v>6</v>
      </c>
      <c r="H216" s="68">
        <v>0</v>
      </c>
      <c r="I216" s="68">
        <v>0</v>
      </c>
      <c r="J216" s="68">
        <v>1</v>
      </c>
      <c r="K216" s="68">
        <v>1</v>
      </c>
      <c r="L216" s="68">
        <v>4</v>
      </c>
      <c r="M216" s="68">
        <v>1</v>
      </c>
      <c r="N216" s="68">
        <v>0</v>
      </c>
      <c r="O216" s="68">
        <v>7</v>
      </c>
      <c r="P216" s="68">
        <v>1</v>
      </c>
      <c r="Q216" s="68">
        <v>1</v>
      </c>
      <c r="R216" s="68">
        <v>0</v>
      </c>
      <c r="S216" s="68">
        <v>0</v>
      </c>
      <c r="T216" s="68">
        <v>0</v>
      </c>
      <c r="U216" s="68">
        <v>0</v>
      </c>
      <c r="V216" s="68">
        <v>5</v>
      </c>
      <c r="W216" s="69">
        <v>0.23100000000000001</v>
      </c>
      <c r="X216" s="69">
        <v>0.33300000000000002</v>
      </c>
      <c r="Y216" s="69">
        <v>0.34599999999999997</v>
      </c>
      <c r="Z216" s="68">
        <v>50</v>
      </c>
    </row>
    <row r="217" spans="1:26" ht="17" x14ac:dyDescent="0.2">
      <c r="A217" s="13" t="s">
        <v>737</v>
      </c>
      <c r="B217" s="68">
        <v>10</v>
      </c>
      <c r="C217" s="68">
        <v>6</v>
      </c>
      <c r="D217" s="68">
        <v>30</v>
      </c>
      <c r="E217" s="68">
        <v>26</v>
      </c>
      <c r="F217" s="68">
        <v>4</v>
      </c>
      <c r="G217" s="68">
        <v>6</v>
      </c>
      <c r="H217" s="68">
        <v>0</v>
      </c>
      <c r="I217" s="68">
        <v>0</v>
      </c>
      <c r="J217" s="68">
        <v>0</v>
      </c>
      <c r="K217" s="68">
        <v>2</v>
      </c>
      <c r="L217" s="68">
        <v>4</v>
      </c>
      <c r="M217" s="68">
        <v>0</v>
      </c>
      <c r="N217" s="68">
        <v>0</v>
      </c>
      <c r="O217" s="68">
        <v>3</v>
      </c>
      <c r="P217" s="68">
        <v>0</v>
      </c>
      <c r="Q217" s="68">
        <v>0</v>
      </c>
      <c r="R217" s="68">
        <v>0</v>
      </c>
      <c r="S217" s="68">
        <v>0</v>
      </c>
      <c r="T217" s="68">
        <v>1</v>
      </c>
      <c r="U217" s="68">
        <v>0</v>
      </c>
      <c r="V217" s="68">
        <v>3</v>
      </c>
      <c r="W217" s="69">
        <v>0.23100000000000001</v>
      </c>
      <c r="X217" s="69">
        <v>0.33300000000000002</v>
      </c>
      <c r="Y217" s="69">
        <v>0.23100000000000001</v>
      </c>
      <c r="Z217" s="68">
        <v>30</v>
      </c>
    </row>
    <row r="218" spans="1:26" ht="17" x14ac:dyDescent="0.2">
      <c r="A218" s="13" t="s">
        <v>291</v>
      </c>
      <c r="B218" s="68">
        <v>8</v>
      </c>
      <c r="C218" s="68">
        <v>8</v>
      </c>
      <c r="D218" s="68">
        <v>29</v>
      </c>
      <c r="E218" s="68">
        <v>26</v>
      </c>
      <c r="F218" s="68">
        <v>5</v>
      </c>
      <c r="G218" s="68">
        <v>8</v>
      </c>
      <c r="H218" s="68">
        <v>1</v>
      </c>
      <c r="I218" s="68">
        <v>0</v>
      </c>
      <c r="J218" s="68">
        <v>1</v>
      </c>
      <c r="K218" s="68">
        <v>2</v>
      </c>
      <c r="L218" s="68">
        <v>1</v>
      </c>
      <c r="M218" s="68">
        <v>0</v>
      </c>
      <c r="N218" s="68">
        <v>0</v>
      </c>
      <c r="O218" s="68">
        <v>5</v>
      </c>
      <c r="P218" s="68">
        <v>1</v>
      </c>
      <c r="Q218" s="68">
        <v>0</v>
      </c>
      <c r="R218" s="68">
        <v>2</v>
      </c>
      <c r="S218" s="68">
        <v>0</v>
      </c>
      <c r="T218" s="68">
        <v>0</v>
      </c>
      <c r="U218" s="68">
        <v>0</v>
      </c>
      <c r="V218" s="68">
        <v>5</v>
      </c>
      <c r="W218" s="69">
        <v>0.308</v>
      </c>
      <c r="X218" s="69">
        <v>0.33300000000000002</v>
      </c>
      <c r="Y218" s="69">
        <v>0.46200000000000002</v>
      </c>
      <c r="Z218" s="68">
        <v>62.5</v>
      </c>
    </row>
    <row r="219" spans="1:26" ht="17" x14ac:dyDescent="0.2">
      <c r="A219" s="13" t="s">
        <v>738</v>
      </c>
      <c r="B219" s="68">
        <v>10</v>
      </c>
      <c r="C219" s="68">
        <v>8</v>
      </c>
      <c r="D219" s="68">
        <v>28</v>
      </c>
      <c r="E219" s="68">
        <v>26</v>
      </c>
      <c r="F219" s="68">
        <v>3</v>
      </c>
      <c r="G219" s="68">
        <v>5</v>
      </c>
      <c r="H219" s="68">
        <v>3</v>
      </c>
      <c r="I219" s="68">
        <v>0</v>
      </c>
      <c r="J219" s="68">
        <v>1</v>
      </c>
      <c r="K219" s="68">
        <v>2</v>
      </c>
      <c r="L219" s="68">
        <v>2</v>
      </c>
      <c r="M219" s="68">
        <v>0</v>
      </c>
      <c r="N219" s="68">
        <v>0</v>
      </c>
      <c r="O219" s="68">
        <v>5</v>
      </c>
      <c r="P219" s="68">
        <v>0</v>
      </c>
      <c r="Q219" s="68">
        <v>0</v>
      </c>
      <c r="R219" s="68">
        <v>0</v>
      </c>
      <c r="S219" s="68">
        <v>0</v>
      </c>
      <c r="T219" s="68">
        <v>2</v>
      </c>
      <c r="U219" s="68">
        <v>0</v>
      </c>
      <c r="V219" s="68">
        <v>4</v>
      </c>
      <c r="W219" s="69">
        <v>0.192</v>
      </c>
      <c r="X219" s="69">
        <v>0.25</v>
      </c>
      <c r="Y219" s="69">
        <v>0.42299999999999999</v>
      </c>
      <c r="Z219" s="68">
        <v>40</v>
      </c>
    </row>
    <row r="220" spans="1:26" ht="17" x14ac:dyDescent="0.2">
      <c r="A220" s="13" t="s">
        <v>290</v>
      </c>
      <c r="B220" s="68">
        <v>8</v>
      </c>
      <c r="C220" s="68">
        <v>6</v>
      </c>
      <c r="D220" s="68">
        <v>28</v>
      </c>
      <c r="E220" s="68">
        <v>26</v>
      </c>
      <c r="F220" s="68">
        <v>1</v>
      </c>
      <c r="G220" s="68">
        <v>2</v>
      </c>
      <c r="H220" s="68">
        <v>2</v>
      </c>
      <c r="I220" s="68">
        <v>0</v>
      </c>
      <c r="J220" s="68">
        <v>0</v>
      </c>
      <c r="K220" s="68">
        <v>6</v>
      </c>
      <c r="L220" s="68">
        <v>2</v>
      </c>
      <c r="M220" s="68">
        <v>0</v>
      </c>
      <c r="N220" s="68">
        <v>0</v>
      </c>
      <c r="O220" s="68">
        <v>6</v>
      </c>
      <c r="P220" s="68">
        <v>0</v>
      </c>
      <c r="Q220" s="68">
        <v>1</v>
      </c>
      <c r="R220" s="68">
        <v>0</v>
      </c>
      <c r="S220" s="68">
        <v>0</v>
      </c>
      <c r="T220" s="68">
        <v>0</v>
      </c>
      <c r="U220" s="68">
        <v>0</v>
      </c>
      <c r="V220" s="68">
        <v>1</v>
      </c>
      <c r="W220" s="69">
        <v>7.6999999999999999E-2</v>
      </c>
      <c r="X220" s="69">
        <v>0.14299999999999999</v>
      </c>
      <c r="Y220" s="69">
        <v>0.154</v>
      </c>
      <c r="Z220" s="68">
        <v>12.5</v>
      </c>
    </row>
    <row r="221" spans="1:26" ht="17" x14ac:dyDescent="0.2">
      <c r="A221" s="13" t="s">
        <v>608</v>
      </c>
      <c r="B221" s="68">
        <v>9</v>
      </c>
      <c r="C221" s="68">
        <v>7</v>
      </c>
      <c r="D221" s="68">
        <v>27</v>
      </c>
      <c r="E221" s="68">
        <v>26</v>
      </c>
      <c r="F221" s="68">
        <v>3</v>
      </c>
      <c r="G221" s="68">
        <v>4</v>
      </c>
      <c r="H221" s="68">
        <v>1</v>
      </c>
      <c r="I221" s="68">
        <v>0</v>
      </c>
      <c r="J221" s="68">
        <v>1</v>
      </c>
      <c r="K221" s="68">
        <v>4</v>
      </c>
      <c r="L221" s="68">
        <v>1</v>
      </c>
      <c r="M221" s="68">
        <v>0</v>
      </c>
      <c r="N221" s="68">
        <v>0</v>
      </c>
      <c r="O221" s="68">
        <v>6</v>
      </c>
      <c r="P221" s="68">
        <v>0</v>
      </c>
      <c r="Q221" s="68">
        <v>0</v>
      </c>
      <c r="R221" s="68">
        <v>0</v>
      </c>
      <c r="S221" s="68">
        <v>0</v>
      </c>
      <c r="T221" s="68">
        <v>1</v>
      </c>
      <c r="U221" s="68">
        <v>0</v>
      </c>
      <c r="V221" s="68">
        <v>3</v>
      </c>
      <c r="W221" s="69">
        <v>0.154</v>
      </c>
      <c r="X221" s="69">
        <v>0.185</v>
      </c>
      <c r="Y221" s="69">
        <v>0.308</v>
      </c>
      <c r="Z221" s="68">
        <v>33.299999999999997</v>
      </c>
    </row>
    <row r="222" spans="1:26" ht="17" x14ac:dyDescent="0.2">
      <c r="A222" s="13" t="s">
        <v>621</v>
      </c>
      <c r="B222" s="68">
        <v>11</v>
      </c>
      <c r="C222" s="68">
        <v>10</v>
      </c>
      <c r="D222" s="68">
        <v>29</v>
      </c>
      <c r="E222" s="68">
        <v>25</v>
      </c>
      <c r="F222" s="68">
        <v>4</v>
      </c>
      <c r="G222" s="68">
        <v>6</v>
      </c>
      <c r="H222" s="68">
        <v>1</v>
      </c>
      <c r="I222" s="68">
        <v>1</v>
      </c>
      <c r="J222" s="68">
        <v>0</v>
      </c>
      <c r="K222" s="68">
        <v>2</v>
      </c>
      <c r="L222" s="68">
        <v>3</v>
      </c>
      <c r="M222" s="68">
        <v>0</v>
      </c>
      <c r="N222" s="68">
        <v>0</v>
      </c>
      <c r="O222" s="68">
        <v>5</v>
      </c>
      <c r="P222" s="68">
        <v>0</v>
      </c>
      <c r="Q222" s="68">
        <v>0</v>
      </c>
      <c r="R222" s="68">
        <v>1</v>
      </c>
      <c r="S222" s="68">
        <v>0</v>
      </c>
      <c r="T222" s="68">
        <v>1</v>
      </c>
      <c r="U222" s="68">
        <v>0</v>
      </c>
      <c r="V222" s="68">
        <v>5</v>
      </c>
      <c r="W222" s="69">
        <v>0.24</v>
      </c>
      <c r="X222" s="69">
        <v>0.32100000000000001</v>
      </c>
      <c r="Y222" s="69">
        <v>0.36</v>
      </c>
      <c r="Z222" s="68">
        <v>45.5</v>
      </c>
    </row>
    <row r="223" spans="1:26" ht="17" x14ac:dyDescent="0.2">
      <c r="A223" s="13" t="s">
        <v>163</v>
      </c>
      <c r="B223" s="68">
        <v>10</v>
      </c>
      <c r="C223" s="68">
        <v>6</v>
      </c>
      <c r="D223" s="68">
        <v>28</v>
      </c>
      <c r="E223" s="68">
        <v>25</v>
      </c>
      <c r="F223" s="68">
        <v>5</v>
      </c>
      <c r="G223" s="68">
        <v>8</v>
      </c>
      <c r="H223" s="68">
        <v>1</v>
      </c>
      <c r="I223" s="68">
        <v>0</v>
      </c>
      <c r="J223" s="68">
        <v>1</v>
      </c>
      <c r="K223" s="68">
        <v>3</v>
      </c>
      <c r="L223" s="68">
        <v>3</v>
      </c>
      <c r="M223" s="68">
        <v>0</v>
      </c>
      <c r="N223" s="68">
        <v>0</v>
      </c>
      <c r="O223" s="68">
        <v>7</v>
      </c>
      <c r="P223" s="68">
        <v>1</v>
      </c>
      <c r="Q223" s="68">
        <v>1</v>
      </c>
      <c r="R223" s="68">
        <v>0</v>
      </c>
      <c r="S223" s="68">
        <v>0</v>
      </c>
      <c r="T223" s="68">
        <v>0</v>
      </c>
      <c r="U223" s="68">
        <v>0</v>
      </c>
      <c r="V223" s="68">
        <v>5</v>
      </c>
      <c r="W223" s="69">
        <v>0.32</v>
      </c>
      <c r="X223" s="69">
        <v>0.39300000000000002</v>
      </c>
      <c r="Y223" s="69">
        <v>0.48</v>
      </c>
      <c r="Z223" s="68">
        <v>50</v>
      </c>
    </row>
    <row r="224" spans="1:26" ht="17" x14ac:dyDescent="0.2">
      <c r="A224" s="13" t="s">
        <v>380</v>
      </c>
      <c r="B224" s="68">
        <v>10</v>
      </c>
      <c r="C224" s="68">
        <v>7</v>
      </c>
      <c r="D224" s="68">
        <v>27</v>
      </c>
      <c r="E224" s="68">
        <v>25</v>
      </c>
      <c r="F224" s="68">
        <v>1</v>
      </c>
      <c r="G224" s="68">
        <v>5</v>
      </c>
      <c r="H224" s="68">
        <v>0</v>
      </c>
      <c r="I224" s="68">
        <v>0</v>
      </c>
      <c r="J224" s="68">
        <v>0</v>
      </c>
      <c r="K224" s="68">
        <v>0</v>
      </c>
      <c r="L224" s="68">
        <v>1</v>
      </c>
      <c r="M224" s="68">
        <v>0</v>
      </c>
      <c r="N224" s="68">
        <v>0</v>
      </c>
      <c r="O224" s="68">
        <v>7</v>
      </c>
      <c r="P224" s="68">
        <v>0</v>
      </c>
      <c r="Q224" s="68">
        <v>0</v>
      </c>
      <c r="R224" s="68">
        <v>1</v>
      </c>
      <c r="S224" s="68">
        <v>0</v>
      </c>
      <c r="T224" s="68">
        <v>1</v>
      </c>
      <c r="U224" s="68">
        <v>0</v>
      </c>
      <c r="V224" s="68">
        <v>5</v>
      </c>
      <c r="W224" s="69">
        <v>0.2</v>
      </c>
      <c r="X224" s="69">
        <v>0.23100000000000001</v>
      </c>
      <c r="Y224" s="69">
        <v>0.2</v>
      </c>
      <c r="Z224" s="68">
        <v>50</v>
      </c>
    </row>
    <row r="225" spans="1:26" ht="17" x14ac:dyDescent="0.2">
      <c r="A225" s="13" t="s">
        <v>739</v>
      </c>
      <c r="B225" s="68">
        <v>8</v>
      </c>
      <c r="C225" s="68">
        <v>6</v>
      </c>
      <c r="D225" s="68">
        <v>26</v>
      </c>
      <c r="E225" s="68">
        <v>25</v>
      </c>
      <c r="F225" s="68">
        <v>3</v>
      </c>
      <c r="G225" s="68">
        <v>6</v>
      </c>
      <c r="H225" s="68">
        <v>2</v>
      </c>
      <c r="I225" s="68">
        <v>0</v>
      </c>
      <c r="J225" s="68">
        <v>1</v>
      </c>
      <c r="K225" s="68">
        <v>2</v>
      </c>
      <c r="L225" s="68">
        <v>1</v>
      </c>
      <c r="M225" s="68">
        <v>0</v>
      </c>
      <c r="N225" s="68">
        <v>0</v>
      </c>
      <c r="O225" s="68">
        <v>4</v>
      </c>
      <c r="P225" s="68">
        <v>1</v>
      </c>
      <c r="Q225" s="68">
        <v>0</v>
      </c>
      <c r="R225" s="68">
        <v>0</v>
      </c>
      <c r="S225" s="68">
        <v>0</v>
      </c>
      <c r="T225" s="68">
        <v>1</v>
      </c>
      <c r="U225" s="68">
        <v>0</v>
      </c>
      <c r="V225" s="68">
        <v>4</v>
      </c>
      <c r="W225" s="69">
        <v>0.24</v>
      </c>
      <c r="X225" s="69">
        <v>0.26900000000000002</v>
      </c>
      <c r="Y225" s="69">
        <v>0.44</v>
      </c>
      <c r="Z225" s="68">
        <v>50</v>
      </c>
    </row>
    <row r="226" spans="1:26" ht="17" x14ac:dyDescent="0.2">
      <c r="A226" s="13" t="s">
        <v>275</v>
      </c>
      <c r="B226" s="68">
        <v>7</v>
      </c>
      <c r="C226" s="68">
        <v>6</v>
      </c>
      <c r="D226" s="68">
        <v>26</v>
      </c>
      <c r="E226" s="68">
        <v>25</v>
      </c>
      <c r="F226" s="68">
        <v>0</v>
      </c>
      <c r="G226" s="68">
        <v>5</v>
      </c>
      <c r="H226" s="68">
        <v>1</v>
      </c>
      <c r="I226" s="68">
        <v>0</v>
      </c>
      <c r="J226" s="68">
        <v>0</v>
      </c>
      <c r="K226" s="68">
        <v>2</v>
      </c>
      <c r="L226" s="68">
        <v>0</v>
      </c>
      <c r="M226" s="68">
        <v>0</v>
      </c>
      <c r="N226" s="68">
        <v>1</v>
      </c>
      <c r="O226" s="68">
        <v>5</v>
      </c>
      <c r="P226" s="68">
        <v>0</v>
      </c>
      <c r="Q226" s="68">
        <v>0</v>
      </c>
      <c r="R226" s="68">
        <v>0</v>
      </c>
      <c r="S226" s="68">
        <v>0</v>
      </c>
      <c r="T226" s="68">
        <v>2</v>
      </c>
      <c r="U226" s="68">
        <v>0</v>
      </c>
      <c r="V226" s="68">
        <v>4</v>
      </c>
      <c r="W226" s="69">
        <v>0.2</v>
      </c>
      <c r="X226" s="69">
        <v>0.23100000000000001</v>
      </c>
      <c r="Y226" s="69">
        <v>0.24</v>
      </c>
      <c r="Z226" s="68">
        <v>57.1</v>
      </c>
    </row>
    <row r="227" spans="1:26" ht="17" x14ac:dyDescent="0.2">
      <c r="A227" s="13" t="s">
        <v>617</v>
      </c>
      <c r="B227" s="68">
        <v>10</v>
      </c>
      <c r="C227" s="68">
        <v>6</v>
      </c>
      <c r="D227" s="68">
        <v>26</v>
      </c>
      <c r="E227" s="68">
        <v>25</v>
      </c>
      <c r="F227" s="68">
        <v>0</v>
      </c>
      <c r="G227" s="68">
        <v>4</v>
      </c>
      <c r="H227" s="68">
        <v>0</v>
      </c>
      <c r="I227" s="68">
        <v>0</v>
      </c>
      <c r="J227" s="68">
        <v>0</v>
      </c>
      <c r="K227" s="68">
        <v>0</v>
      </c>
      <c r="L227" s="68">
        <v>0</v>
      </c>
      <c r="M227" s="68">
        <v>0</v>
      </c>
      <c r="N227" s="68">
        <v>0</v>
      </c>
      <c r="O227" s="68">
        <v>8</v>
      </c>
      <c r="P227" s="68">
        <v>0</v>
      </c>
      <c r="Q227" s="68">
        <v>0</v>
      </c>
      <c r="R227" s="68">
        <v>1</v>
      </c>
      <c r="S227" s="68">
        <v>0</v>
      </c>
      <c r="T227" s="68">
        <v>1</v>
      </c>
      <c r="U227" s="68">
        <v>0</v>
      </c>
      <c r="V227" s="68">
        <v>3</v>
      </c>
      <c r="W227" s="69">
        <v>0.16</v>
      </c>
      <c r="X227" s="69">
        <v>0.16</v>
      </c>
      <c r="Y227" s="69">
        <v>0.16</v>
      </c>
      <c r="Z227" s="68">
        <v>30</v>
      </c>
    </row>
    <row r="228" spans="1:26" ht="17" x14ac:dyDescent="0.2">
      <c r="A228" s="13" t="s">
        <v>601</v>
      </c>
      <c r="B228" s="68">
        <v>9</v>
      </c>
      <c r="C228" s="68">
        <v>6</v>
      </c>
      <c r="D228" s="68">
        <v>25</v>
      </c>
      <c r="E228" s="68">
        <v>25</v>
      </c>
      <c r="F228" s="68">
        <v>1</v>
      </c>
      <c r="G228" s="68">
        <v>2</v>
      </c>
      <c r="H228" s="68">
        <v>0</v>
      </c>
      <c r="I228" s="68">
        <v>0</v>
      </c>
      <c r="J228" s="68">
        <v>0</v>
      </c>
      <c r="K228" s="68">
        <v>0</v>
      </c>
      <c r="L228" s="68">
        <v>0</v>
      </c>
      <c r="M228" s="68">
        <v>0</v>
      </c>
      <c r="N228" s="68">
        <v>0</v>
      </c>
      <c r="O228" s="68">
        <v>2</v>
      </c>
      <c r="P228" s="68">
        <v>0</v>
      </c>
      <c r="Q228" s="68">
        <v>0</v>
      </c>
      <c r="R228" s="68">
        <v>0</v>
      </c>
      <c r="S228" s="68">
        <v>0</v>
      </c>
      <c r="T228" s="68">
        <v>2</v>
      </c>
      <c r="U228" s="68">
        <v>0</v>
      </c>
      <c r="V228" s="68">
        <v>1</v>
      </c>
      <c r="W228" s="69">
        <v>0.08</v>
      </c>
      <c r="X228" s="69">
        <v>0.08</v>
      </c>
      <c r="Y228" s="69">
        <v>0.08</v>
      </c>
      <c r="Z228" s="68">
        <v>11.1</v>
      </c>
    </row>
    <row r="229" spans="1:26" ht="17" x14ac:dyDescent="0.2">
      <c r="A229" s="13" t="s">
        <v>643</v>
      </c>
      <c r="B229" s="68">
        <v>11</v>
      </c>
      <c r="C229" s="68">
        <v>8</v>
      </c>
      <c r="D229" s="68">
        <v>29</v>
      </c>
      <c r="E229" s="68">
        <v>24</v>
      </c>
      <c r="F229" s="68">
        <v>3</v>
      </c>
      <c r="G229" s="68">
        <v>6</v>
      </c>
      <c r="H229" s="68">
        <v>1</v>
      </c>
      <c r="I229" s="68">
        <v>0</v>
      </c>
      <c r="J229" s="68">
        <v>0</v>
      </c>
      <c r="K229" s="68">
        <v>3</v>
      </c>
      <c r="L229" s="68">
        <v>2</v>
      </c>
      <c r="M229" s="68">
        <v>0</v>
      </c>
      <c r="N229" s="68">
        <v>1</v>
      </c>
      <c r="O229" s="68">
        <v>7</v>
      </c>
      <c r="P229" s="68">
        <v>1</v>
      </c>
      <c r="Q229" s="68">
        <v>2</v>
      </c>
      <c r="R229" s="68">
        <v>2</v>
      </c>
      <c r="S229" s="68">
        <v>0</v>
      </c>
      <c r="T229" s="68">
        <v>0</v>
      </c>
      <c r="U229" s="68">
        <v>0</v>
      </c>
      <c r="V229" s="68">
        <v>5</v>
      </c>
      <c r="W229" s="69">
        <v>0.25</v>
      </c>
      <c r="X229" s="69">
        <v>0.33300000000000002</v>
      </c>
      <c r="Y229" s="69">
        <v>0.29199999999999998</v>
      </c>
      <c r="Z229" s="68">
        <v>45.5</v>
      </c>
    </row>
    <row r="230" spans="1:26" ht="17" x14ac:dyDescent="0.2">
      <c r="A230" s="13" t="s">
        <v>305</v>
      </c>
      <c r="B230" s="68">
        <v>8</v>
      </c>
      <c r="C230" s="68">
        <v>6</v>
      </c>
      <c r="D230" s="68">
        <v>27</v>
      </c>
      <c r="E230" s="68">
        <v>24</v>
      </c>
      <c r="F230" s="68">
        <v>3</v>
      </c>
      <c r="G230" s="68">
        <v>7</v>
      </c>
      <c r="H230" s="68">
        <v>2</v>
      </c>
      <c r="I230" s="68">
        <v>0</v>
      </c>
      <c r="J230" s="68">
        <v>0</v>
      </c>
      <c r="K230" s="68">
        <v>5</v>
      </c>
      <c r="L230" s="68">
        <v>3</v>
      </c>
      <c r="M230" s="68">
        <v>0</v>
      </c>
      <c r="N230" s="68">
        <v>0</v>
      </c>
      <c r="O230" s="68">
        <v>2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0</v>
      </c>
      <c r="V230" s="68">
        <v>3</v>
      </c>
      <c r="W230" s="69">
        <v>0.29199999999999998</v>
      </c>
      <c r="X230" s="69">
        <v>0.37</v>
      </c>
      <c r="Y230" s="69">
        <v>0.375</v>
      </c>
      <c r="Z230" s="68">
        <v>37.5</v>
      </c>
    </row>
    <row r="231" spans="1:26" ht="17" x14ac:dyDescent="0.2">
      <c r="A231" s="13" t="s">
        <v>740</v>
      </c>
      <c r="B231" s="68">
        <v>10</v>
      </c>
      <c r="C231" s="68">
        <v>6</v>
      </c>
      <c r="D231" s="68">
        <v>27</v>
      </c>
      <c r="E231" s="68">
        <v>24</v>
      </c>
      <c r="F231" s="68">
        <v>5</v>
      </c>
      <c r="G231" s="68">
        <v>6</v>
      </c>
      <c r="H231" s="68">
        <v>2</v>
      </c>
      <c r="I231" s="68">
        <v>1</v>
      </c>
      <c r="J231" s="68">
        <v>0</v>
      </c>
      <c r="K231" s="68">
        <v>3</v>
      </c>
      <c r="L231" s="68">
        <v>2</v>
      </c>
      <c r="M231" s="68">
        <v>0</v>
      </c>
      <c r="N231" s="68">
        <v>0</v>
      </c>
      <c r="O231" s="68">
        <v>5</v>
      </c>
      <c r="P231" s="68">
        <v>1</v>
      </c>
      <c r="Q231" s="68">
        <v>0</v>
      </c>
      <c r="R231" s="68">
        <v>1</v>
      </c>
      <c r="S231" s="68">
        <v>0</v>
      </c>
      <c r="T231" s="68">
        <v>0</v>
      </c>
      <c r="U231" s="68">
        <v>0</v>
      </c>
      <c r="V231" s="68">
        <v>4</v>
      </c>
      <c r="W231" s="69">
        <v>0.25</v>
      </c>
      <c r="X231" s="69">
        <v>0.308</v>
      </c>
      <c r="Y231" s="69">
        <v>0.41699999999999998</v>
      </c>
      <c r="Z231" s="68">
        <v>40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155</v>
      </c>
      <c r="E232" s="67" t="s">
        <v>25</v>
      </c>
      <c r="F232" s="67" t="s">
        <v>23</v>
      </c>
      <c r="G232" s="67" t="s">
        <v>30</v>
      </c>
      <c r="H232" s="67" t="s">
        <v>10</v>
      </c>
      <c r="I232" s="67" t="s">
        <v>11</v>
      </c>
      <c r="J232" s="67" t="s">
        <v>1</v>
      </c>
      <c r="K232" s="67" t="s">
        <v>2</v>
      </c>
      <c r="L232" s="67" t="s">
        <v>31</v>
      </c>
      <c r="M232" s="67" t="s">
        <v>32</v>
      </c>
      <c r="N232" s="67" t="s">
        <v>33</v>
      </c>
      <c r="O232" s="67" t="s">
        <v>34</v>
      </c>
      <c r="P232" s="67" t="s">
        <v>3</v>
      </c>
      <c r="Q232" s="67" t="s">
        <v>35</v>
      </c>
      <c r="R232" s="67" t="s">
        <v>36</v>
      </c>
      <c r="S232" s="67" t="s">
        <v>37</v>
      </c>
      <c r="T232" s="67" t="s">
        <v>38</v>
      </c>
      <c r="U232" s="67" t="s">
        <v>39</v>
      </c>
      <c r="V232" s="67" t="s">
        <v>156</v>
      </c>
      <c r="W232" s="77" t="s">
        <v>0</v>
      </c>
      <c r="X232" s="77" t="s">
        <v>40</v>
      </c>
      <c r="Y232" s="77" t="s">
        <v>41</v>
      </c>
      <c r="Z232" s="67" t="s">
        <v>157</v>
      </c>
    </row>
    <row r="233" spans="1:26" ht="17" x14ac:dyDescent="0.2">
      <c r="A233" s="13" t="s">
        <v>294</v>
      </c>
      <c r="B233" s="68">
        <v>7</v>
      </c>
      <c r="C233" s="68">
        <v>7</v>
      </c>
      <c r="D233" s="68">
        <v>27</v>
      </c>
      <c r="E233" s="68">
        <v>24</v>
      </c>
      <c r="F233" s="68">
        <v>2</v>
      </c>
      <c r="G233" s="68">
        <v>6</v>
      </c>
      <c r="H233" s="68">
        <v>1</v>
      </c>
      <c r="I233" s="68">
        <v>0</v>
      </c>
      <c r="J233" s="68">
        <v>1</v>
      </c>
      <c r="K233" s="68">
        <v>2</v>
      </c>
      <c r="L233" s="68">
        <v>2</v>
      </c>
      <c r="M233" s="68">
        <v>0</v>
      </c>
      <c r="N233" s="68">
        <v>1</v>
      </c>
      <c r="O233" s="68">
        <v>5</v>
      </c>
      <c r="P233" s="68">
        <v>0</v>
      </c>
      <c r="Q233" s="68">
        <v>0</v>
      </c>
      <c r="R233" s="68">
        <v>0</v>
      </c>
      <c r="S233" s="68">
        <v>0</v>
      </c>
      <c r="T233" s="68">
        <v>1</v>
      </c>
      <c r="U233" s="68">
        <v>0</v>
      </c>
      <c r="V233" s="68">
        <v>4</v>
      </c>
      <c r="W233" s="69">
        <v>0.25</v>
      </c>
      <c r="X233" s="69">
        <v>0.33300000000000002</v>
      </c>
      <c r="Y233" s="69">
        <v>0.41699999999999998</v>
      </c>
      <c r="Z233" s="68">
        <v>57.1</v>
      </c>
    </row>
    <row r="234" spans="1:26" ht="17" x14ac:dyDescent="0.2">
      <c r="A234" s="13" t="s">
        <v>193</v>
      </c>
      <c r="B234" s="68">
        <v>6</v>
      </c>
      <c r="C234" s="68">
        <v>6</v>
      </c>
      <c r="D234" s="68">
        <v>24</v>
      </c>
      <c r="E234" s="68">
        <v>24</v>
      </c>
      <c r="F234" s="68">
        <v>2</v>
      </c>
      <c r="G234" s="68">
        <v>6</v>
      </c>
      <c r="H234" s="68">
        <v>3</v>
      </c>
      <c r="I234" s="68">
        <v>0</v>
      </c>
      <c r="J234" s="68">
        <v>1</v>
      </c>
      <c r="K234" s="68">
        <v>2</v>
      </c>
      <c r="L234" s="68">
        <v>0</v>
      </c>
      <c r="M234" s="68">
        <v>0</v>
      </c>
      <c r="N234" s="68">
        <v>0</v>
      </c>
      <c r="O234" s="68">
        <v>4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4</v>
      </c>
      <c r="W234" s="69">
        <v>0.25</v>
      </c>
      <c r="X234" s="69">
        <v>0.25</v>
      </c>
      <c r="Y234" s="69">
        <v>0.5</v>
      </c>
      <c r="Z234" s="68">
        <v>66.7</v>
      </c>
    </row>
    <row r="235" spans="1:26" ht="17" x14ac:dyDescent="0.2">
      <c r="A235" s="13" t="s">
        <v>495</v>
      </c>
      <c r="B235" s="68">
        <v>9</v>
      </c>
      <c r="C235" s="68">
        <v>8</v>
      </c>
      <c r="D235" s="68">
        <v>31</v>
      </c>
      <c r="E235" s="68">
        <v>23</v>
      </c>
      <c r="F235" s="68">
        <v>3</v>
      </c>
      <c r="G235" s="68">
        <v>6</v>
      </c>
      <c r="H235" s="68">
        <v>2</v>
      </c>
      <c r="I235" s="68">
        <v>0</v>
      </c>
      <c r="J235" s="68">
        <v>0</v>
      </c>
      <c r="K235" s="68">
        <v>3</v>
      </c>
      <c r="L235" s="68">
        <v>6</v>
      </c>
      <c r="M235" s="68">
        <v>2</v>
      </c>
      <c r="N235" s="68">
        <v>1</v>
      </c>
      <c r="O235" s="68">
        <v>8</v>
      </c>
      <c r="P235" s="68">
        <v>0</v>
      </c>
      <c r="Q235" s="68">
        <v>0</v>
      </c>
      <c r="R235" s="68">
        <v>1</v>
      </c>
      <c r="S235" s="68">
        <v>0</v>
      </c>
      <c r="T235" s="68">
        <v>3</v>
      </c>
      <c r="U235" s="68">
        <v>0</v>
      </c>
      <c r="V235" s="68">
        <v>5</v>
      </c>
      <c r="W235" s="69">
        <v>0.26100000000000001</v>
      </c>
      <c r="X235" s="69">
        <v>0.433</v>
      </c>
      <c r="Y235" s="69">
        <v>0.34799999999999998</v>
      </c>
      <c r="Z235" s="68">
        <v>55.6</v>
      </c>
    </row>
    <row r="236" spans="1:26" ht="17" x14ac:dyDescent="0.2">
      <c r="A236" s="13" t="s">
        <v>395</v>
      </c>
      <c r="B236" s="68">
        <v>9</v>
      </c>
      <c r="C236" s="68">
        <v>5</v>
      </c>
      <c r="D236" s="68">
        <v>26</v>
      </c>
      <c r="E236" s="68">
        <v>23</v>
      </c>
      <c r="F236" s="68">
        <v>1</v>
      </c>
      <c r="G236" s="68">
        <v>6</v>
      </c>
      <c r="H236" s="68">
        <v>3</v>
      </c>
      <c r="I236" s="68">
        <v>0</v>
      </c>
      <c r="J236" s="68">
        <v>0</v>
      </c>
      <c r="K236" s="68">
        <v>1</v>
      </c>
      <c r="L236" s="68">
        <v>3</v>
      </c>
      <c r="M236" s="68">
        <v>1</v>
      </c>
      <c r="N236" s="68">
        <v>0</v>
      </c>
      <c r="O236" s="68">
        <v>1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4</v>
      </c>
      <c r="W236" s="69">
        <v>0.26100000000000001</v>
      </c>
      <c r="X236" s="69">
        <v>0.34599999999999997</v>
      </c>
      <c r="Y236" s="69">
        <v>0.39100000000000001</v>
      </c>
      <c r="Z236" s="68">
        <v>44.4</v>
      </c>
    </row>
    <row r="237" spans="1:26" ht="17" x14ac:dyDescent="0.2">
      <c r="A237" s="13" t="s">
        <v>501</v>
      </c>
      <c r="B237" s="68">
        <v>10</v>
      </c>
      <c r="C237" s="68">
        <v>6</v>
      </c>
      <c r="D237" s="68">
        <v>25</v>
      </c>
      <c r="E237" s="68">
        <v>23</v>
      </c>
      <c r="F237" s="68">
        <v>7</v>
      </c>
      <c r="G237" s="68">
        <v>8</v>
      </c>
      <c r="H237" s="68">
        <v>1</v>
      </c>
      <c r="I237" s="68">
        <v>0</v>
      </c>
      <c r="J237" s="68">
        <v>0</v>
      </c>
      <c r="K237" s="68">
        <v>7</v>
      </c>
      <c r="L237" s="68">
        <v>1</v>
      </c>
      <c r="M237" s="68">
        <v>0</v>
      </c>
      <c r="N237" s="68">
        <v>0</v>
      </c>
      <c r="O237" s="68">
        <v>3</v>
      </c>
      <c r="P237" s="68">
        <v>1</v>
      </c>
      <c r="Q237" s="68">
        <v>0</v>
      </c>
      <c r="R237" s="68">
        <v>1</v>
      </c>
      <c r="S237" s="68">
        <v>0</v>
      </c>
      <c r="T237" s="68">
        <v>0</v>
      </c>
      <c r="U237" s="68">
        <v>0</v>
      </c>
      <c r="V237" s="68">
        <v>6</v>
      </c>
      <c r="W237" s="69">
        <v>0.34799999999999998</v>
      </c>
      <c r="X237" s="69">
        <v>0.375</v>
      </c>
      <c r="Y237" s="69">
        <v>0.39100000000000001</v>
      </c>
      <c r="Z237" s="68">
        <v>60</v>
      </c>
    </row>
    <row r="238" spans="1:26" ht="17" x14ac:dyDescent="0.2">
      <c r="A238" s="13" t="s">
        <v>741</v>
      </c>
      <c r="B238" s="68">
        <v>10</v>
      </c>
      <c r="C238" s="68">
        <v>4</v>
      </c>
      <c r="D238" s="68">
        <v>24</v>
      </c>
      <c r="E238" s="68">
        <v>23</v>
      </c>
      <c r="F238" s="68">
        <v>3</v>
      </c>
      <c r="G238" s="68">
        <v>5</v>
      </c>
      <c r="H238" s="68">
        <v>0</v>
      </c>
      <c r="I238" s="68">
        <v>0</v>
      </c>
      <c r="J238" s="68">
        <v>0</v>
      </c>
      <c r="K238" s="68">
        <v>1</v>
      </c>
      <c r="L238" s="68">
        <v>1</v>
      </c>
      <c r="M238" s="68">
        <v>0</v>
      </c>
      <c r="N238" s="68">
        <v>0</v>
      </c>
      <c r="O238" s="68">
        <v>2</v>
      </c>
      <c r="P238" s="68">
        <v>1</v>
      </c>
      <c r="Q238" s="68">
        <v>0</v>
      </c>
      <c r="R238" s="68">
        <v>0</v>
      </c>
      <c r="S238" s="68">
        <v>0</v>
      </c>
      <c r="T238" s="68">
        <v>0</v>
      </c>
      <c r="U238" s="68">
        <v>0</v>
      </c>
      <c r="V238" s="68">
        <v>4</v>
      </c>
      <c r="W238" s="69">
        <v>0.217</v>
      </c>
      <c r="X238" s="69">
        <v>0.25</v>
      </c>
      <c r="Y238" s="69">
        <v>0.217</v>
      </c>
      <c r="Z238" s="68">
        <v>40</v>
      </c>
    </row>
    <row r="239" spans="1:26" ht="17" x14ac:dyDescent="0.2">
      <c r="A239" s="13" t="s">
        <v>742</v>
      </c>
      <c r="B239" s="68">
        <v>6</v>
      </c>
      <c r="C239" s="68">
        <v>6</v>
      </c>
      <c r="D239" s="68">
        <v>23</v>
      </c>
      <c r="E239" s="68">
        <v>23</v>
      </c>
      <c r="F239" s="68">
        <v>8</v>
      </c>
      <c r="G239" s="68">
        <v>12</v>
      </c>
      <c r="H239" s="68">
        <v>4</v>
      </c>
      <c r="I239" s="68">
        <v>0</v>
      </c>
      <c r="J239" s="68">
        <v>2</v>
      </c>
      <c r="K239" s="68">
        <v>7</v>
      </c>
      <c r="L239" s="68">
        <v>0</v>
      </c>
      <c r="M239" s="68">
        <v>0</v>
      </c>
      <c r="N239" s="68">
        <v>0</v>
      </c>
      <c r="O239" s="68">
        <v>5</v>
      </c>
      <c r="P239" s="68">
        <v>0</v>
      </c>
      <c r="Q239" s="68">
        <v>1</v>
      </c>
      <c r="R239" s="68">
        <v>0</v>
      </c>
      <c r="S239" s="68">
        <v>0</v>
      </c>
      <c r="T239" s="68">
        <v>0</v>
      </c>
      <c r="U239" s="68">
        <v>0</v>
      </c>
      <c r="V239" s="68">
        <v>5</v>
      </c>
      <c r="W239" s="69">
        <v>0.52200000000000002</v>
      </c>
      <c r="X239" s="69">
        <v>0.52200000000000002</v>
      </c>
      <c r="Y239" s="69">
        <v>0.95699999999999996</v>
      </c>
      <c r="Z239" s="68">
        <v>83.3</v>
      </c>
    </row>
    <row r="240" spans="1:26" ht="17" x14ac:dyDescent="0.2">
      <c r="A240" s="13" t="s">
        <v>547</v>
      </c>
      <c r="B240" s="68">
        <v>7</v>
      </c>
      <c r="C240" s="68">
        <v>7</v>
      </c>
      <c r="D240" s="68">
        <v>27</v>
      </c>
      <c r="E240" s="68">
        <v>22</v>
      </c>
      <c r="F240" s="68">
        <v>2</v>
      </c>
      <c r="G240" s="68">
        <v>0</v>
      </c>
      <c r="H240" s="68">
        <v>0</v>
      </c>
      <c r="I240" s="68">
        <v>0</v>
      </c>
      <c r="J240" s="68">
        <v>0</v>
      </c>
      <c r="K240" s="68">
        <v>2</v>
      </c>
      <c r="L240" s="68">
        <v>4</v>
      </c>
      <c r="M240" s="68">
        <v>0</v>
      </c>
      <c r="N240" s="68">
        <v>0</v>
      </c>
      <c r="O240" s="68">
        <v>5</v>
      </c>
      <c r="P240" s="68">
        <v>0</v>
      </c>
      <c r="Q240" s="68">
        <v>0</v>
      </c>
      <c r="R240" s="68">
        <v>0</v>
      </c>
      <c r="S240" s="68">
        <v>1</v>
      </c>
      <c r="T240" s="68">
        <v>0</v>
      </c>
      <c r="U240" s="68">
        <v>0</v>
      </c>
      <c r="V240" s="68">
        <v>0</v>
      </c>
      <c r="W240" s="69">
        <v>0</v>
      </c>
      <c r="X240" s="69">
        <v>0.14799999999999999</v>
      </c>
      <c r="Y240" s="69">
        <v>0</v>
      </c>
      <c r="Z240" s="68">
        <v>0</v>
      </c>
    </row>
    <row r="241" spans="1:26" ht="17" x14ac:dyDescent="0.2">
      <c r="A241" s="13" t="s">
        <v>229</v>
      </c>
      <c r="B241" s="68">
        <v>8</v>
      </c>
      <c r="C241" s="68">
        <v>6</v>
      </c>
      <c r="D241" s="68">
        <v>25</v>
      </c>
      <c r="E241" s="68">
        <v>22</v>
      </c>
      <c r="F241" s="68">
        <v>1</v>
      </c>
      <c r="G241" s="68">
        <v>8</v>
      </c>
      <c r="H241" s="68">
        <v>1</v>
      </c>
      <c r="I241" s="68">
        <v>0</v>
      </c>
      <c r="J241" s="68">
        <v>0</v>
      </c>
      <c r="K241" s="68">
        <v>4</v>
      </c>
      <c r="L241" s="68">
        <v>2</v>
      </c>
      <c r="M241" s="68">
        <v>0</v>
      </c>
      <c r="N241" s="68">
        <v>1</v>
      </c>
      <c r="O241" s="68">
        <v>4</v>
      </c>
      <c r="P241" s="68">
        <v>0</v>
      </c>
      <c r="Q241" s="68">
        <v>1</v>
      </c>
      <c r="R241" s="68">
        <v>0</v>
      </c>
      <c r="S241" s="68">
        <v>0</v>
      </c>
      <c r="T241" s="68">
        <v>1</v>
      </c>
      <c r="U241" s="68">
        <v>0</v>
      </c>
      <c r="V241" s="68">
        <v>5</v>
      </c>
      <c r="W241" s="69">
        <v>0.36399999999999999</v>
      </c>
      <c r="X241" s="69">
        <v>0.44</v>
      </c>
      <c r="Y241" s="69">
        <v>0.40899999999999997</v>
      </c>
      <c r="Z241" s="68">
        <v>62.5</v>
      </c>
    </row>
    <row r="242" spans="1:26" ht="17" x14ac:dyDescent="0.2">
      <c r="A242" s="13" t="s">
        <v>362</v>
      </c>
      <c r="B242" s="68">
        <v>10</v>
      </c>
      <c r="C242" s="68">
        <v>5</v>
      </c>
      <c r="D242" s="68">
        <v>25</v>
      </c>
      <c r="E242" s="68">
        <v>22</v>
      </c>
      <c r="F242" s="68">
        <v>4</v>
      </c>
      <c r="G242" s="68">
        <v>8</v>
      </c>
      <c r="H242" s="68">
        <v>0</v>
      </c>
      <c r="I242" s="68">
        <v>1</v>
      </c>
      <c r="J242" s="68">
        <v>1</v>
      </c>
      <c r="K242" s="68">
        <v>3</v>
      </c>
      <c r="L242" s="68">
        <v>2</v>
      </c>
      <c r="M242" s="68">
        <v>0</v>
      </c>
      <c r="N242" s="68">
        <v>1</v>
      </c>
      <c r="O242" s="68">
        <v>1</v>
      </c>
      <c r="P242" s="68">
        <v>0</v>
      </c>
      <c r="Q242" s="68">
        <v>1</v>
      </c>
      <c r="R242" s="68">
        <v>0</v>
      </c>
      <c r="S242" s="68">
        <v>0</v>
      </c>
      <c r="T242" s="68">
        <v>1</v>
      </c>
      <c r="U242" s="68">
        <v>0</v>
      </c>
      <c r="V242" s="68">
        <v>5</v>
      </c>
      <c r="W242" s="69">
        <v>0.36399999999999999</v>
      </c>
      <c r="X242" s="69">
        <v>0.44</v>
      </c>
      <c r="Y242" s="69">
        <v>0.59099999999999997</v>
      </c>
      <c r="Z242" s="68">
        <v>50</v>
      </c>
    </row>
    <row r="243" spans="1:26" ht="17" x14ac:dyDescent="0.2">
      <c r="A243" s="13" t="s">
        <v>344</v>
      </c>
      <c r="B243" s="68">
        <v>7</v>
      </c>
      <c r="C243" s="68">
        <v>5</v>
      </c>
      <c r="D243" s="68">
        <v>25</v>
      </c>
      <c r="E243" s="68">
        <v>22</v>
      </c>
      <c r="F243" s="68">
        <v>4</v>
      </c>
      <c r="G243" s="68">
        <v>7</v>
      </c>
      <c r="H243" s="68">
        <v>1</v>
      </c>
      <c r="I243" s="68">
        <v>0</v>
      </c>
      <c r="J243" s="68">
        <v>2</v>
      </c>
      <c r="K243" s="68">
        <v>6</v>
      </c>
      <c r="L243" s="68">
        <v>2</v>
      </c>
      <c r="M243" s="68">
        <v>2</v>
      </c>
      <c r="N243" s="68">
        <v>0</v>
      </c>
      <c r="O243" s="68">
        <v>5</v>
      </c>
      <c r="P243" s="68">
        <v>1</v>
      </c>
      <c r="Q243" s="68">
        <v>0</v>
      </c>
      <c r="R243" s="68">
        <v>0</v>
      </c>
      <c r="S243" s="68">
        <v>1</v>
      </c>
      <c r="T243" s="68">
        <v>1</v>
      </c>
      <c r="U243" s="68">
        <v>0</v>
      </c>
      <c r="V243" s="68">
        <v>4</v>
      </c>
      <c r="W243" s="69">
        <v>0.318</v>
      </c>
      <c r="X243" s="69">
        <v>0.36</v>
      </c>
      <c r="Y243" s="69">
        <v>0.63600000000000001</v>
      </c>
      <c r="Z243" s="68">
        <v>57.1</v>
      </c>
    </row>
    <row r="244" spans="1:26" ht="17" x14ac:dyDescent="0.2">
      <c r="A244" s="13" t="s">
        <v>162</v>
      </c>
      <c r="B244" s="68">
        <v>11</v>
      </c>
      <c r="C244" s="68">
        <v>5</v>
      </c>
      <c r="D244" s="68">
        <v>23</v>
      </c>
      <c r="E244" s="68">
        <v>22</v>
      </c>
      <c r="F244" s="68">
        <v>3</v>
      </c>
      <c r="G244" s="68">
        <v>3</v>
      </c>
      <c r="H244" s="68">
        <v>0</v>
      </c>
      <c r="I244" s="68">
        <v>0</v>
      </c>
      <c r="J244" s="68">
        <v>1</v>
      </c>
      <c r="K244" s="68">
        <v>4</v>
      </c>
      <c r="L244" s="68">
        <v>1</v>
      </c>
      <c r="M244" s="68">
        <v>0</v>
      </c>
      <c r="N244" s="68">
        <v>0</v>
      </c>
      <c r="O244" s="68">
        <v>7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3</v>
      </c>
      <c r="W244" s="69">
        <v>0.13600000000000001</v>
      </c>
      <c r="X244" s="69">
        <v>0.17399999999999999</v>
      </c>
      <c r="Y244" s="69">
        <v>0.27300000000000002</v>
      </c>
      <c r="Z244" s="68">
        <v>27.3</v>
      </c>
    </row>
    <row r="245" spans="1:26" ht="17" x14ac:dyDescent="0.2">
      <c r="A245" s="13" t="s">
        <v>743</v>
      </c>
      <c r="B245" s="68">
        <v>7</v>
      </c>
      <c r="C245" s="68">
        <v>4</v>
      </c>
      <c r="D245" s="68">
        <v>22</v>
      </c>
      <c r="E245" s="68">
        <v>22</v>
      </c>
      <c r="F245" s="68">
        <v>3</v>
      </c>
      <c r="G245" s="68">
        <v>6</v>
      </c>
      <c r="H245" s="68">
        <v>2</v>
      </c>
      <c r="I245" s="68">
        <v>0</v>
      </c>
      <c r="J245" s="68">
        <v>1</v>
      </c>
      <c r="K245" s="68">
        <v>3</v>
      </c>
      <c r="L245" s="68">
        <v>0</v>
      </c>
      <c r="M245" s="68">
        <v>0</v>
      </c>
      <c r="N245" s="68">
        <v>0</v>
      </c>
      <c r="O245" s="68">
        <v>6</v>
      </c>
      <c r="P245" s="68">
        <v>1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5</v>
      </c>
      <c r="W245" s="69">
        <v>0.27300000000000002</v>
      </c>
      <c r="X245" s="69">
        <v>0.27300000000000002</v>
      </c>
      <c r="Y245" s="69">
        <v>0.5</v>
      </c>
      <c r="Z245" s="68">
        <v>71.400000000000006</v>
      </c>
    </row>
    <row r="246" spans="1:26" ht="17" x14ac:dyDescent="0.2">
      <c r="A246" s="13" t="s">
        <v>95</v>
      </c>
      <c r="B246" s="68">
        <v>10</v>
      </c>
      <c r="C246" s="68">
        <v>6</v>
      </c>
      <c r="D246" s="68">
        <v>28</v>
      </c>
      <c r="E246" s="68">
        <v>21</v>
      </c>
      <c r="F246" s="68">
        <v>5</v>
      </c>
      <c r="G246" s="68">
        <v>6</v>
      </c>
      <c r="H246" s="68">
        <v>1</v>
      </c>
      <c r="I246" s="68">
        <v>0</v>
      </c>
      <c r="J246" s="68">
        <v>2</v>
      </c>
      <c r="K246" s="68">
        <v>5</v>
      </c>
      <c r="L246" s="68">
        <v>7</v>
      </c>
      <c r="M246" s="68">
        <v>2</v>
      </c>
      <c r="N246" s="68">
        <v>0</v>
      </c>
      <c r="O246" s="68">
        <v>6</v>
      </c>
      <c r="P246" s="68">
        <v>1</v>
      </c>
      <c r="Q246" s="68">
        <v>1</v>
      </c>
      <c r="R246" s="68">
        <v>0</v>
      </c>
      <c r="S246" s="68">
        <v>0</v>
      </c>
      <c r="T246" s="68">
        <v>0</v>
      </c>
      <c r="U246" s="68">
        <v>0</v>
      </c>
      <c r="V246" s="68">
        <v>3</v>
      </c>
      <c r="W246" s="69">
        <v>0.28599999999999998</v>
      </c>
      <c r="X246" s="69">
        <v>0.46400000000000002</v>
      </c>
      <c r="Y246" s="69">
        <v>0.61899999999999999</v>
      </c>
      <c r="Z246" s="68">
        <v>30</v>
      </c>
    </row>
    <row r="247" spans="1:26" ht="17" x14ac:dyDescent="0.2">
      <c r="A247" s="13" t="s">
        <v>226</v>
      </c>
      <c r="B247" s="68">
        <v>6</v>
      </c>
      <c r="C247" s="68">
        <v>6</v>
      </c>
      <c r="D247" s="68">
        <v>28</v>
      </c>
      <c r="E247" s="68">
        <v>21</v>
      </c>
      <c r="F247" s="68">
        <v>8</v>
      </c>
      <c r="G247" s="68">
        <v>5</v>
      </c>
      <c r="H247" s="68">
        <v>0</v>
      </c>
      <c r="I247" s="68">
        <v>0</v>
      </c>
      <c r="J247" s="68">
        <v>1</v>
      </c>
      <c r="K247" s="68">
        <v>3</v>
      </c>
      <c r="L247" s="68">
        <v>6</v>
      </c>
      <c r="M247" s="68">
        <v>1</v>
      </c>
      <c r="N247" s="68">
        <v>0</v>
      </c>
      <c r="O247" s="68">
        <v>6</v>
      </c>
      <c r="P247" s="68">
        <v>1</v>
      </c>
      <c r="Q247" s="68">
        <v>1</v>
      </c>
      <c r="R247" s="68">
        <v>0</v>
      </c>
      <c r="S247" s="68">
        <v>1</v>
      </c>
      <c r="T247" s="68">
        <v>0</v>
      </c>
      <c r="U247" s="68">
        <v>0</v>
      </c>
      <c r="V247" s="68">
        <v>3</v>
      </c>
      <c r="W247" s="69">
        <v>0.23799999999999999</v>
      </c>
      <c r="X247" s="69">
        <v>0.39300000000000002</v>
      </c>
      <c r="Y247" s="69">
        <v>0.38100000000000001</v>
      </c>
      <c r="Z247" s="68">
        <v>50</v>
      </c>
    </row>
    <row r="248" spans="1:26" ht="17" x14ac:dyDescent="0.2">
      <c r="A248" s="13" t="s">
        <v>570</v>
      </c>
      <c r="B248" s="68">
        <v>7</v>
      </c>
      <c r="C248" s="68">
        <v>7</v>
      </c>
      <c r="D248" s="68">
        <v>27</v>
      </c>
      <c r="E248" s="68">
        <v>21</v>
      </c>
      <c r="F248" s="68">
        <v>4</v>
      </c>
      <c r="G248" s="68">
        <v>7</v>
      </c>
      <c r="H248" s="68">
        <v>1</v>
      </c>
      <c r="I248" s="68">
        <v>0</v>
      </c>
      <c r="J248" s="68">
        <v>2</v>
      </c>
      <c r="K248" s="68">
        <v>8</v>
      </c>
      <c r="L248" s="68">
        <v>5</v>
      </c>
      <c r="M248" s="68">
        <v>0</v>
      </c>
      <c r="N248" s="68">
        <v>1</v>
      </c>
      <c r="O248" s="68">
        <v>5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0</v>
      </c>
      <c r="V248" s="68">
        <v>5</v>
      </c>
      <c r="W248" s="69">
        <v>0.33300000000000002</v>
      </c>
      <c r="X248" s="69">
        <v>0.48099999999999998</v>
      </c>
      <c r="Y248" s="69">
        <v>0.66700000000000004</v>
      </c>
      <c r="Z248" s="68">
        <v>71.400000000000006</v>
      </c>
    </row>
    <row r="249" spans="1:26" ht="17" x14ac:dyDescent="0.2">
      <c r="A249" s="13" t="s">
        <v>744</v>
      </c>
      <c r="B249" s="68">
        <v>8</v>
      </c>
      <c r="C249" s="68">
        <v>5</v>
      </c>
      <c r="D249" s="68">
        <v>27</v>
      </c>
      <c r="E249" s="68">
        <v>21</v>
      </c>
      <c r="F249" s="68">
        <v>2</v>
      </c>
      <c r="G249" s="68">
        <v>4</v>
      </c>
      <c r="H249" s="68">
        <v>0</v>
      </c>
      <c r="I249" s="68">
        <v>0</v>
      </c>
      <c r="J249" s="68">
        <v>0</v>
      </c>
      <c r="K249" s="68">
        <v>1</v>
      </c>
      <c r="L249" s="68">
        <v>4</v>
      </c>
      <c r="M249" s="68">
        <v>0</v>
      </c>
      <c r="N249" s="68">
        <v>0</v>
      </c>
      <c r="O249" s="68">
        <v>3</v>
      </c>
      <c r="P249" s="68">
        <v>0</v>
      </c>
      <c r="Q249" s="68">
        <v>0</v>
      </c>
      <c r="R249" s="68">
        <v>1</v>
      </c>
      <c r="S249" s="68">
        <v>1</v>
      </c>
      <c r="T249" s="68">
        <v>1</v>
      </c>
      <c r="U249" s="68">
        <v>0</v>
      </c>
      <c r="V249" s="68">
        <v>4</v>
      </c>
      <c r="W249" s="69">
        <v>0.19</v>
      </c>
      <c r="X249" s="69">
        <v>0.308</v>
      </c>
      <c r="Y249" s="69">
        <v>0.19</v>
      </c>
      <c r="Z249" s="68">
        <v>50</v>
      </c>
    </row>
    <row r="250" spans="1:26" ht="17" x14ac:dyDescent="0.2">
      <c r="A250" s="13" t="s">
        <v>286</v>
      </c>
      <c r="B250" s="68">
        <v>8</v>
      </c>
      <c r="C250" s="68">
        <v>7</v>
      </c>
      <c r="D250" s="68">
        <v>26</v>
      </c>
      <c r="E250" s="68">
        <v>21</v>
      </c>
      <c r="F250" s="68">
        <v>6</v>
      </c>
      <c r="G250" s="68">
        <v>4</v>
      </c>
      <c r="H250" s="68">
        <v>0</v>
      </c>
      <c r="I250" s="68">
        <v>0</v>
      </c>
      <c r="J250" s="68">
        <v>2</v>
      </c>
      <c r="K250" s="68">
        <v>2</v>
      </c>
      <c r="L250" s="68">
        <v>5</v>
      </c>
      <c r="M250" s="68">
        <v>0</v>
      </c>
      <c r="N250" s="68">
        <v>0</v>
      </c>
      <c r="O250" s="68">
        <v>8</v>
      </c>
      <c r="P250" s="68">
        <v>0</v>
      </c>
      <c r="Q250" s="68">
        <v>0</v>
      </c>
      <c r="R250" s="68">
        <v>0</v>
      </c>
      <c r="S250" s="68">
        <v>0</v>
      </c>
      <c r="T250" s="68">
        <v>0</v>
      </c>
      <c r="U250" s="68">
        <v>0</v>
      </c>
      <c r="V250" s="68">
        <v>4</v>
      </c>
      <c r="W250" s="69">
        <v>0.19</v>
      </c>
      <c r="X250" s="69">
        <v>0.34599999999999997</v>
      </c>
      <c r="Y250" s="69">
        <v>0.47599999999999998</v>
      </c>
      <c r="Z250" s="68">
        <v>50</v>
      </c>
    </row>
    <row r="251" spans="1:26" ht="17" x14ac:dyDescent="0.2">
      <c r="A251" s="13" t="s">
        <v>647</v>
      </c>
      <c r="B251" s="68">
        <v>8</v>
      </c>
      <c r="C251" s="68">
        <v>6</v>
      </c>
      <c r="D251" s="68">
        <v>26</v>
      </c>
      <c r="E251" s="68">
        <v>21</v>
      </c>
      <c r="F251" s="68">
        <v>1</v>
      </c>
      <c r="G251" s="68">
        <v>5</v>
      </c>
      <c r="H251" s="68">
        <v>0</v>
      </c>
      <c r="I251" s="68">
        <v>0</v>
      </c>
      <c r="J251" s="68">
        <v>0</v>
      </c>
      <c r="K251" s="68">
        <v>1</v>
      </c>
      <c r="L251" s="68">
        <v>4</v>
      </c>
      <c r="M251" s="68">
        <v>0</v>
      </c>
      <c r="N251" s="68">
        <v>0</v>
      </c>
      <c r="O251" s="68">
        <v>3</v>
      </c>
      <c r="P251" s="68">
        <v>0</v>
      </c>
      <c r="Q251" s="68">
        <v>0</v>
      </c>
      <c r="R251" s="68">
        <v>0</v>
      </c>
      <c r="S251" s="68">
        <v>1</v>
      </c>
      <c r="T251" s="68">
        <v>3</v>
      </c>
      <c r="U251" s="68">
        <v>0</v>
      </c>
      <c r="V251" s="68">
        <v>3</v>
      </c>
      <c r="W251" s="69">
        <v>0.23799999999999999</v>
      </c>
      <c r="X251" s="69">
        <v>0.34599999999999997</v>
      </c>
      <c r="Y251" s="69">
        <v>0.23799999999999999</v>
      </c>
      <c r="Z251" s="68">
        <v>37.5</v>
      </c>
    </row>
    <row r="252" spans="1:26" ht="17" x14ac:dyDescent="0.2">
      <c r="A252" s="13" t="s">
        <v>262</v>
      </c>
      <c r="B252" s="68">
        <v>9</v>
      </c>
      <c r="C252" s="68">
        <v>6</v>
      </c>
      <c r="D252" s="68">
        <v>25</v>
      </c>
      <c r="E252" s="68">
        <v>21</v>
      </c>
      <c r="F252" s="68">
        <v>6</v>
      </c>
      <c r="G252" s="68">
        <v>8</v>
      </c>
      <c r="H252" s="68">
        <v>2</v>
      </c>
      <c r="I252" s="68">
        <v>1</v>
      </c>
      <c r="J252" s="68">
        <v>2</v>
      </c>
      <c r="K252" s="68">
        <v>3</v>
      </c>
      <c r="L252" s="68">
        <v>2</v>
      </c>
      <c r="M252" s="68">
        <v>0</v>
      </c>
      <c r="N252" s="68">
        <v>0</v>
      </c>
      <c r="O252" s="68">
        <v>2</v>
      </c>
      <c r="P252" s="68">
        <v>0</v>
      </c>
      <c r="Q252" s="68">
        <v>1</v>
      </c>
      <c r="R252" s="68">
        <v>2</v>
      </c>
      <c r="S252" s="68">
        <v>0</v>
      </c>
      <c r="T252" s="68">
        <v>0</v>
      </c>
      <c r="U252" s="68">
        <v>0</v>
      </c>
      <c r="V252" s="68">
        <v>6</v>
      </c>
      <c r="W252" s="69">
        <v>0.38100000000000001</v>
      </c>
      <c r="X252" s="69">
        <v>0.435</v>
      </c>
      <c r="Y252" s="69">
        <v>0.85699999999999998</v>
      </c>
      <c r="Z252" s="68">
        <v>66.7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155</v>
      </c>
      <c r="E253" s="67" t="s">
        <v>25</v>
      </c>
      <c r="F253" s="67" t="s">
        <v>23</v>
      </c>
      <c r="G253" s="67" t="s">
        <v>30</v>
      </c>
      <c r="H253" s="67" t="s">
        <v>10</v>
      </c>
      <c r="I253" s="67" t="s">
        <v>11</v>
      </c>
      <c r="J253" s="67" t="s">
        <v>1</v>
      </c>
      <c r="K253" s="67" t="s">
        <v>2</v>
      </c>
      <c r="L253" s="67" t="s">
        <v>31</v>
      </c>
      <c r="M253" s="67" t="s">
        <v>32</v>
      </c>
      <c r="N253" s="67" t="s">
        <v>33</v>
      </c>
      <c r="O253" s="67" t="s">
        <v>34</v>
      </c>
      <c r="P253" s="67" t="s">
        <v>3</v>
      </c>
      <c r="Q253" s="67" t="s">
        <v>35</v>
      </c>
      <c r="R253" s="67" t="s">
        <v>36</v>
      </c>
      <c r="S253" s="67" t="s">
        <v>37</v>
      </c>
      <c r="T253" s="67" t="s">
        <v>38</v>
      </c>
      <c r="U253" s="67" t="s">
        <v>39</v>
      </c>
      <c r="V253" s="67" t="s">
        <v>156</v>
      </c>
      <c r="W253" s="77" t="s">
        <v>0</v>
      </c>
      <c r="X253" s="77" t="s">
        <v>40</v>
      </c>
      <c r="Y253" s="77" t="s">
        <v>41</v>
      </c>
      <c r="Z253" s="67" t="s">
        <v>157</v>
      </c>
    </row>
    <row r="254" spans="1:26" ht="17" x14ac:dyDescent="0.2">
      <c r="A254" s="13" t="s">
        <v>154</v>
      </c>
      <c r="B254" s="68">
        <v>9</v>
      </c>
      <c r="C254" s="68">
        <v>6</v>
      </c>
      <c r="D254" s="68">
        <v>24</v>
      </c>
      <c r="E254" s="68">
        <v>21</v>
      </c>
      <c r="F254" s="68">
        <v>0</v>
      </c>
      <c r="G254" s="68">
        <v>3</v>
      </c>
      <c r="H254" s="68">
        <v>0</v>
      </c>
      <c r="I254" s="68">
        <v>0</v>
      </c>
      <c r="J254" s="68">
        <v>0</v>
      </c>
      <c r="K254" s="68">
        <v>1</v>
      </c>
      <c r="L254" s="68">
        <v>2</v>
      </c>
      <c r="M254" s="68">
        <v>0</v>
      </c>
      <c r="N254" s="68">
        <v>0</v>
      </c>
      <c r="O254" s="68">
        <v>2</v>
      </c>
      <c r="P254" s="68">
        <v>0</v>
      </c>
      <c r="Q254" s="68">
        <v>0</v>
      </c>
      <c r="R254" s="68">
        <v>1</v>
      </c>
      <c r="S254" s="68">
        <v>0</v>
      </c>
      <c r="T254" s="68">
        <v>0</v>
      </c>
      <c r="U254" s="68">
        <v>0</v>
      </c>
      <c r="V254" s="68">
        <v>2</v>
      </c>
      <c r="W254" s="69">
        <v>0.14299999999999999</v>
      </c>
      <c r="X254" s="69">
        <v>0.217</v>
      </c>
      <c r="Y254" s="69">
        <v>0.14299999999999999</v>
      </c>
      <c r="Z254" s="68">
        <v>22.2</v>
      </c>
    </row>
    <row r="255" spans="1:26" ht="17" x14ac:dyDescent="0.2">
      <c r="A255" s="13" t="s">
        <v>622</v>
      </c>
      <c r="B255" s="68">
        <v>8</v>
      </c>
      <c r="C255" s="68">
        <v>7</v>
      </c>
      <c r="D255" s="68">
        <v>24</v>
      </c>
      <c r="E255" s="68">
        <v>21</v>
      </c>
      <c r="F255" s="68">
        <v>0</v>
      </c>
      <c r="G255" s="68">
        <v>4</v>
      </c>
      <c r="H255" s="68">
        <v>0</v>
      </c>
      <c r="I255" s="68">
        <v>0</v>
      </c>
      <c r="J255" s="68">
        <v>0</v>
      </c>
      <c r="K255" s="68">
        <v>2</v>
      </c>
      <c r="L255" s="68">
        <v>1</v>
      </c>
      <c r="M255" s="68">
        <v>0</v>
      </c>
      <c r="N255" s="68">
        <v>0</v>
      </c>
      <c r="O255" s="68">
        <v>1</v>
      </c>
      <c r="P255" s="68">
        <v>0</v>
      </c>
      <c r="Q255" s="68">
        <v>0</v>
      </c>
      <c r="R255" s="68">
        <v>1</v>
      </c>
      <c r="S255" s="68">
        <v>1</v>
      </c>
      <c r="T255" s="68">
        <v>0</v>
      </c>
      <c r="U255" s="68">
        <v>0</v>
      </c>
      <c r="V255" s="68">
        <v>4</v>
      </c>
      <c r="W255" s="69">
        <v>0.19</v>
      </c>
      <c r="X255" s="69">
        <v>0.217</v>
      </c>
      <c r="Y255" s="69">
        <v>0.19</v>
      </c>
      <c r="Z255" s="68">
        <v>50</v>
      </c>
    </row>
    <row r="256" spans="1:26" ht="17" x14ac:dyDescent="0.2">
      <c r="A256" s="13" t="s">
        <v>685</v>
      </c>
      <c r="B256" s="68">
        <v>9</v>
      </c>
      <c r="C256" s="68">
        <v>6</v>
      </c>
      <c r="D256" s="68">
        <v>23</v>
      </c>
      <c r="E256" s="68">
        <v>21</v>
      </c>
      <c r="F256" s="68">
        <v>1</v>
      </c>
      <c r="G256" s="68">
        <v>4</v>
      </c>
      <c r="H256" s="68">
        <v>0</v>
      </c>
      <c r="I256" s="68">
        <v>1</v>
      </c>
      <c r="J256" s="68">
        <v>0</v>
      </c>
      <c r="K256" s="68">
        <v>2</v>
      </c>
      <c r="L256" s="68">
        <v>1</v>
      </c>
      <c r="M256" s="68">
        <v>0</v>
      </c>
      <c r="N256" s="68">
        <v>0</v>
      </c>
      <c r="O256" s="68">
        <v>3</v>
      </c>
      <c r="P256" s="68">
        <v>0</v>
      </c>
      <c r="Q256" s="68">
        <v>0</v>
      </c>
      <c r="R256" s="68">
        <v>0</v>
      </c>
      <c r="S256" s="68">
        <v>1</v>
      </c>
      <c r="T256" s="68">
        <v>1</v>
      </c>
      <c r="U256" s="68">
        <v>0</v>
      </c>
      <c r="V256" s="68">
        <v>4</v>
      </c>
      <c r="W256" s="69">
        <v>0.19</v>
      </c>
      <c r="X256" s="69">
        <v>0.217</v>
      </c>
      <c r="Y256" s="69">
        <v>0.28599999999999998</v>
      </c>
      <c r="Z256" s="68">
        <v>44.4</v>
      </c>
    </row>
    <row r="257" spans="1:26" ht="17" x14ac:dyDescent="0.2">
      <c r="A257" s="13" t="s">
        <v>371</v>
      </c>
      <c r="B257" s="68">
        <v>8</v>
      </c>
      <c r="C257" s="68">
        <v>5</v>
      </c>
      <c r="D257" s="68">
        <v>22</v>
      </c>
      <c r="E257" s="68">
        <v>21</v>
      </c>
      <c r="F257" s="68">
        <v>4</v>
      </c>
      <c r="G257" s="68">
        <v>5</v>
      </c>
      <c r="H257" s="68">
        <v>0</v>
      </c>
      <c r="I257" s="68">
        <v>0</v>
      </c>
      <c r="J257" s="68">
        <v>1</v>
      </c>
      <c r="K257" s="68">
        <v>3</v>
      </c>
      <c r="L257" s="68">
        <v>1</v>
      </c>
      <c r="M257" s="68">
        <v>0</v>
      </c>
      <c r="N257" s="68">
        <v>0</v>
      </c>
      <c r="O257" s="68">
        <v>2</v>
      </c>
      <c r="P257" s="68">
        <v>0</v>
      </c>
      <c r="Q257" s="68">
        <v>0</v>
      </c>
      <c r="R257" s="68">
        <v>0</v>
      </c>
      <c r="S257" s="68">
        <v>0</v>
      </c>
      <c r="T257" s="68">
        <v>0</v>
      </c>
      <c r="U257" s="68">
        <v>0</v>
      </c>
      <c r="V257" s="68">
        <v>4</v>
      </c>
      <c r="W257" s="69">
        <v>0.23799999999999999</v>
      </c>
      <c r="X257" s="69">
        <v>0.27300000000000002</v>
      </c>
      <c r="Y257" s="69">
        <v>0.38100000000000001</v>
      </c>
      <c r="Z257" s="68">
        <v>50</v>
      </c>
    </row>
    <row r="258" spans="1:26" ht="17" x14ac:dyDescent="0.2">
      <c r="A258" s="13" t="s">
        <v>272</v>
      </c>
      <c r="B258" s="68">
        <v>6</v>
      </c>
      <c r="C258" s="68">
        <v>6</v>
      </c>
      <c r="D258" s="68">
        <v>22</v>
      </c>
      <c r="E258" s="68">
        <v>21</v>
      </c>
      <c r="F258" s="68">
        <v>1</v>
      </c>
      <c r="G258" s="68">
        <v>4</v>
      </c>
      <c r="H258" s="68">
        <v>0</v>
      </c>
      <c r="I258" s="68">
        <v>0</v>
      </c>
      <c r="J258" s="68">
        <v>0</v>
      </c>
      <c r="K258" s="68">
        <v>2</v>
      </c>
      <c r="L258" s="68">
        <v>1</v>
      </c>
      <c r="M258" s="68">
        <v>0</v>
      </c>
      <c r="N258" s="68">
        <v>0</v>
      </c>
      <c r="O258" s="68">
        <v>3</v>
      </c>
      <c r="P258" s="68">
        <v>0</v>
      </c>
      <c r="Q258" s="68">
        <v>0</v>
      </c>
      <c r="R258" s="68">
        <v>0</v>
      </c>
      <c r="S258" s="68">
        <v>0</v>
      </c>
      <c r="T258" s="68">
        <v>1</v>
      </c>
      <c r="U258" s="68">
        <v>0</v>
      </c>
      <c r="V258" s="68">
        <v>4</v>
      </c>
      <c r="W258" s="69">
        <v>0.19</v>
      </c>
      <c r="X258" s="69">
        <v>0.22700000000000001</v>
      </c>
      <c r="Y258" s="69">
        <v>0.19</v>
      </c>
      <c r="Z258" s="68">
        <v>66.7</v>
      </c>
    </row>
    <row r="259" spans="1:26" ht="17" x14ac:dyDescent="0.2">
      <c r="A259" s="13" t="s">
        <v>512</v>
      </c>
      <c r="B259" s="68">
        <v>7</v>
      </c>
      <c r="C259" s="68">
        <v>5</v>
      </c>
      <c r="D259" s="68">
        <v>22</v>
      </c>
      <c r="E259" s="68">
        <v>21</v>
      </c>
      <c r="F259" s="68">
        <v>3</v>
      </c>
      <c r="G259" s="68">
        <v>7</v>
      </c>
      <c r="H259" s="68">
        <v>3</v>
      </c>
      <c r="I259" s="68">
        <v>0</v>
      </c>
      <c r="J259" s="68">
        <v>0</v>
      </c>
      <c r="K259" s="68">
        <v>1</v>
      </c>
      <c r="L259" s="68">
        <v>1</v>
      </c>
      <c r="M259" s="68">
        <v>0</v>
      </c>
      <c r="N259" s="68">
        <v>0</v>
      </c>
      <c r="O259" s="68">
        <v>3</v>
      </c>
      <c r="P259" s="68">
        <v>0</v>
      </c>
      <c r="Q259" s="68">
        <v>0</v>
      </c>
      <c r="R259" s="68">
        <v>0</v>
      </c>
      <c r="S259" s="68">
        <v>0</v>
      </c>
      <c r="T259" s="68">
        <v>0</v>
      </c>
      <c r="U259" s="68">
        <v>0</v>
      </c>
      <c r="V259" s="68">
        <v>6</v>
      </c>
      <c r="W259" s="69">
        <v>0.33300000000000002</v>
      </c>
      <c r="X259" s="69">
        <v>0.36399999999999999</v>
      </c>
      <c r="Y259" s="69">
        <v>0.47599999999999998</v>
      </c>
      <c r="Z259" s="68">
        <v>85.7</v>
      </c>
    </row>
    <row r="260" spans="1:26" ht="17" x14ac:dyDescent="0.2">
      <c r="A260" s="13" t="s">
        <v>256</v>
      </c>
      <c r="B260" s="68">
        <v>12</v>
      </c>
      <c r="C260" s="68">
        <v>7</v>
      </c>
      <c r="D260" s="68">
        <v>26</v>
      </c>
      <c r="E260" s="68">
        <v>20</v>
      </c>
      <c r="F260" s="68">
        <v>2</v>
      </c>
      <c r="G260" s="68">
        <v>4</v>
      </c>
      <c r="H260" s="68">
        <v>1</v>
      </c>
      <c r="I260" s="68">
        <v>0</v>
      </c>
      <c r="J260" s="68">
        <v>0</v>
      </c>
      <c r="K260" s="68">
        <v>2</v>
      </c>
      <c r="L260" s="68">
        <v>6</v>
      </c>
      <c r="M260" s="68">
        <v>3</v>
      </c>
      <c r="N260" s="68">
        <v>0</v>
      </c>
      <c r="O260" s="68">
        <v>5</v>
      </c>
      <c r="P260" s="68">
        <v>1</v>
      </c>
      <c r="Q260" s="68">
        <v>0</v>
      </c>
      <c r="R260" s="68">
        <v>0</v>
      </c>
      <c r="S260" s="68">
        <v>0</v>
      </c>
      <c r="T260" s="68">
        <v>1</v>
      </c>
      <c r="U260" s="68">
        <v>0</v>
      </c>
      <c r="V260" s="68">
        <v>3</v>
      </c>
      <c r="W260" s="69">
        <v>0.2</v>
      </c>
      <c r="X260" s="69">
        <v>0.38500000000000001</v>
      </c>
      <c r="Y260" s="69">
        <v>0.25</v>
      </c>
      <c r="Z260" s="68">
        <v>25</v>
      </c>
    </row>
    <row r="261" spans="1:26" ht="17" x14ac:dyDescent="0.2">
      <c r="A261" s="13" t="s">
        <v>270</v>
      </c>
      <c r="B261" s="68">
        <v>9</v>
      </c>
      <c r="C261" s="68">
        <v>7</v>
      </c>
      <c r="D261" s="68">
        <v>25</v>
      </c>
      <c r="E261" s="68">
        <v>20</v>
      </c>
      <c r="F261" s="68">
        <v>4</v>
      </c>
      <c r="G261" s="68">
        <v>1</v>
      </c>
      <c r="H261" s="68">
        <v>0</v>
      </c>
      <c r="I261" s="68">
        <v>1</v>
      </c>
      <c r="J261" s="68">
        <v>0</v>
      </c>
      <c r="K261" s="68">
        <v>0</v>
      </c>
      <c r="L261" s="68">
        <v>3</v>
      </c>
      <c r="M261" s="68">
        <v>0</v>
      </c>
      <c r="N261" s="68">
        <v>2</v>
      </c>
      <c r="O261" s="68">
        <v>5</v>
      </c>
      <c r="P261" s="68">
        <v>0</v>
      </c>
      <c r="Q261" s="68">
        <v>1</v>
      </c>
      <c r="R261" s="68">
        <v>0</v>
      </c>
      <c r="S261" s="68">
        <v>0</v>
      </c>
      <c r="T261" s="68">
        <v>1</v>
      </c>
      <c r="U261" s="68">
        <v>0</v>
      </c>
      <c r="V261" s="68">
        <v>1</v>
      </c>
      <c r="W261" s="69">
        <v>0.05</v>
      </c>
      <c r="X261" s="69">
        <v>0.24</v>
      </c>
      <c r="Y261" s="69">
        <v>0.15</v>
      </c>
      <c r="Z261" s="68">
        <v>11.1</v>
      </c>
    </row>
    <row r="262" spans="1:26" ht="17" x14ac:dyDescent="0.2">
      <c r="A262" s="13" t="s">
        <v>338</v>
      </c>
      <c r="B262" s="68">
        <v>8</v>
      </c>
      <c r="C262" s="68">
        <v>7</v>
      </c>
      <c r="D262" s="68">
        <v>24</v>
      </c>
      <c r="E262" s="68">
        <v>20</v>
      </c>
      <c r="F262" s="68">
        <v>1</v>
      </c>
      <c r="G262" s="68">
        <v>4</v>
      </c>
      <c r="H262" s="68">
        <v>0</v>
      </c>
      <c r="I262" s="68">
        <v>0</v>
      </c>
      <c r="J262" s="68">
        <v>1</v>
      </c>
      <c r="K262" s="68">
        <v>2</v>
      </c>
      <c r="L262" s="68">
        <v>4</v>
      </c>
      <c r="M262" s="68">
        <v>0</v>
      </c>
      <c r="N262" s="68">
        <v>0</v>
      </c>
      <c r="O262" s="68">
        <v>2</v>
      </c>
      <c r="P262" s="68">
        <v>0</v>
      </c>
      <c r="Q262" s="68">
        <v>0</v>
      </c>
      <c r="R262" s="68">
        <v>0</v>
      </c>
      <c r="S262" s="68">
        <v>0</v>
      </c>
      <c r="T262" s="68">
        <v>0</v>
      </c>
      <c r="U262" s="68">
        <v>0</v>
      </c>
      <c r="V262" s="68">
        <v>3</v>
      </c>
      <c r="W262" s="69">
        <v>0.2</v>
      </c>
      <c r="X262" s="69">
        <v>0.33300000000000002</v>
      </c>
      <c r="Y262" s="69">
        <v>0.35</v>
      </c>
      <c r="Z262" s="68">
        <v>37.5</v>
      </c>
    </row>
    <row r="263" spans="1:26" ht="17" x14ac:dyDescent="0.2">
      <c r="A263" s="13" t="s">
        <v>158</v>
      </c>
      <c r="B263" s="68">
        <v>8</v>
      </c>
      <c r="C263" s="68">
        <v>6</v>
      </c>
      <c r="D263" s="68">
        <v>24</v>
      </c>
      <c r="E263" s="68">
        <v>19</v>
      </c>
      <c r="F263" s="68">
        <v>6</v>
      </c>
      <c r="G263" s="68">
        <v>11</v>
      </c>
      <c r="H263" s="68">
        <v>2</v>
      </c>
      <c r="I263" s="68">
        <v>1</v>
      </c>
      <c r="J263" s="68">
        <v>3</v>
      </c>
      <c r="K263" s="68">
        <v>9</v>
      </c>
      <c r="L263" s="68">
        <v>4</v>
      </c>
      <c r="M263" s="68">
        <v>0</v>
      </c>
      <c r="N263" s="68">
        <v>0</v>
      </c>
      <c r="O263" s="68">
        <v>4</v>
      </c>
      <c r="P263" s="68">
        <v>0</v>
      </c>
      <c r="Q263" s="68">
        <v>0</v>
      </c>
      <c r="R263" s="68">
        <v>0</v>
      </c>
      <c r="S263" s="68">
        <v>1</v>
      </c>
      <c r="T263" s="68">
        <v>0</v>
      </c>
      <c r="U263" s="68">
        <v>0</v>
      </c>
      <c r="V263" s="68">
        <v>6</v>
      </c>
      <c r="W263" s="69">
        <v>0.57899999999999996</v>
      </c>
      <c r="X263" s="69">
        <v>0.625</v>
      </c>
      <c r="Y263" s="69">
        <v>1.2629999999999999</v>
      </c>
      <c r="Z263" s="68">
        <v>75</v>
      </c>
    </row>
    <row r="264" spans="1:26" ht="17" x14ac:dyDescent="0.2">
      <c r="A264" s="13" t="s">
        <v>86</v>
      </c>
      <c r="B264" s="68">
        <v>9</v>
      </c>
      <c r="C264" s="68">
        <v>4</v>
      </c>
      <c r="D264" s="68">
        <v>23</v>
      </c>
      <c r="E264" s="68">
        <v>19</v>
      </c>
      <c r="F264" s="68">
        <v>4</v>
      </c>
      <c r="G264" s="68">
        <v>5</v>
      </c>
      <c r="H264" s="68">
        <v>1</v>
      </c>
      <c r="I264" s="68">
        <v>0</v>
      </c>
      <c r="J264" s="68">
        <v>1</v>
      </c>
      <c r="K264" s="68">
        <v>3</v>
      </c>
      <c r="L264" s="68">
        <v>2</v>
      </c>
      <c r="M264" s="68">
        <v>0</v>
      </c>
      <c r="N264" s="68">
        <v>0</v>
      </c>
      <c r="O264" s="68">
        <v>3</v>
      </c>
      <c r="P264" s="68">
        <v>2</v>
      </c>
      <c r="Q264" s="68">
        <v>0</v>
      </c>
      <c r="R264" s="68">
        <v>1</v>
      </c>
      <c r="S264" s="68">
        <v>1</v>
      </c>
      <c r="T264" s="68">
        <v>0</v>
      </c>
      <c r="U264" s="68">
        <v>0</v>
      </c>
      <c r="V264" s="68">
        <v>3</v>
      </c>
      <c r="W264" s="69">
        <v>0.26300000000000001</v>
      </c>
      <c r="X264" s="69">
        <v>0.318</v>
      </c>
      <c r="Y264" s="69">
        <v>0.47399999999999998</v>
      </c>
      <c r="Z264" s="68">
        <v>33.299999999999997</v>
      </c>
    </row>
    <row r="265" spans="1:26" ht="17" x14ac:dyDescent="0.2">
      <c r="A265" s="13" t="s">
        <v>309</v>
      </c>
      <c r="B265" s="68">
        <v>8</v>
      </c>
      <c r="C265" s="68">
        <v>7</v>
      </c>
      <c r="D265" s="68">
        <v>22</v>
      </c>
      <c r="E265" s="68">
        <v>19</v>
      </c>
      <c r="F265" s="68">
        <v>0</v>
      </c>
      <c r="G265" s="68">
        <v>2</v>
      </c>
      <c r="H265" s="68">
        <v>0</v>
      </c>
      <c r="I265" s="68">
        <v>0</v>
      </c>
      <c r="J265" s="68">
        <v>0</v>
      </c>
      <c r="K265" s="68">
        <v>0</v>
      </c>
      <c r="L265" s="68">
        <v>3</v>
      </c>
      <c r="M265" s="68">
        <v>0</v>
      </c>
      <c r="N265" s="68">
        <v>0</v>
      </c>
      <c r="O265" s="68">
        <v>4</v>
      </c>
      <c r="P265" s="68">
        <v>0</v>
      </c>
      <c r="Q265" s="68">
        <v>0</v>
      </c>
      <c r="R265" s="68">
        <v>0</v>
      </c>
      <c r="S265" s="68">
        <v>0</v>
      </c>
      <c r="T265" s="68">
        <v>1</v>
      </c>
      <c r="U265" s="68">
        <v>0</v>
      </c>
      <c r="V265" s="68">
        <v>2</v>
      </c>
      <c r="W265" s="69">
        <v>0.105</v>
      </c>
      <c r="X265" s="69">
        <v>0.22700000000000001</v>
      </c>
      <c r="Y265" s="69">
        <v>0.105</v>
      </c>
      <c r="Z265" s="68">
        <v>25</v>
      </c>
    </row>
    <row r="266" spans="1:26" ht="17" x14ac:dyDescent="0.2">
      <c r="A266" s="13" t="s">
        <v>745</v>
      </c>
      <c r="B266" s="68">
        <v>7</v>
      </c>
      <c r="C266" s="68">
        <v>5</v>
      </c>
      <c r="D266" s="68">
        <v>22</v>
      </c>
      <c r="E266" s="68">
        <v>19</v>
      </c>
      <c r="F266" s="68">
        <v>4</v>
      </c>
      <c r="G266" s="68">
        <v>6</v>
      </c>
      <c r="H266" s="68">
        <v>0</v>
      </c>
      <c r="I266" s="68">
        <v>0</v>
      </c>
      <c r="J266" s="68">
        <v>1</v>
      </c>
      <c r="K266" s="68">
        <v>4</v>
      </c>
      <c r="L266" s="68">
        <v>2</v>
      </c>
      <c r="M266" s="68">
        <v>0</v>
      </c>
      <c r="N266" s="68">
        <v>0</v>
      </c>
      <c r="O266" s="68">
        <v>7</v>
      </c>
      <c r="P266" s="68">
        <v>1</v>
      </c>
      <c r="Q266" s="68">
        <v>0</v>
      </c>
      <c r="R266" s="68">
        <v>0</v>
      </c>
      <c r="S266" s="68">
        <v>1</v>
      </c>
      <c r="T266" s="68">
        <v>0</v>
      </c>
      <c r="U266" s="68">
        <v>0</v>
      </c>
      <c r="V266" s="68">
        <v>2</v>
      </c>
      <c r="W266" s="69">
        <v>0.316</v>
      </c>
      <c r="X266" s="69">
        <v>0.36399999999999999</v>
      </c>
      <c r="Y266" s="69">
        <v>0.47399999999999998</v>
      </c>
      <c r="Z266" s="68">
        <v>28.6</v>
      </c>
    </row>
    <row r="267" spans="1:26" ht="17" x14ac:dyDescent="0.2">
      <c r="A267" s="13" t="s">
        <v>304</v>
      </c>
      <c r="B267" s="68">
        <v>6</v>
      </c>
      <c r="C267" s="68">
        <v>5</v>
      </c>
      <c r="D267" s="68">
        <v>21</v>
      </c>
      <c r="E267" s="68">
        <v>19</v>
      </c>
      <c r="F267" s="68">
        <v>1</v>
      </c>
      <c r="G267" s="68">
        <v>5</v>
      </c>
      <c r="H267" s="68">
        <v>0</v>
      </c>
      <c r="I267" s="68">
        <v>0</v>
      </c>
      <c r="J267" s="68">
        <v>1</v>
      </c>
      <c r="K267" s="68">
        <v>3</v>
      </c>
      <c r="L267" s="68">
        <v>2</v>
      </c>
      <c r="M267" s="68">
        <v>0</v>
      </c>
      <c r="N267" s="68">
        <v>0</v>
      </c>
      <c r="O267" s="68">
        <v>4</v>
      </c>
      <c r="P267" s="68">
        <v>0</v>
      </c>
      <c r="Q267" s="68">
        <v>0</v>
      </c>
      <c r="R267" s="68">
        <v>0</v>
      </c>
      <c r="S267" s="68">
        <v>0</v>
      </c>
      <c r="T267" s="68">
        <v>0</v>
      </c>
      <c r="U267" s="68">
        <v>0</v>
      </c>
      <c r="V267" s="68">
        <v>5</v>
      </c>
      <c r="W267" s="69">
        <v>0.26300000000000001</v>
      </c>
      <c r="X267" s="69">
        <v>0.33300000000000002</v>
      </c>
      <c r="Y267" s="69">
        <v>0.42099999999999999</v>
      </c>
      <c r="Z267" s="68">
        <v>83.3</v>
      </c>
    </row>
    <row r="268" spans="1:26" ht="17" x14ac:dyDescent="0.2">
      <c r="A268" s="13" t="s">
        <v>237</v>
      </c>
      <c r="B268" s="68">
        <v>7</v>
      </c>
      <c r="C268" s="68">
        <v>5</v>
      </c>
      <c r="D268" s="68">
        <v>20</v>
      </c>
      <c r="E268" s="68">
        <v>19</v>
      </c>
      <c r="F268" s="68">
        <v>0</v>
      </c>
      <c r="G268" s="68">
        <v>3</v>
      </c>
      <c r="H268" s="68">
        <v>0</v>
      </c>
      <c r="I268" s="68">
        <v>0</v>
      </c>
      <c r="J268" s="68">
        <v>0</v>
      </c>
      <c r="K268" s="68">
        <v>0</v>
      </c>
      <c r="L268" s="68">
        <v>1</v>
      </c>
      <c r="M268" s="68">
        <v>0</v>
      </c>
      <c r="N268" s="68">
        <v>0</v>
      </c>
      <c r="O268" s="68">
        <v>4</v>
      </c>
      <c r="P268" s="68">
        <v>0</v>
      </c>
      <c r="Q268" s="68">
        <v>0</v>
      </c>
      <c r="R268" s="68">
        <v>0</v>
      </c>
      <c r="S268" s="68">
        <v>0</v>
      </c>
      <c r="T268" s="68">
        <v>1</v>
      </c>
      <c r="U268" s="68">
        <v>0</v>
      </c>
      <c r="V268" s="68">
        <v>2</v>
      </c>
      <c r="W268" s="69">
        <v>0.158</v>
      </c>
      <c r="X268" s="69">
        <v>0.2</v>
      </c>
      <c r="Y268" s="69">
        <v>0.158</v>
      </c>
      <c r="Z268" s="68">
        <v>28.6</v>
      </c>
    </row>
    <row r="269" spans="1:26" ht="17" x14ac:dyDescent="0.2">
      <c r="A269" s="13" t="s">
        <v>318</v>
      </c>
      <c r="B269" s="68">
        <v>7</v>
      </c>
      <c r="C269" s="68">
        <v>4</v>
      </c>
      <c r="D269" s="68">
        <v>19</v>
      </c>
      <c r="E269" s="68">
        <v>19</v>
      </c>
      <c r="F269" s="68">
        <v>3</v>
      </c>
      <c r="G269" s="68">
        <v>3</v>
      </c>
      <c r="H269" s="68">
        <v>0</v>
      </c>
      <c r="I269" s="68">
        <v>0</v>
      </c>
      <c r="J269" s="68">
        <v>0</v>
      </c>
      <c r="K269" s="68">
        <v>1</v>
      </c>
      <c r="L269" s="68">
        <v>0</v>
      </c>
      <c r="M269" s="68">
        <v>0</v>
      </c>
      <c r="N269" s="68">
        <v>0</v>
      </c>
      <c r="O269" s="68">
        <v>3</v>
      </c>
      <c r="P269" s="68">
        <v>0</v>
      </c>
      <c r="Q269" s="68">
        <v>0</v>
      </c>
      <c r="R269" s="68">
        <v>0</v>
      </c>
      <c r="S269" s="68">
        <v>0</v>
      </c>
      <c r="T269" s="68">
        <v>0</v>
      </c>
      <c r="U269" s="68">
        <v>0</v>
      </c>
      <c r="V269" s="68">
        <v>3</v>
      </c>
      <c r="W269" s="69">
        <v>0.158</v>
      </c>
      <c r="X269" s="69">
        <v>0.158</v>
      </c>
      <c r="Y269" s="69">
        <v>0.158</v>
      </c>
      <c r="Z269" s="68">
        <v>42.9</v>
      </c>
    </row>
    <row r="270" spans="1:26" ht="17" x14ac:dyDescent="0.2">
      <c r="A270" s="13" t="s">
        <v>251</v>
      </c>
      <c r="B270" s="68">
        <v>8</v>
      </c>
      <c r="C270" s="68">
        <v>4</v>
      </c>
      <c r="D270" s="68">
        <v>21</v>
      </c>
      <c r="E270" s="68">
        <v>18</v>
      </c>
      <c r="F270" s="68">
        <v>2</v>
      </c>
      <c r="G270" s="68">
        <v>5</v>
      </c>
      <c r="H270" s="68">
        <v>1</v>
      </c>
      <c r="I270" s="68">
        <v>0</v>
      </c>
      <c r="J270" s="68">
        <v>1</v>
      </c>
      <c r="K270" s="68">
        <v>5</v>
      </c>
      <c r="L270" s="68">
        <v>3</v>
      </c>
      <c r="M270" s="68">
        <v>0</v>
      </c>
      <c r="N270" s="68">
        <v>0</v>
      </c>
      <c r="O270" s="68">
        <v>4</v>
      </c>
      <c r="P270" s="68">
        <v>0</v>
      </c>
      <c r="Q270" s="68">
        <v>1</v>
      </c>
      <c r="R270" s="68">
        <v>0</v>
      </c>
      <c r="S270" s="68">
        <v>0</v>
      </c>
      <c r="T270" s="68">
        <v>1</v>
      </c>
      <c r="U270" s="68">
        <v>0</v>
      </c>
      <c r="V270" s="68">
        <v>4</v>
      </c>
      <c r="W270" s="69">
        <v>0.27800000000000002</v>
      </c>
      <c r="X270" s="69">
        <v>0.38100000000000001</v>
      </c>
      <c r="Y270" s="69">
        <v>0.5</v>
      </c>
      <c r="Z270" s="68">
        <v>50</v>
      </c>
    </row>
    <row r="271" spans="1:26" ht="17" x14ac:dyDescent="0.2">
      <c r="A271" s="13" t="s">
        <v>283</v>
      </c>
      <c r="B271" s="68">
        <v>5</v>
      </c>
      <c r="C271" s="68">
        <v>5</v>
      </c>
      <c r="D271" s="68">
        <v>19</v>
      </c>
      <c r="E271" s="68">
        <v>18</v>
      </c>
      <c r="F271" s="68">
        <v>3</v>
      </c>
      <c r="G271" s="68">
        <v>4</v>
      </c>
      <c r="H271" s="68">
        <v>1</v>
      </c>
      <c r="I271" s="68">
        <v>0</v>
      </c>
      <c r="J271" s="68">
        <v>1</v>
      </c>
      <c r="K271" s="68">
        <v>3</v>
      </c>
      <c r="L271" s="68">
        <v>0</v>
      </c>
      <c r="M271" s="68">
        <v>0</v>
      </c>
      <c r="N271" s="68">
        <v>0</v>
      </c>
      <c r="O271" s="68">
        <v>4</v>
      </c>
      <c r="P271" s="68">
        <v>0</v>
      </c>
      <c r="Q271" s="68">
        <v>0</v>
      </c>
      <c r="R271" s="68">
        <v>0</v>
      </c>
      <c r="S271" s="68">
        <v>1</v>
      </c>
      <c r="T271" s="68">
        <v>0</v>
      </c>
      <c r="U271" s="68">
        <v>0</v>
      </c>
      <c r="V271" s="68">
        <v>4</v>
      </c>
      <c r="W271" s="69">
        <v>0.222</v>
      </c>
      <c r="X271" s="69">
        <v>0.21099999999999999</v>
      </c>
      <c r="Y271" s="69">
        <v>0.44400000000000001</v>
      </c>
      <c r="Z271" s="68">
        <v>80</v>
      </c>
    </row>
    <row r="272" spans="1:26" ht="17" x14ac:dyDescent="0.2">
      <c r="A272" s="13" t="s">
        <v>232</v>
      </c>
      <c r="B272" s="68">
        <v>6</v>
      </c>
      <c r="C272" s="68">
        <v>5</v>
      </c>
      <c r="D272" s="68">
        <v>19</v>
      </c>
      <c r="E272" s="68">
        <v>18</v>
      </c>
      <c r="F272" s="68">
        <v>2</v>
      </c>
      <c r="G272" s="68">
        <v>6</v>
      </c>
      <c r="H272" s="68">
        <v>0</v>
      </c>
      <c r="I272" s="68">
        <v>0</v>
      </c>
      <c r="J272" s="68">
        <v>0</v>
      </c>
      <c r="K272" s="68">
        <v>3</v>
      </c>
      <c r="L272" s="68">
        <v>1</v>
      </c>
      <c r="M272" s="68">
        <v>0</v>
      </c>
      <c r="N272" s="68">
        <v>0</v>
      </c>
      <c r="O272" s="68">
        <v>3</v>
      </c>
      <c r="P272" s="68">
        <v>1</v>
      </c>
      <c r="Q272" s="68">
        <v>1</v>
      </c>
      <c r="R272" s="68">
        <v>0</v>
      </c>
      <c r="S272" s="68">
        <v>0</v>
      </c>
      <c r="T272" s="68">
        <v>1</v>
      </c>
      <c r="U272" s="68">
        <v>0</v>
      </c>
      <c r="V272" s="68">
        <v>4</v>
      </c>
      <c r="W272" s="69">
        <v>0.33300000000000002</v>
      </c>
      <c r="X272" s="69">
        <v>0.36799999999999999</v>
      </c>
      <c r="Y272" s="69">
        <v>0.33300000000000002</v>
      </c>
      <c r="Z272" s="68">
        <v>66.7</v>
      </c>
    </row>
    <row r="273" spans="1:26" ht="17" x14ac:dyDescent="0.2">
      <c r="A273" s="13" t="s">
        <v>367</v>
      </c>
      <c r="B273" s="68">
        <v>7</v>
      </c>
      <c r="C273" s="68">
        <v>5</v>
      </c>
      <c r="D273" s="68">
        <v>19</v>
      </c>
      <c r="E273" s="68">
        <v>18</v>
      </c>
      <c r="F273" s="68">
        <v>1</v>
      </c>
      <c r="G273" s="68">
        <v>5</v>
      </c>
      <c r="H273" s="68">
        <v>3</v>
      </c>
      <c r="I273" s="68">
        <v>0</v>
      </c>
      <c r="J273" s="68">
        <v>0</v>
      </c>
      <c r="K273" s="68">
        <v>2</v>
      </c>
      <c r="L273" s="68">
        <v>1</v>
      </c>
      <c r="M273" s="68">
        <v>0</v>
      </c>
      <c r="N273" s="68">
        <v>0</v>
      </c>
      <c r="O273" s="68">
        <v>3</v>
      </c>
      <c r="P273" s="68">
        <v>0</v>
      </c>
      <c r="Q273" s="68">
        <v>0</v>
      </c>
      <c r="R273" s="68">
        <v>0</v>
      </c>
      <c r="S273" s="68">
        <v>0</v>
      </c>
      <c r="T273" s="68">
        <v>0</v>
      </c>
      <c r="U273" s="68">
        <v>0</v>
      </c>
      <c r="V273" s="68">
        <v>3</v>
      </c>
      <c r="W273" s="69">
        <v>0.27800000000000002</v>
      </c>
      <c r="X273" s="69">
        <v>0.316</v>
      </c>
      <c r="Y273" s="69">
        <v>0.44400000000000001</v>
      </c>
      <c r="Z273" s="68">
        <v>42.9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155</v>
      </c>
      <c r="E274" s="67" t="s">
        <v>25</v>
      </c>
      <c r="F274" s="67" t="s">
        <v>23</v>
      </c>
      <c r="G274" s="67" t="s">
        <v>30</v>
      </c>
      <c r="H274" s="67" t="s">
        <v>10</v>
      </c>
      <c r="I274" s="67" t="s">
        <v>11</v>
      </c>
      <c r="J274" s="67" t="s">
        <v>1</v>
      </c>
      <c r="K274" s="67" t="s">
        <v>2</v>
      </c>
      <c r="L274" s="67" t="s">
        <v>31</v>
      </c>
      <c r="M274" s="67" t="s">
        <v>32</v>
      </c>
      <c r="N274" s="67" t="s">
        <v>33</v>
      </c>
      <c r="O274" s="67" t="s">
        <v>34</v>
      </c>
      <c r="P274" s="67" t="s">
        <v>3</v>
      </c>
      <c r="Q274" s="67" t="s">
        <v>35</v>
      </c>
      <c r="R274" s="67" t="s">
        <v>36</v>
      </c>
      <c r="S274" s="67" t="s">
        <v>37</v>
      </c>
      <c r="T274" s="67" t="s">
        <v>38</v>
      </c>
      <c r="U274" s="67" t="s">
        <v>39</v>
      </c>
      <c r="V274" s="67" t="s">
        <v>156</v>
      </c>
      <c r="W274" s="77" t="s">
        <v>0</v>
      </c>
      <c r="X274" s="77" t="s">
        <v>40</v>
      </c>
      <c r="Y274" s="77" t="s">
        <v>41</v>
      </c>
      <c r="Z274" s="67" t="s">
        <v>157</v>
      </c>
    </row>
    <row r="275" spans="1:26" ht="17" x14ac:dyDescent="0.2">
      <c r="A275" s="13" t="s">
        <v>332</v>
      </c>
      <c r="B275" s="68">
        <v>12</v>
      </c>
      <c r="C275" s="68">
        <v>4</v>
      </c>
      <c r="D275" s="68">
        <v>23</v>
      </c>
      <c r="E275" s="68">
        <v>17</v>
      </c>
      <c r="F275" s="68">
        <v>2</v>
      </c>
      <c r="G275" s="68">
        <v>2</v>
      </c>
      <c r="H275" s="68">
        <v>0</v>
      </c>
      <c r="I275" s="68">
        <v>0</v>
      </c>
      <c r="J275" s="68">
        <v>1</v>
      </c>
      <c r="K275" s="68">
        <v>2</v>
      </c>
      <c r="L275" s="68">
        <v>4</v>
      </c>
      <c r="M275" s="68">
        <v>1</v>
      </c>
      <c r="N275" s="68">
        <v>1</v>
      </c>
      <c r="O275" s="68">
        <v>5</v>
      </c>
      <c r="P275" s="68">
        <v>1</v>
      </c>
      <c r="Q275" s="68">
        <v>0</v>
      </c>
      <c r="R275" s="68">
        <v>1</v>
      </c>
      <c r="S275" s="68">
        <v>0</v>
      </c>
      <c r="T275" s="68">
        <v>2</v>
      </c>
      <c r="U275" s="68">
        <v>0</v>
      </c>
      <c r="V275" s="68">
        <v>1</v>
      </c>
      <c r="W275" s="69">
        <v>0.11799999999999999</v>
      </c>
      <c r="X275" s="69">
        <v>0.318</v>
      </c>
      <c r="Y275" s="69">
        <v>0.29399999999999998</v>
      </c>
      <c r="Z275" s="68">
        <v>8.3000000000000007</v>
      </c>
    </row>
    <row r="276" spans="1:26" ht="17" x14ac:dyDescent="0.2">
      <c r="A276" s="13" t="s">
        <v>104</v>
      </c>
      <c r="B276" s="68">
        <v>8</v>
      </c>
      <c r="C276" s="68">
        <v>4</v>
      </c>
      <c r="D276" s="68">
        <v>22</v>
      </c>
      <c r="E276" s="68">
        <v>17</v>
      </c>
      <c r="F276" s="68">
        <v>3</v>
      </c>
      <c r="G276" s="68">
        <v>4</v>
      </c>
      <c r="H276" s="68">
        <v>1</v>
      </c>
      <c r="I276" s="68">
        <v>0</v>
      </c>
      <c r="J276" s="68">
        <v>1</v>
      </c>
      <c r="K276" s="68">
        <v>3</v>
      </c>
      <c r="L276" s="68">
        <v>4</v>
      </c>
      <c r="M276" s="68">
        <v>3</v>
      </c>
      <c r="N276" s="68">
        <v>0</v>
      </c>
      <c r="O276" s="68">
        <v>2</v>
      </c>
      <c r="P276" s="68">
        <v>0</v>
      </c>
      <c r="Q276" s="68">
        <v>0</v>
      </c>
      <c r="R276" s="68">
        <v>0</v>
      </c>
      <c r="S276" s="68">
        <v>1</v>
      </c>
      <c r="T276" s="68">
        <v>0</v>
      </c>
      <c r="U276" s="68">
        <v>0</v>
      </c>
      <c r="V276" s="68">
        <v>1</v>
      </c>
      <c r="W276" s="69">
        <v>0.23499999999999999</v>
      </c>
      <c r="X276" s="69">
        <v>0.36399999999999999</v>
      </c>
      <c r="Y276" s="69">
        <v>0.47099999999999997</v>
      </c>
      <c r="Z276" s="68">
        <v>12.5</v>
      </c>
    </row>
    <row r="277" spans="1:26" ht="17" x14ac:dyDescent="0.2">
      <c r="A277" s="13" t="s">
        <v>306</v>
      </c>
      <c r="B277" s="68">
        <v>6</v>
      </c>
      <c r="C277" s="68">
        <v>5</v>
      </c>
      <c r="D277" s="68">
        <v>20</v>
      </c>
      <c r="E277" s="68">
        <v>17</v>
      </c>
      <c r="F277" s="68">
        <v>2</v>
      </c>
      <c r="G277" s="68">
        <v>7</v>
      </c>
      <c r="H277" s="68">
        <v>2</v>
      </c>
      <c r="I277" s="68">
        <v>0</v>
      </c>
      <c r="J277" s="68">
        <v>0</v>
      </c>
      <c r="K277" s="68">
        <v>4</v>
      </c>
      <c r="L277" s="68">
        <v>2</v>
      </c>
      <c r="M277" s="68">
        <v>0</v>
      </c>
      <c r="N277" s="68">
        <v>0</v>
      </c>
      <c r="O277" s="68">
        <v>4</v>
      </c>
      <c r="P277" s="68">
        <v>0</v>
      </c>
      <c r="Q277" s="68">
        <v>0</v>
      </c>
      <c r="R277" s="68">
        <v>0</v>
      </c>
      <c r="S277" s="68">
        <v>1</v>
      </c>
      <c r="T277" s="68">
        <v>0</v>
      </c>
      <c r="U277" s="68">
        <v>0</v>
      </c>
      <c r="V277" s="68">
        <v>5</v>
      </c>
      <c r="W277" s="69">
        <v>0.41199999999999998</v>
      </c>
      <c r="X277" s="69">
        <v>0.45</v>
      </c>
      <c r="Y277" s="69">
        <v>0.52900000000000003</v>
      </c>
      <c r="Z277" s="68">
        <v>83.3</v>
      </c>
    </row>
    <row r="278" spans="1:26" ht="17" x14ac:dyDescent="0.2">
      <c r="A278" s="13" t="s">
        <v>746</v>
      </c>
      <c r="B278" s="68">
        <v>6</v>
      </c>
      <c r="C278" s="68">
        <v>4</v>
      </c>
      <c r="D278" s="68">
        <v>19</v>
      </c>
      <c r="E278" s="68">
        <v>17</v>
      </c>
      <c r="F278" s="68">
        <v>2</v>
      </c>
      <c r="G278" s="68">
        <v>5</v>
      </c>
      <c r="H278" s="68">
        <v>0</v>
      </c>
      <c r="I278" s="68">
        <v>0</v>
      </c>
      <c r="J278" s="68">
        <v>0</v>
      </c>
      <c r="K278" s="68">
        <v>1</v>
      </c>
      <c r="L278" s="68">
        <v>2</v>
      </c>
      <c r="M278" s="68">
        <v>0</v>
      </c>
      <c r="N278" s="68">
        <v>0</v>
      </c>
      <c r="O278" s="68">
        <v>1</v>
      </c>
      <c r="P278" s="68">
        <v>0</v>
      </c>
      <c r="Q278" s="68">
        <v>0</v>
      </c>
      <c r="R278" s="68">
        <v>0</v>
      </c>
      <c r="S278" s="68">
        <v>0</v>
      </c>
      <c r="T278" s="68">
        <v>0</v>
      </c>
      <c r="U278" s="68">
        <v>0</v>
      </c>
      <c r="V278" s="68">
        <v>3</v>
      </c>
      <c r="W278" s="69">
        <v>0.29399999999999998</v>
      </c>
      <c r="X278" s="69">
        <v>0.36799999999999999</v>
      </c>
      <c r="Y278" s="69">
        <v>0.29399999999999998</v>
      </c>
      <c r="Z278" s="68">
        <v>50</v>
      </c>
    </row>
    <row r="279" spans="1:26" ht="17" x14ac:dyDescent="0.2">
      <c r="A279" s="13" t="s">
        <v>747</v>
      </c>
      <c r="B279" s="68">
        <v>8</v>
      </c>
      <c r="C279" s="68">
        <v>3</v>
      </c>
      <c r="D279" s="68">
        <v>19</v>
      </c>
      <c r="E279" s="68">
        <v>17</v>
      </c>
      <c r="F279" s="68">
        <v>2</v>
      </c>
      <c r="G279" s="68">
        <v>5</v>
      </c>
      <c r="H279" s="68">
        <v>2</v>
      </c>
      <c r="I279" s="68">
        <v>1</v>
      </c>
      <c r="J279" s="68">
        <v>0</v>
      </c>
      <c r="K279" s="68">
        <v>0</v>
      </c>
      <c r="L279" s="68">
        <v>2</v>
      </c>
      <c r="M279" s="68">
        <v>0</v>
      </c>
      <c r="N279" s="68">
        <v>0</v>
      </c>
      <c r="O279" s="68">
        <v>1</v>
      </c>
      <c r="P279" s="68">
        <v>0</v>
      </c>
      <c r="Q279" s="68">
        <v>1</v>
      </c>
      <c r="R279" s="68">
        <v>0</v>
      </c>
      <c r="S279" s="68">
        <v>0</v>
      </c>
      <c r="T279" s="68">
        <v>0</v>
      </c>
      <c r="U279" s="68">
        <v>0</v>
      </c>
      <c r="V279" s="68">
        <v>4</v>
      </c>
      <c r="W279" s="69">
        <v>0.29399999999999998</v>
      </c>
      <c r="X279" s="69">
        <v>0.36799999999999999</v>
      </c>
      <c r="Y279" s="69">
        <v>0.52900000000000003</v>
      </c>
      <c r="Z279" s="68">
        <v>50</v>
      </c>
    </row>
    <row r="280" spans="1:26" ht="17" x14ac:dyDescent="0.2">
      <c r="A280" s="13" t="s">
        <v>333</v>
      </c>
      <c r="B280" s="68">
        <v>7</v>
      </c>
      <c r="C280" s="68">
        <v>3</v>
      </c>
      <c r="D280" s="68">
        <v>18</v>
      </c>
      <c r="E280" s="68">
        <v>17</v>
      </c>
      <c r="F280" s="68">
        <v>0</v>
      </c>
      <c r="G280" s="68">
        <v>3</v>
      </c>
      <c r="H280" s="68">
        <v>0</v>
      </c>
      <c r="I280" s="68">
        <v>0</v>
      </c>
      <c r="J280" s="68">
        <v>0</v>
      </c>
      <c r="K280" s="68">
        <v>2</v>
      </c>
      <c r="L280" s="68">
        <v>1</v>
      </c>
      <c r="M280" s="68">
        <v>0</v>
      </c>
      <c r="N280" s="68">
        <v>0</v>
      </c>
      <c r="O280" s="68">
        <v>1</v>
      </c>
      <c r="P280" s="68">
        <v>0</v>
      </c>
      <c r="Q280" s="68">
        <v>0</v>
      </c>
      <c r="R280" s="68">
        <v>0</v>
      </c>
      <c r="S280" s="68">
        <v>0</v>
      </c>
      <c r="T280" s="68">
        <v>0</v>
      </c>
      <c r="U280" s="68">
        <v>0</v>
      </c>
      <c r="V280" s="68">
        <v>3</v>
      </c>
      <c r="W280" s="69">
        <v>0.17599999999999999</v>
      </c>
      <c r="X280" s="69">
        <v>0.222</v>
      </c>
      <c r="Y280" s="69">
        <v>0.17599999999999999</v>
      </c>
      <c r="Z280" s="68">
        <v>42.9</v>
      </c>
    </row>
    <row r="281" spans="1:26" ht="17" x14ac:dyDescent="0.2">
      <c r="A281" s="13" t="s">
        <v>330</v>
      </c>
      <c r="B281" s="68">
        <v>8</v>
      </c>
      <c r="C281" s="68">
        <v>5</v>
      </c>
      <c r="D281" s="68">
        <v>18</v>
      </c>
      <c r="E281" s="68">
        <v>17</v>
      </c>
      <c r="F281" s="68">
        <v>2</v>
      </c>
      <c r="G281" s="68">
        <v>4</v>
      </c>
      <c r="H281" s="68">
        <v>1</v>
      </c>
      <c r="I281" s="68">
        <v>0</v>
      </c>
      <c r="J281" s="68">
        <v>1</v>
      </c>
      <c r="K281" s="68">
        <v>3</v>
      </c>
      <c r="L281" s="68">
        <v>1</v>
      </c>
      <c r="M281" s="68">
        <v>0</v>
      </c>
      <c r="N281" s="68">
        <v>0</v>
      </c>
      <c r="O281" s="68">
        <v>4</v>
      </c>
      <c r="P281" s="68">
        <v>0</v>
      </c>
      <c r="Q281" s="68">
        <v>0</v>
      </c>
      <c r="R281" s="68">
        <v>0</v>
      </c>
      <c r="S281" s="68">
        <v>0</v>
      </c>
      <c r="T281" s="68">
        <v>1</v>
      </c>
      <c r="U281" s="68">
        <v>0</v>
      </c>
      <c r="V281" s="68">
        <v>3</v>
      </c>
      <c r="W281" s="69">
        <v>0.23499999999999999</v>
      </c>
      <c r="X281" s="69">
        <v>0.27800000000000002</v>
      </c>
      <c r="Y281" s="69">
        <v>0.47099999999999997</v>
      </c>
      <c r="Z281" s="68">
        <v>37.5</v>
      </c>
    </row>
    <row r="282" spans="1:26" ht="17" x14ac:dyDescent="0.2">
      <c r="A282" s="13" t="s">
        <v>94</v>
      </c>
      <c r="B282" s="68">
        <v>9</v>
      </c>
      <c r="C282" s="68">
        <v>2</v>
      </c>
      <c r="D282" s="68">
        <v>18</v>
      </c>
      <c r="E282" s="68">
        <v>17</v>
      </c>
      <c r="F282" s="68">
        <v>2</v>
      </c>
      <c r="G282" s="68">
        <v>6</v>
      </c>
      <c r="H282" s="68">
        <v>1</v>
      </c>
      <c r="I282" s="68">
        <v>0</v>
      </c>
      <c r="J282" s="68">
        <v>0</v>
      </c>
      <c r="K282" s="68">
        <v>2</v>
      </c>
      <c r="L282" s="68">
        <v>1</v>
      </c>
      <c r="M282" s="68">
        <v>0</v>
      </c>
      <c r="N282" s="68">
        <v>0</v>
      </c>
      <c r="O282" s="68">
        <v>1</v>
      </c>
      <c r="P282" s="68">
        <v>0</v>
      </c>
      <c r="Q282" s="68">
        <v>0</v>
      </c>
      <c r="R282" s="68">
        <v>0</v>
      </c>
      <c r="S282" s="68">
        <v>0</v>
      </c>
      <c r="T282" s="68">
        <v>1</v>
      </c>
      <c r="U282" s="68">
        <v>0</v>
      </c>
      <c r="V282" s="68">
        <v>5</v>
      </c>
      <c r="W282" s="69">
        <v>0.35299999999999998</v>
      </c>
      <c r="X282" s="69">
        <v>0.38900000000000001</v>
      </c>
      <c r="Y282" s="69">
        <v>0.41199999999999998</v>
      </c>
      <c r="Z282" s="68">
        <v>55.6</v>
      </c>
    </row>
    <row r="283" spans="1:26" ht="17" x14ac:dyDescent="0.2">
      <c r="A283" s="13" t="s">
        <v>748</v>
      </c>
      <c r="B283" s="68">
        <v>8</v>
      </c>
      <c r="C283" s="68">
        <v>6</v>
      </c>
      <c r="D283" s="68">
        <v>17</v>
      </c>
      <c r="E283" s="68">
        <v>17</v>
      </c>
      <c r="F283" s="68">
        <v>4</v>
      </c>
      <c r="G283" s="68">
        <v>6</v>
      </c>
      <c r="H283" s="68">
        <v>1</v>
      </c>
      <c r="I283" s="68">
        <v>0</v>
      </c>
      <c r="J283" s="68">
        <v>0</v>
      </c>
      <c r="K283" s="68">
        <v>0</v>
      </c>
      <c r="L283" s="68">
        <v>0</v>
      </c>
      <c r="M283" s="68">
        <v>0</v>
      </c>
      <c r="N283" s="68">
        <v>0</v>
      </c>
      <c r="O283" s="68">
        <v>2</v>
      </c>
      <c r="P283" s="68">
        <v>0</v>
      </c>
      <c r="Q283" s="68">
        <v>0</v>
      </c>
      <c r="R283" s="68">
        <v>0</v>
      </c>
      <c r="S283" s="68">
        <v>0</v>
      </c>
      <c r="T283" s="68">
        <v>2</v>
      </c>
      <c r="U283" s="68">
        <v>0</v>
      </c>
      <c r="V283" s="68">
        <v>4</v>
      </c>
      <c r="W283" s="69">
        <v>0.35299999999999998</v>
      </c>
      <c r="X283" s="69">
        <v>0.35299999999999998</v>
      </c>
      <c r="Y283" s="69">
        <v>0.41199999999999998</v>
      </c>
      <c r="Z283" s="68">
        <v>50</v>
      </c>
    </row>
    <row r="284" spans="1:26" ht="17" x14ac:dyDescent="0.2">
      <c r="A284" s="13" t="s">
        <v>548</v>
      </c>
      <c r="B284" s="68">
        <v>8</v>
      </c>
      <c r="C284" s="68">
        <v>3</v>
      </c>
      <c r="D284" s="68">
        <v>17</v>
      </c>
      <c r="E284" s="68">
        <v>17</v>
      </c>
      <c r="F284" s="68">
        <v>2</v>
      </c>
      <c r="G284" s="68">
        <v>7</v>
      </c>
      <c r="H284" s="68">
        <v>1</v>
      </c>
      <c r="I284" s="68">
        <v>0</v>
      </c>
      <c r="J284" s="68">
        <v>1</v>
      </c>
      <c r="K284" s="68">
        <v>4</v>
      </c>
      <c r="L284" s="68">
        <v>0</v>
      </c>
      <c r="M284" s="68">
        <v>0</v>
      </c>
      <c r="N284" s="68">
        <v>0</v>
      </c>
      <c r="O284" s="68">
        <v>4</v>
      </c>
      <c r="P284" s="68">
        <v>1</v>
      </c>
      <c r="Q284" s="68">
        <v>0</v>
      </c>
      <c r="R284" s="68">
        <v>0</v>
      </c>
      <c r="S284" s="68">
        <v>0</v>
      </c>
      <c r="T284" s="68">
        <v>0</v>
      </c>
      <c r="U284" s="68">
        <v>0</v>
      </c>
      <c r="V284" s="68">
        <v>4</v>
      </c>
      <c r="W284" s="69">
        <v>0.41199999999999998</v>
      </c>
      <c r="X284" s="69">
        <v>0.41199999999999998</v>
      </c>
      <c r="Y284" s="69">
        <v>0.64700000000000002</v>
      </c>
      <c r="Z284" s="68">
        <v>50</v>
      </c>
    </row>
    <row r="285" spans="1:26" ht="17" x14ac:dyDescent="0.2">
      <c r="A285" s="13" t="s">
        <v>533</v>
      </c>
      <c r="B285" s="68">
        <v>10</v>
      </c>
      <c r="C285" s="68">
        <v>4</v>
      </c>
      <c r="D285" s="68">
        <v>19</v>
      </c>
      <c r="E285" s="68">
        <v>16</v>
      </c>
      <c r="F285" s="68">
        <v>1</v>
      </c>
      <c r="G285" s="68">
        <v>3</v>
      </c>
      <c r="H285" s="68">
        <v>0</v>
      </c>
      <c r="I285" s="68">
        <v>1</v>
      </c>
      <c r="J285" s="68">
        <v>0</v>
      </c>
      <c r="K285" s="68">
        <v>2</v>
      </c>
      <c r="L285" s="68">
        <v>2</v>
      </c>
      <c r="M285" s="68">
        <v>0</v>
      </c>
      <c r="N285" s="68">
        <v>0</v>
      </c>
      <c r="O285" s="68">
        <v>2</v>
      </c>
      <c r="P285" s="68">
        <v>0</v>
      </c>
      <c r="Q285" s="68">
        <v>2</v>
      </c>
      <c r="R285" s="68">
        <v>1</v>
      </c>
      <c r="S285" s="68">
        <v>0</v>
      </c>
      <c r="T285" s="68">
        <v>2</v>
      </c>
      <c r="U285" s="68">
        <v>0</v>
      </c>
      <c r="V285" s="68">
        <v>3</v>
      </c>
      <c r="W285" s="69">
        <v>0.188</v>
      </c>
      <c r="X285" s="69">
        <v>0.27800000000000002</v>
      </c>
      <c r="Y285" s="69">
        <v>0.312</v>
      </c>
      <c r="Z285" s="68">
        <v>30</v>
      </c>
    </row>
    <row r="286" spans="1:26" ht="17" x14ac:dyDescent="0.2">
      <c r="A286" s="13" t="s">
        <v>331</v>
      </c>
      <c r="B286" s="68">
        <v>10</v>
      </c>
      <c r="C286" s="68">
        <v>5</v>
      </c>
      <c r="D286" s="68">
        <v>19</v>
      </c>
      <c r="E286" s="68">
        <v>16</v>
      </c>
      <c r="F286" s="68">
        <v>0</v>
      </c>
      <c r="G286" s="68">
        <v>1</v>
      </c>
      <c r="H286" s="68">
        <v>1</v>
      </c>
      <c r="I286" s="68">
        <v>0</v>
      </c>
      <c r="J286" s="68">
        <v>0</v>
      </c>
      <c r="K286" s="68">
        <v>1</v>
      </c>
      <c r="L286" s="68">
        <v>3</v>
      </c>
      <c r="M286" s="68">
        <v>0</v>
      </c>
      <c r="N286" s="68">
        <v>0</v>
      </c>
      <c r="O286" s="68">
        <v>3</v>
      </c>
      <c r="P286" s="68">
        <v>0</v>
      </c>
      <c r="Q286" s="68">
        <v>0</v>
      </c>
      <c r="R286" s="68">
        <v>0</v>
      </c>
      <c r="S286" s="68">
        <v>0</v>
      </c>
      <c r="T286" s="68">
        <v>0</v>
      </c>
      <c r="U286" s="68">
        <v>0</v>
      </c>
      <c r="V286" s="68">
        <v>1</v>
      </c>
      <c r="W286" s="69">
        <v>6.2E-2</v>
      </c>
      <c r="X286" s="69">
        <v>0.21099999999999999</v>
      </c>
      <c r="Y286" s="69">
        <v>0.125</v>
      </c>
      <c r="Z286" s="68">
        <v>10</v>
      </c>
    </row>
    <row r="287" spans="1:26" ht="17" x14ac:dyDescent="0.2">
      <c r="A287" s="13" t="s">
        <v>749</v>
      </c>
      <c r="B287" s="68">
        <v>9</v>
      </c>
      <c r="C287" s="68">
        <v>3</v>
      </c>
      <c r="D287" s="68">
        <v>17</v>
      </c>
      <c r="E287" s="68">
        <v>16</v>
      </c>
      <c r="F287" s="68">
        <v>3</v>
      </c>
      <c r="G287" s="68">
        <v>5</v>
      </c>
      <c r="H287" s="68">
        <v>0</v>
      </c>
      <c r="I287" s="68">
        <v>1</v>
      </c>
      <c r="J287" s="68">
        <v>0</v>
      </c>
      <c r="K287" s="68">
        <v>5</v>
      </c>
      <c r="L287" s="68">
        <v>1</v>
      </c>
      <c r="M287" s="68">
        <v>0</v>
      </c>
      <c r="N287" s="68">
        <v>0</v>
      </c>
      <c r="O287" s="68">
        <v>0</v>
      </c>
      <c r="P287" s="68">
        <v>1</v>
      </c>
      <c r="Q287" s="68">
        <v>0</v>
      </c>
      <c r="R287" s="68">
        <v>0</v>
      </c>
      <c r="S287" s="68">
        <v>0</v>
      </c>
      <c r="T287" s="68">
        <v>0</v>
      </c>
      <c r="U287" s="68">
        <v>0</v>
      </c>
      <c r="V287" s="68">
        <v>4</v>
      </c>
      <c r="W287" s="69">
        <v>0.312</v>
      </c>
      <c r="X287" s="69">
        <v>0.35299999999999998</v>
      </c>
      <c r="Y287" s="69">
        <v>0.438</v>
      </c>
      <c r="Z287" s="68">
        <v>44.4</v>
      </c>
    </row>
    <row r="288" spans="1:26" ht="17" x14ac:dyDescent="0.2">
      <c r="A288" s="13" t="s">
        <v>366</v>
      </c>
      <c r="B288" s="68">
        <v>9</v>
      </c>
      <c r="C288" s="68">
        <v>3</v>
      </c>
      <c r="D288" s="68">
        <v>16</v>
      </c>
      <c r="E288" s="68">
        <v>16</v>
      </c>
      <c r="F288" s="68">
        <v>0</v>
      </c>
      <c r="G288" s="68">
        <v>3</v>
      </c>
      <c r="H288" s="68">
        <v>0</v>
      </c>
      <c r="I288" s="68">
        <v>0</v>
      </c>
      <c r="J288" s="68">
        <v>0</v>
      </c>
      <c r="K288" s="68">
        <v>0</v>
      </c>
      <c r="L288" s="68">
        <v>0</v>
      </c>
      <c r="M288" s="68">
        <v>0</v>
      </c>
      <c r="N288" s="68">
        <v>0</v>
      </c>
      <c r="O288" s="68">
        <v>3</v>
      </c>
      <c r="P288" s="68">
        <v>0</v>
      </c>
      <c r="Q288" s="68">
        <v>0</v>
      </c>
      <c r="R288" s="68">
        <v>0</v>
      </c>
      <c r="S288" s="68">
        <v>0</v>
      </c>
      <c r="T288" s="68">
        <v>0</v>
      </c>
      <c r="U288" s="68">
        <v>0</v>
      </c>
      <c r="V288" s="68">
        <v>3</v>
      </c>
      <c r="W288" s="69">
        <v>0.188</v>
      </c>
      <c r="X288" s="69">
        <v>0.188</v>
      </c>
      <c r="Y288" s="69">
        <v>0.188</v>
      </c>
      <c r="Z288" s="68">
        <v>33.299999999999997</v>
      </c>
    </row>
    <row r="289" spans="1:26" ht="17" x14ac:dyDescent="0.2">
      <c r="A289" s="13" t="s">
        <v>307</v>
      </c>
      <c r="B289" s="68">
        <v>9</v>
      </c>
      <c r="C289" s="68">
        <v>3</v>
      </c>
      <c r="D289" s="68">
        <v>16</v>
      </c>
      <c r="E289" s="68">
        <v>16</v>
      </c>
      <c r="F289" s="68">
        <v>1</v>
      </c>
      <c r="G289" s="68">
        <v>3</v>
      </c>
      <c r="H289" s="68">
        <v>1</v>
      </c>
      <c r="I289" s="68">
        <v>0</v>
      </c>
      <c r="J289" s="68">
        <v>0</v>
      </c>
      <c r="K289" s="68">
        <v>1</v>
      </c>
      <c r="L289" s="68">
        <v>0</v>
      </c>
      <c r="M289" s="68">
        <v>0</v>
      </c>
      <c r="N289" s="68">
        <v>0</v>
      </c>
      <c r="O289" s="68">
        <v>0</v>
      </c>
      <c r="P289" s="68">
        <v>1</v>
      </c>
      <c r="Q289" s="68">
        <v>0</v>
      </c>
      <c r="R289" s="68">
        <v>0</v>
      </c>
      <c r="S289" s="68">
        <v>0</v>
      </c>
      <c r="T289" s="68">
        <v>0</v>
      </c>
      <c r="U289" s="68">
        <v>0</v>
      </c>
      <c r="V289" s="68">
        <v>3</v>
      </c>
      <c r="W289" s="69">
        <v>0.188</v>
      </c>
      <c r="X289" s="69">
        <v>0.188</v>
      </c>
      <c r="Y289" s="69">
        <v>0.25</v>
      </c>
      <c r="Z289" s="68">
        <v>33.299999999999997</v>
      </c>
    </row>
    <row r="290" spans="1:26" ht="17" x14ac:dyDescent="0.2">
      <c r="A290" s="13" t="s">
        <v>368</v>
      </c>
      <c r="B290" s="68">
        <v>7</v>
      </c>
      <c r="C290" s="68">
        <v>4</v>
      </c>
      <c r="D290" s="68">
        <v>19</v>
      </c>
      <c r="E290" s="68">
        <v>15</v>
      </c>
      <c r="F290" s="68">
        <v>3</v>
      </c>
      <c r="G290" s="68">
        <v>3</v>
      </c>
      <c r="H290" s="68">
        <v>1</v>
      </c>
      <c r="I290" s="68">
        <v>0</v>
      </c>
      <c r="J290" s="68">
        <v>0</v>
      </c>
      <c r="K290" s="68">
        <v>0</v>
      </c>
      <c r="L290" s="68">
        <v>4</v>
      </c>
      <c r="M290" s="68">
        <v>0</v>
      </c>
      <c r="N290" s="68">
        <v>0</v>
      </c>
      <c r="O290" s="68">
        <v>4</v>
      </c>
      <c r="P290" s="68">
        <v>0</v>
      </c>
      <c r="Q290" s="68">
        <v>0</v>
      </c>
      <c r="R290" s="68">
        <v>0</v>
      </c>
      <c r="S290" s="68">
        <v>0</v>
      </c>
      <c r="T290" s="68">
        <v>0</v>
      </c>
      <c r="U290" s="68">
        <v>0</v>
      </c>
      <c r="V290" s="68">
        <v>3</v>
      </c>
      <c r="W290" s="69">
        <v>0.2</v>
      </c>
      <c r="X290" s="69">
        <v>0.36799999999999999</v>
      </c>
      <c r="Y290" s="69">
        <v>0.26700000000000002</v>
      </c>
      <c r="Z290" s="68">
        <v>42.9</v>
      </c>
    </row>
    <row r="291" spans="1:26" ht="17" x14ac:dyDescent="0.2">
      <c r="A291" s="13" t="s">
        <v>267</v>
      </c>
      <c r="B291" s="68">
        <v>8</v>
      </c>
      <c r="C291" s="68">
        <v>3</v>
      </c>
      <c r="D291" s="68">
        <v>18</v>
      </c>
      <c r="E291" s="68">
        <v>15</v>
      </c>
      <c r="F291" s="68">
        <v>2</v>
      </c>
      <c r="G291" s="68">
        <v>1</v>
      </c>
      <c r="H291" s="68">
        <v>1</v>
      </c>
      <c r="I291" s="68">
        <v>0</v>
      </c>
      <c r="J291" s="68">
        <v>0</v>
      </c>
      <c r="K291" s="68">
        <v>1</v>
      </c>
      <c r="L291" s="68">
        <v>3</v>
      </c>
      <c r="M291" s="68">
        <v>1</v>
      </c>
      <c r="N291" s="68">
        <v>0</v>
      </c>
      <c r="O291" s="68">
        <v>2</v>
      </c>
      <c r="P291" s="68">
        <v>1</v>
      </c>
      <c r="Q291" s="68">
        <v>0</v>
      </c>
      <c r="R291" s="68">
        <v>0</v>
      </c>
      <c r="S291" s="68">
        <v>0</v>
      </c>
      <c r="T291" s="68">
        <v>0</v>
      </c>
      <c r="U291" s="68">
        <v>0</v>
      </c>
      <c r="V291" s="68">
        <v>1</v>
      </c>
      <c r="W291" s="69">
        <v>6.7000000000000004E-2</v>
      </c>
      <c r="X291" s="69">
        <v>0.222</v>
      </c>
      <c r="Y291" s="69">
        <v>0.13300000000000001</v>
      </c>
      <c r="Z291" s="68">
        <v>12.5</v>
      </c>
    </row>
    <row r="292" spans="1:26" ht="17" x14ac:dyDescent="0.2">
      <c r="A292" s="13" t="s">
        <v>750</v>
      </c>
      <c r="B292" s="68">
        <v>7</v>
      </c>
      <c r="C292" s="68">
        <v>5</v>
      </c>
      <c r="D292" s="68">
        <v>18</v>
      </c>
      <c r="E292" s="68">
        <v>15</v>
      </c>
      <c r="F292" s="68">
        <v>1</v>
      </c>
      <c r="G292" s="68">
        <v>1</v>
      </c>
      <c r="H292" s="68">
        <v>0</v>
      </c>
      <c r="I292" s="68">
        <v>1</v>
      </c>
      <c r="J292" s="68">
        <v>0</v>
      </c>
      <c r="K292" s="68">
        <v>2</v>
      </c>
      <c r="L292" s="68">
        <v>2</v>
      </c>
      <c r="M292" s="68">
        <v>0</v>
      </c>
      <c r="N292" s="68">
        <v>0</v>
      </c>
      <c r="O292" s="68">
        <v>4</v>
      </c>
      <c r="P292" s="68">
        <v>0</v>
      </c>
      <c r="Q292" s="68">
        <v>0</v>
      </c>
      <c r="R292" s="68">
        <v>1</v>
      </c>
      <c r="S292" s="68">
        <v>0</v>
      </c>
      <c r="T292" s="68">
        <v>1</v>
      </c>
      <c r="U292" s="68">
        <v>0</v>
      </c>
      <c r="V292" s="68">
        <v>1</v>
      </c>
      <c r="W292" s="69">
        <v>6.7000000000000004E-2</v>
      </c>
      <c r="X292" s="69">
        <v>0.17599999999999999</v>
      </c>
      <c r="Y292" s="69">
        <v>0.2</v>
      </c>
      <c r="Z292" s="68">
        <v>14.3</v>
      </c>
    </row>
    <row r="293" spans="1:26" ht="17" x14ac:dyDescent="0.2">
      <c r="A293" s="13" t="s">
        <v>648</v>
      </c>
      <c r="B293" s="68">
        <v>12</v>
      </c>
      <c r="C293" s="68">
        <v>4</v>
      </c>
      <c r="D293" s="68">
        <v>17</v>
      </c>
      <c r="E293" s="68">
        <v>15</v>
      </c>
      <c r="F293" s="68">
        <v>1</v>
      </c>
      <c r="G293" s="68">
        <v>6</v>
      </c>
      <c r="H293" s="68">
        <v>2</v>
      </c>
      <c r="I293" s="68">
        <v>0</v>
      </c>
      <c r="J293" s="68">
        <v>0</v>
      </c>
      <c r="K293" s="68">
        <v>2</v>
      </c>
      <c r="L293" s="68">
        <v>2</v>
      </c>
      <c r="M293" s="68">
        <v>0</v>
      </c>
      <c r="N293" s="68">
        <v>0</v>
      </c>
      <c r="O293" s="68">
        <v>1</v>
      </c>
      <c r="P293" s="68">
        <v>0</v>
      </c>
      <c r="Q293" s="68">
        <v>0</v>
      </c>
      <c r="R293" s="68">
        <v>0</v>
      </c>
      <c r="S293" s="68">
        <v>0</v>
      </c>
      <c r="T293" s="68">
        <v>0</v>
      </c>
      <c r="U293" s="68">
        <v>0</v>
      </c>
      <c r="V293" s="68">
        <v>5</v>
      </c>
      <c r="W293" s="69">
        <v>0.4</v>
      </c>
      <c r="X293" s="69">
        <v>0.47099999999999997</v>
      </c>
      <c r="Y293" s="69">
        <v>0.53300000000000003</v>
      </c>
      <c r="Z293" s="68">
        <v>41.7</v>
      </c>
    </row>
    <row r="294" spans="1:26" ht="17" x14ac:dyDescent="0.2">
      <c r="A294" s="13" t="s">
        <v>164</v>
      </c>
      <c r="B294" s="68">
        <v>7</v>
      </c>
      <c r="C294" s="68">
        <v>3</v>
      </c>
      <c r="D294" s="68">
        <v>17</v>
      </c>
      <c r="E294" s="68">
        <v>15</v>
      </c>
      <c r="F294" s="68">
        <v>0</v>
      </c>
      <c r="G294" s="68">
        <v>4</v>
      </c>
      <c r="H294" s="68">
        <v>0</v>
      </c>
      <c r="I294" s="68">
        <v>0</v>
      </c>
      <c r="J294" s="68">
        <v>0</v>
      </c>
      <c r="K294" s="68">
        <v>0</v>
      </c>
      <c r="L294" s="68">
        <v>2</v>
      </c>
      <c r="M294" s="68">
        <v>0</v>
      </c>
      <c r="N294" s="68">
        <v>0</v>
      </c>
      <c r="O294" s="68">
        <v>3</v>
      </c>
      <c r="P294" s="68">
        <v>0</v>
      </c>
      <c r="Q294" s="68">
        <v>0</v>
      </c>
      <c r="R294" s="68">
        <v>0</v>
      </c>
      <c r="S294" s="68">
        <v>0</v>
      </c>
      <c r="T294" s="68">
        <v>0</v>
      </c>
      <c r="U294" s="68">
        <v>0</v>
      </c>
      <c r="V294" s="68">
        <v>3</v>
      </c>
      <c r="W294" s="69">
        <v>0.26700000000000002</v>
      </c>
      <c r="X294" s="69">
        <v>0.35299999999999998</v>
      </c>
      <c r="Y294" s="69">
        <v>0.26700000000000002</v>
      </c>
      <c r="Z294" s="68">
        <v>42.9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155</v>
      </c>
      <c r="E295" s="67" t="s">
        <v>25</v>
      </c>
      <c r="F295" s="67" t="s">
        <v>23</v>
      </c>
      <c r="G295" s="67" t="s">
        <v>30</v>
      </c>
      <c r="H295" s="67" t="s">
        <v>10</v>
      </c>
      <c r="I295" s="67" t="s">
        <v>11</v>
      </c>
      <c r="J295" s="67" t="s">
        <v>1</v>
      </c>
      <c r="K295" s="67" t="s">
        <v>2</v>
      </c>
      <c r="L295" s="67" t="s">
        <v>31</v>
      </c>
      <c r="M295" s="67" t="s">
        <v>32</v>
      </c>
      <c r="N295" s="67" t="s">
        <v>33</v>
      </c>
      <c r="O295" s="67" t="s">
        <v>34</v>
      </c>
      <c r="P295" s="67" t="s">
        <v>3</v>
      </c>
      <c r="Q295" s="67" t="s">
        <v>35</v>
      </c>
      <c r="R295" s="67" t="s">
        <v>36</v>
      </c>
      <c r="S295" s="67" t="s">
        <v>37</v>
      </c>
      <c r="T295" s="67" t="s">
        <v>38</v>
      </c>
      <c r="U295" s="67" t="s">
        <v>39</v>
      </c>
      <c r="V295" s="67" t="s">
        <v>156</v>
      </c>
      <c r="W295" s="77" t="s">
        <v>0</v>
      </c>
      <c r="X295" s="77" t="s">
        <v>40</v>
      </c>
      <c r="Y295" s="77" t="s">
        <v>41</v>
      </c>
      <c r="Z295" s="67" t="s">
        <v>157</v>
      </c>
    </row>
    <row r="296" spans="1:26" ht="17" x14ac:dyDescent="0.2">
      <c r="A296" s="13" t="s">
        <v>308</v>
      </c>
      <c r="B296" s="68">
        <v>9</v>
      </c>
      <c r="C296" s="68">
        <v>5</v>
      </c>
      <c r="D296" s="68">
        <v>16</v>
      </c>
      <c r="E296" s="68">
        <v>15</v>
      </c>
      <c r="F296" s="68">
        <v>1</v>
      </c>
      <c r="G296" s="68">
        <v>3</v>
      </c>
      <c r="H296" s="68">
        <v>0</v>
      </c>
      <c r="I296" s="68">
        <v>0</v>
      </c>
      <c r="J296" s="68">
        <v>1</v>
      </c>
      <c r="K296" s="68">
        <v>1</v>
      </c>
      <c r="L296" s="68">
        <v>1</v>
      </c>
      <c r="M296" s="68">
        <v>0</v>
      </c>
      <c r="N296" s="68">
        <v>0</v>
      </c>
      <c r="O296" s="68">
        <v>1</v>
      </c>
      <c r="P296" s="68">
        <v>0</v>
      </c>
      <c r="Q296" s="68">
        <v>0</v>
      </c>
      <c r="R296" s="68">
        <v>0</v>
      </c>
      <c r="S296" s="68">
        <v>0</v>
      </c>
      <c r="T296" s="68">
        <v>0</v>
      </c>
      <c r="U296" s="68">
        <v>0</v>
      </c>
      <c r="V296" s="68">
        <v>2</v>
      </c>
      <c r="W296" s="69">
        <v>0.2</v>
      </c>
      <c r="X296" s="69">
        <v>0.25</v>
      </c>
      <c r="Y296" s="69">
        <v>0.4</v>
      </c>
      <c r="Z296" s="68">
        <v>22.2</v>
      </c>
    </row>
    <row r="297" spans="1:26" ht="17" x14ac:dyDescent="0.2">
      <c r="A297" s="13" t="s">
        <v>559</v>
      </c>
      <c r="B297" s="68">
        <v>9</v>
      </c>
      <c r="C297" s="68">
        <v>4</v>
      </c>
      <c r="D297" s="68">
        <v>16</v>
      </c>
      <c r="E297" s="68">
        <v>15</v>
      </c>
      <c r="F297" s="68">
        <v>1</v>
      </c>
      <c r="G297" s="68">
        <v>3</v>
      </c>
      <c r="H297" s="68">
        <v>0</v>
      </c>
      <c r="I297" s="68">
        <v>0</v>
      </c>
      <c r="J297" s="68">
        <v>0</v>
      </c>
      <c r="K297" s="68">
        <v>1</v>
      </c>
      <c r="L297" s="68">
        <v>1</v>
      </c>
      <c r="M297" s="68">
        <v>0</v>
      </c>
      <c r="N297" s="68">
        <v>0</v>
      </c>
      <c r="O297" s="68">
        <v>1</v>
      </c>
      <c r="P297" s="68">
        <v>0</v>
      </c>
      <c r="Q297" s="68">
        <v>0</v>
      </c>
      <c r="R297" s="68">
        <v>0</v>
      </c>
      <c r="S297" s="68">
        <v>0</v>
      </c>
      <c r="T297" s="68">
        <v>2</v>
      </c>
      <c r="U297" s="68">
        <v>0</v>
      </c>
      <c r="V297" s="68">
        <v>3</v>
      </c>
      <c r="W297" s="69">
        <v>0.2</v>
      </c>
      <c r="X297" s="69">
        <v>0.25</v>
      </c>
      <c r="Y297" s="69">
        <v>0.2</v>
      </c>
      <c r="Z297" s="68">
        <v>33.299999999999997</v>
      </c>
    </row>
    <row r="298" spans="1:26" ht="17" x14ac:dyDescent="0.2">
      <c r="A298" s="13" t="s">
        <v>536</v>
      </c>
      <c r="B298" s="68">
        <v>5</v>
      </c>
      <c r="C298" s="68">
        <v>5</v>
      </c>
      <c r="D298" s="68">
        <v>16</v>
      </c>
      <c r="E298" s="68">
        <v>15</v>
      </c>
      <c r="F298" s="68">
        <v>1</v>
      </c>
      <c r="G298" s="68">
        <v>5</v>
      </c>
      <c r="H298" s="68">
        <v>2</v>
      </c>
      <c r="I298" s="68">
        <v>0</v>
      </c>
      <c r="J298" s="68">
        <v>0</v>
      </c>
      <c r="K298" s="68">
        <v>3</v>
      </c>
      <c r="L298" s="68">
        <v>0</v>
      </c>
      <c r="M298" s="68">
        <v>0</v>
      </c>
      <c r="N298" s="68">
        <v>0</v>
      </c>
      <c r="O298" s="68">
        <v>1</v>
      </c>
      <c r="P298" s="68">
        <v>0</v>
      </c>
      <c r="Q298" s="68">
        <v>0</v>
      </c>
      <c r="R298" s="68">
        <v>0</v>
      </c>
      <c r="S298" s="68">
        <v>1</v>
      </c>
      <c r="T298" s="68">
        <v>0</v>
      </c>
      <c r="U298" s="68">
        <v>0</v>
      </c>
      <c r="V298" s="68">
        <v>3</v>
      </c>
      <c r="W298" s="69">
        <v>0.33300000000000002</v>
      </c>
      <c r="X298" s="69">
        <v>0.312</v>
      </c>
      <c r="Y298" s="69">
        <v>0.46700000000000003</v>
      </c>
      <c r="Z298" s="68">
        <v>60</v>
      </c>
    </row>
    <row r="299" spans="1:26" ht="17" x14ac:dyDescent="0.2">
      <c r="A299" s="13" t="s">
        <v>751</v>
      </c>
      <c r="B299" s="68">
        <v>5</v>
      </c>
      <c r="C299" s="68">
        <v>5</v>
      </c>
      <c r="D299" s="68">
        <v>15</v>
      </c>
      <c r="E299" s="68">
        <v>15</v>
      </c>
      <c r="F299" s="68">
        <v>0</v>
      </c>
      <c r="G299" s="68">
        <v>2</v>
      </c>
      <c r="H299" s="68">
        <v>0</v>
      </c>
      <c r="I299" s="68">
        <v>0</v>
      </c>
      <c r="J299" s="68">
        <v>0</v>
      </c>
      <c r="K299" s="68">
        <v>1</v>
      </c>
      <c r="L299" s="68">
        <v>0</v>
      </c>
      <c r="M299" s="68">
        <v>0</v>
      </c>
      <c r="N299" s="68">
        <v>0</v>
      </c>
      <c r="O299" s="68">
        <v>5</v>
      </c>
      <c r="P299" s="68">
        <v>0</v>
      </c>
      <c r="Q299" s="68">
        <v>0</v>
      </c>
      <c r="R299" s="68">
        <v>0</v>
      </c>
      <c r="S299" s="68">
        <v>0</v>
      </c>
      <c r="T299" s="68">
        <v>1</v>
      </c>
      <c r="U299" s="68">
        <v>0</v>
      </c>
      <c r="V299" s="68">
        <v>1</v>
      </c>
      <c r="W299" s="69">
        <v>0.13300000000000001</v>
      </c>
      <c r="X299" s="69">
        <v>0.13300000000000001</v>
      </c>
      <c r="Y299" s="69">
        <v>0.13300000000000001</v>
      </c>
      <c r="Z299" s="68">
        <v>20</v>
      </c>
    </row>
    <row r="300" spans="1:26" ht="17" x14ac:dyDescent="0.2">
      <c r="A300" s="13" t="s">
        <v>349</v>
      </c>
      <c r="B300" s="68">
        <v>8</v>
      </c>
      <c r="C300" s="68">
        <v>3</v>
      </c>
      <c r="D300" s="68">
        <v>19</v>
      </c>
      <c r="E300" s="68">
        <v>14</v>
      </c>
      <c r="F300" s="68">
        <v>1</v>
      </c>
      <c r="G300" s="68">
        <v>2</v>
      </c>
      <c r="H300" s="68">
        <v>0</v>
      </c>
      <c r="I300" s="68">
        <v>0</v>
      </c>
      <c r="J300" s="68">
        <v>1</v>
      </c>
      <c r="K300" s="68">
        <v>5</v>
      </c>
      <c r="L300" s="68">
        <v>5</v>
      </c>
      <c r="M300" s="68">
        <v>1</v>
      </c>
      <c r="N300" s="68">
        <v>0</v>
      </c>
      <c r="O300" s="68">
        <v>6</v>
      </c>
      <c r="P300" s="68">
        <v>0</v>
      </c>
      <c r="Q300" s="68">
        <v>0</v>
      </c>
      <c r="R300" s="68">
        <v>0</v>
      </c>
      <c r="S300" s="68">
        <v>0</v>
      </c>
      <c r="T300" s="68">
        <v>0</v>
      </c>
      <c r="U300" s="68">
        <v>0</v>
      </c>
      <c r="V300" s="68">
        <v>2</v>
      </c>
      <c r="W300" s="69">
        <v>0.14299999999999999</v>
      </c>
      <c r="X300" s="69">
        <v>0.36799999999999999</v>
      </c>
      <c r="Y300" s="69">
        <v>0.35699999999999998</v>
      </c>
      <c r="Z300" s="68">
        <v>25</v>
      </c>
    </row>
    <row r="301" spans="1:26" ht="17" x14ac:dyDescent="0.2">
      <c r="A301" s="13" t="s">
        <v>752</v>
      </c>
      <c r="B301" s="68">
        <v>6</v>
      </c>
      <c r="C301" s="68">
        <v>4</v>
      </c>
      <c r="D301" s="68">
        <v>17</v>
      </c>
      <c r="E301" s="68">
        <v>14</v>
      </c>
      <c r="F301" s="68">
        <v>3</v>
      </c>
      <c r="G301" s="68">
        <v>5</v>
      </c>
      <c r="H301" s="68">
        <v>2</v>
      </c>
      <c r="I301" s="68">
        <v>0</v>
      </c>
      <c r="J301" s="68">
        <v>0</v>
      </c>
      <c r="K301" s="68">
        <v>1</v>
      </c>
      <c r="L301" s="68">
        <v>3</v>
      </c>
      <c r="M301" s="68">
        <v>0</v>
      </c>
      <c r="N301" s="68">
        <v>0</v>
      </c>
      <c r="O301" s="68">
        <v>3</v>
      </c>
      <c r="P301" s="68">
        <v>0</v>
      </c>
      <c r="Q301" s="68">
        <v>0</v>
      </c>
      <c r="R301" s="68">
        <v>0</v>
      </c>
      <c r="S301" s="68">
        <v>0</v>
      </c>
      <c r="T301" s="68">
        <v>0</v>
      </c>
      <c r="U301" s="68">
        <v>0</v>
      </c>
      <c r="V301" s="68">
        <v>3</v>
      </c>
      <c r="W301" s="69">
        <v>0.35699999999999998</v>
      </c>
      <c r="X301" s="69">
        <v>0.47099999999999997</v>
      </c>
      <c r="Y301" s="69">
        <v>0.5</v>
      </c>
      <c r="Z301" s="68">
        <v>50</v>
      </c>
    </row>
    <row r="302" spans="1:26" ht="17" x14ac:dyDescent="0.2">
      <c r="A302" s="13" t="s">
        <v>374</v>
      </c>
      <c r="B302" s="68">
        <v>7</v>
      </c>
      <c r="C302" s="68">
        <v>4</v>
      </c>
      <c r="D302" s="68">
        <v>17</v>
      </c>
      <c r="E302" s="68">
        <v>14</v>
      </c>
      <c r="F302" s="68">
        <v>2</v>
      </c>
      <c r="G302" s="68">
        <v>3</v>
      </c>
      <c r="H302" s="68">
        <v>1</v>
      </c>
      <c r="I302" s="68">
        <v>0</v>
      </c>
      <c r="J302" s="68">
        <v>1</v>
      </c>
      <c r="K302" s="68">
        <v>2</v>
      </c>
      <c r="L302" s="68">
        <v>3</v>
      </c>
      <c r="M302" s="68">
        <v>0</v>
      </c>
      <c r="N302" s="68">
        <v>0</v>
      </c>
      <c r="O302" s="68">
        <v>2</v>
      </c>
      <c r="P302" s="68">
        <v>0</v>
      </c>
      <c r="Q302" s="68">
        <v>0</v>
      </c>
      <c r="R302" s="68">
        <v>0</v>
      </c>
      <c r="S302" s="68">
        <v>0</v>
      </c>
      <c r="T302" s="68">
        <v>0</v>
      </c>
      <c r="U302" s="68">
        <v>0</v>
      </c>
      <c r="V302" s="68">
        <v>3</v>
      </c>
      <c r="W302" s="69">
        <v>0.214</v>
      </c>
      <c r="X302" s="69">
        <v>0.35299999999999998</v>
      </c>
      <c r="Y302" s="69">
        <v>0.5</v>
      </c>
      <c r="Z302" s="68">
        <v>42.9</v>
      </c>
    </row>
    <row r="303" spans="1:26" ht="17" x14ac:dyDescent="0.2">
      <c r="A303" s="13" t="s">
        <v>408</v>
      </c>
      <c r="B303" s="68">
        <v>8</v>
      </c>
      <c r="C303" s="68">
        <v>3</v>
      </c>
      <c r="D303" s="68">
        <v>15</v>
      </c>
      <c r="E303" s="68">
        <v>14</v>
      </c>
      <c r="F303" s="68">
        <v>4</v>
      </c>
      <c r="G303" s="68">
        <v>5</v>
      </c>
      <c r="H303" s="68">
        <v>1</v>
      </c>
      <c r="I303" s="68">
        <v>0</v>
      </c>
      <c r="J303" s="68">
        <v>1</v>
      </c>
      <c r="K303" s="68">
        <v>1</v>
      </c>
      <c r="L303" s="68">
        <v>1</v>
      </c>
      <c r="M303" s="68">
        <v>0</v>
      </c>
      <c r="N303" s="68">
        <v>0</v>
      </c>
      <c r="O303" s="68">
        <v>1</v>
      </c>
      <c r="P303" s="68">
        <v>0</v>
      </c>
      <c r="Q303" s="68">
        <v>0</v>
      </c>
      <c r="R303" s="68">
        <v>0</v>
      </c>
      <c r="S303" s="68">
        <v>0</v>
      </c>
      <c r="T303" s="68">
        <v>1</v>
      </c>
      <c r="U303" s="68">
        <v>0</v>
      </c>
      <c r="V303" s="68">
        <v>3</v>
      </c>
      <c r="W303" s="69">
        <v>0.35699999999999998</v>
      </c>
      <c r="X303" s="69">
        <v>0.4</v>
      </c>
      <c r="Y303" s="69">
        <v>0.64300000000000002</v>
      </c>
      <c r="Z303" s="68">
        <v>37.5</v>
      </c>
    </row>
    <row r="304" spans="1:26" ht="17" x14ac:dyDescent="0.2">
      <c r="A304" s="13" t="s">
        <v>620</v>
      </c>
      <c r="B304" s="68">
        <v>8</v>
      </c>
      <c r="C304" s="68">
        <v>2</v>
      </c>
      <c r="D304" s="68">
        <v>15</v>
      </c>
      <c r="E304" s="68">
        <v>14</v>
      </c>
      <c r="F304" s="68">
        <v>3</v>
      </c>
      <c r="G304" s="68">
        <v>4</v>
      </c>
      <c r="H304" s="68">
        <v>0</v>
      </c>
      <c r="I304" s="68">
        <v>0</v>
      </c>
      <c r="J304" s="68">
        <v>0</v>
      </c>
      <c r="K304" s="68">
        <v>2</v>
      </c>
      <c r="L304" s="68">
        <v>1</v>
      </c>
      <c r="M304" s="68">
        <v>0</v>
      </c>
      <c r="N304" s="68">
        <v>0</v>
      </c>
      <c r="O304" s="68">
        <v>2</v>
      </c>
      <c r="P304" s="68">
        <v>0</v>
      </c>
      <c r="Q304" s="68">
        <v>0</v>
      </c>
      <c r="R304" s="68">
        <v>0</v>
      </c>
      <c r="S304" s="68">
        <v>0</v>
      </c>
      <c r="T304" s="68">
        <v>0</v>
      </c>
      <c r="U304" s="68">
        <v>0</v>
      </c>
      <c r="V304" s="68">
        <v>3</v>
      </c>
      <c r="W304" s="69">
        <v>0.28599999999999998</v>
      </c>
      <c r="X304" s="69">
        <v>0.33300000000000002</v>
      </c>
      <c r="Y304" s="69">
        <v>0.28599999999999998</v>
      </c>
      <c r="Z304" s="68">
        <v>37.5</v>
      </c>
    </row>
    <row r="305" spans="1:26" ht="17" x14ac:dyDescent="0.2">
      <c r="A305" s="13" t="s">
        <v>618</v>
      </c>
      <c r="B305" s="68">
        <v>7</v>
      </c>
      <c r="C305" s="68">
        <v>4</v>
      </c>
      <c r="D305" s="68">
        <v>15</v>
      </c>
      <c r="E305" s="68">
        <v>14</v>
      </c>
      <c r="F305" s="68">
        <v>1</v>
      </c>
      <c r="G305" s="68">
        <v>4</v>
      </c>
      <c r="H305" s="68">
        <v>1</v>
      </c>
      <c r="I305" s="68">
        <v>0</v>
      </c>
      <c r="J305" s="68">
        <v>0</v>
      </c>
      <c r="K305" s="68">
        <v>1</v>
      </c>
      <c r="L305" s="68">
        <v>1</v>
      </c>
      <c r="M305" s="68">
        <v>0</v>
      </c>
      <c r="N305" s="68">
        <v>0</v>
      </c>
      <c r="O305" s="68">
        <v>0</v>
      </c>
      <c r="P305" s="68">
        <v>0</v>
      </c>
      <c r="Q305" s="68">
        <v>0</v>
      </c>
      <c r="R305" s="68">
        <v>0</v>
      </c>
      <c r="S305" s="68">
        <v>0</v>
      </c>
      <c r="T305" s="68">
        <v>0</v>
      </c>
      <c r="U305" s="68">
        <v>0</v>
      </c>
      <c r="V305" s="68">
        <v>4</v>
      </c>
      <c r="W305" s="69">
        <v>0.28599999999999998</v>
      </c>
      <c r="X305" s="69">
        <v>0.33300000000000002</v>
      </c>
      <c r="Y305" s="69">
        <v>0.35699999999999998</v>
      </c>
      <c r="Z305" s="68">
        <v>57.1</v>
      </c>
    </row>
    <row r="306" spans="1:26" ht="17" x14ac:dyDescent="0.2">
      <c r="A306" s="13" t="s">
        <v>625</v>
      </c>
      <c r="B306" s="68">
        <v>5</v>
      </c>
      <c r="C306" s="68">
        <v>3</v>
      </c>
      <c r="D306" s="68">
        <v>14</v>
      </c>
      <c r="E306" s="68">
        <v>14</v>
      </c>
      <c r="F306" s="68">
        <v>3</v>
      </c>
      <c r="G306" s="68">
        <v>4</v>
      </c>
      <c r="H306" s="68">
        <v>1</v>
      </c>
      <c r="I306" s="68">
        <v>0</v>
      </c>
      <c r="J306" s="68">
        <v>2</v>
      </c>
      <c r="K306" s="68">
        <v>3</v>
      </c>
      <c r="L306" s="68">
        <v>0</v>
      </c>
      <c r="M306" s="68">
        <v>0</v>
      </c>
      <c r="N306" s="68">
        <v>0</v>
      </c>
      <c r="O306" s="68">
        <v>4</v>
      </c>
      <c r="P306" s="68">
        <v>0</v>
      </c>
      <c r="Q306" s="68">
        <v>0</v>
      </c>
      <c r="R306" s="68">
        <v>0</v>
      </c>
      <c r="S306" s="68">
        <v>0</v>
      </c>
      <c r="T306" s="68">
        <v>1</v>
      </c>
      <c r="U306" s="68">
        <v>0</v>
      </c>
      <c r="V306" s="68">
        <v>3</v>
      </c>
      <c r="W306" s="69">
        <v>0.28599999999999998</v>
      </c>
      <c r="X306" s="69">
        <v>0.28599999999999998</v>
      </c>
      <c r="Y306" s="69">
        <v>0.78600000000000003</v>
      </c>
      <c r="Z306" s="68">
        <v>60</v>
      </c>
    </row>
    <row r="307" spans="1:26" ht="17" x14ac:dyDescent="0.2">
      <c r="A307" s="13" t="s">
        <v>281</v>
      </c>
      <c r="B307" s="68">
        <v>6</v>
      </c>
      <c r="C307" s="68">
        <v>3</v>
      </c>
      <c r="D307" s="68">
        <v>14</v>
      </c>
      <c r="E307" s="68">
        <v>14</v>
      </c>
      <c r="F307" s="68">
        <v>2</v>
      </c>
      <c r="G307" s="68">
        <v>4</v>
      </c>
      <c r="H307" s="68">
        <v>1</v>
      </c>
      <c r="I307" s="68">
        <v>0</v>
      </c>
      <c r="J307" s="68">
        <v>0</v>
      </c>
      <c r="K307" s="68">
        <v>0</v>
      </c>
      <c r="L307" s="68">
        <v>0</v>
      </c>
      <c r="M307" s="68">
        <v>0</v>
      </c>
      <c r="N307" s="68">
        <v>0</v>
      </c>
      <c r="O307" s="68">
        <v>1</v>
      </c>
      <c r="P307" s="68">
        <v>0</v>
      </c>
      <c r="Q307" s="68">
        <v>0</v>
      </c>
      <c r="R307" s="68">
        <v>0</v>
      </c>
      <c r="S307" s="68">
        <v>0</v>
      </c>
      <c r="T307" s="68">
        <v>0</v>
      </c>
      <c r="U307" s="68">
        <v>0</v>
      </c>
      <c r="V307" s="68">
        <v>3</v>
      </c>
      <c r="W307" s="69">
        <v>0.28599999999999998</v>
      </c>
      <c r="X307" s="69">
        <v>0.28599999999999998</v>
      </c>
      <c r="Y307" s="69">
        <v>0.35699999999999998</v>
      </c>
      <c r="Z307" s="68">
        <v>50</v>
      </c>
    </row>
    <row r="308" spans="1:26" ht="17" x14ac:dyDescent="0.2">
      <c r="A308" s="13" t="s">
        <v>753</v>
      </c>
      <c r="B308" s="68">
        <v>9</v>
      </c>
      <c r="C308" s="68">
        <v>2</v>
      </c>
      <c r="D308" s="68">
        <v>14</v>
      </c>
      <c r="E308" s="68">
        <v>14</v>
      </c>
      <c r="F308" s="68">
        <v>1</v>
      </c>
      <c r="G308" s="68">
        <v>2</v>
      </c>
      <c r="H308" s="68">
        <v>0</v>
      </c>
      <c r="I308" s="68">
        <v>0</v>
      </c>
      <c r="J308" s="68">
        <v>1</v>
      </c>
      <c r="K308" s="68">
        <v>3</v>
      </c>
      <c r="L308" s="68">
        <v>0</v>
      </c>
      <c r="M308" s="68">
        <v>0</v>
      </c>
      <c r="N308" s="68">
        <v>0</v>
      </c>
      <c r="O308" s="68">
        <v>4</v>
      </c>
      <c r="P308" s="68">
        <v>0</v>
      </c>
      <c r="Q308" s="68">
        <v>0</v>
      </c>
      <c r="R308" s="68">
        <v>0</v>
      </c>
      <c r="S308" s="68">
        <v>0</v>
      </c>
      <c r="T308" s="68">
        <v>0</v>
      </c>
      <c r="U308" s="68">
        <v>0</v>
      </c>
      <c r="V308" s="68">
        <v>2</v>
      </c>
      <c r="W308" s="69">
        <v>0.14299999999999999</v>
      </c>
      <c r="X308" s="69">
        <v>0.14299999999999999</v>
      </c>
      <c r="Y308" s="69">
        <v>0.35699999999999998</v>
      </c>
      <c r="Z308" s="68">
        <v>22.2</v>
      </c>
    </row>
    <row r="309" spans="1:26" ht="17" x14ac:dyDescent="0.2">
      <c r="A309" s="13" t="s">
        <v>317</v>
      </c>
      <c r="B309" s="68">
        <v>7</v>
      </c>
      <c r="C309" s="68">
        <v>4</v>
      </c>
      <c r="D309" s="68">
        <v>16</v>
      </c>
      <c r="E309" s="68">
        <v>13</v>
      </c>
      <c r="F309" s="68">
        <v>1</v>
      </c>
      <c r="G309" s="68">
        <v>6</v>
      </c>
      <c r="H309" s="68">
        <v>1</v>
      </c>
      <c r="I309" s="68">
        <v>0</v>
      </c>
      <c r="J309" s="68">
        <v>1</v>
      </c>
      <c r="K309" s="68">
        <v>4</v>
      </c>
      <c r="L309" s="68">
        <v>2</v>
      </c>
      <c r="M309" s="68">
        <v>0</v>
      </c>
      <c r="N309" s="68">
        <v>0</v>
      </c>
      <c r="O309" s="68">
        <v>3</v>
      </c>
      <c r="P309" s="68">
        <v>0</v>
      </c>
      <c r="Q309" s="68">
        <v>0</v>
      </c>
      <c r="R309" s="68">
        <v>0</v>
      </c>
      <c r="S309" s="68">
        <v>1</v>
      </c>
      <c r="T309" s="68">
        <v>1</v>
      </c>
      <c r="U309" s="68">
        <v>0</v>
      </c>
      <c r="V309" s="68">
        <v>4</v>
      </c>
      <c r="W309" s="69">
        <v>0.46200000000000002</v>
      </c>
      <c r="X309" s="69">
        <v>0.5</v>
      </c>
      <c r="Y309" s="69">
        <v>0.76900000000000002</v>
      </c>
      <c r="Z309" s="68">
        <v>57.1</v>
      </c>
    </row>
    <row r="310" spans="1:26" ht="17" x14ac:dyDescent="0.2">
      <c r="A310" s="13" t="s">
        <v>754</v>
      </c>
      <c r="B310" s="68">
        <v>7</v>
      </c>
      <c r="C310" s="68">
        <v>4</v>
      </c>
      <c r="D310" s="68">
        <v>15</v>
      </c>
      <c r="E310" s="68">
        <v>13</v>
      </c>
      <c r="F310" s="68">
        <v>2</v>
      </c>
      <c r="G310" s="68">
        <v>2</v>
      </c>
      <c r="H310" s="68">
        <v>1</v>
      </c>
      <c r="I310" s="68">
        <v>0</v>
      </c>
      <c r="J310" s="68">
        <v>0</v>
      </c>
      <c r="K310" s="68">
        <v>2</v>
      </c>
      <c r="L310" s="68">
        <v>1</v>
      </c>
      <c r="M310" s="68">
        <v>1</v>
      </c>
      <c r="N310" s="68">
        <v>0</v>
      </c>
      <c r="O310" s="68">
        <v>3</v>
      </c>
      <c r="P310" s="68">
        <v>0</v>
      </c>
      <c r="Q310" s="68">
        <v>0</v>
      </c>
      <c r="R310" s="68">
        <v>0</v>
      </c>
      <c r="S310" s="68">
        <v>1</v>
      </c>
      <c r="T310" s="68">
        <v>0</v>
      </c>
      <c r="U310" s="68">
        <v>0</v>
      </c>
      <c r="V310" s="68">
        <v>1</v>
      </c>
      <c r="W310" s="69">
        <v>0.154</v>
      </c>
      <c r="X310" s="69">
        <v>0.2</v>
      </c>
      <c r="Y310" s="69">
        <v>0.23100000000000001</v>
      </c>
      <c r="Z310" s="68">
        <v>14.3</v>
      </c>
    </row>
    <row r="311" spans="1:26" ht="17" x14ac:dyDescent="0.2">
      <c r="A311" s="13" t="s">
        <v>755</v>
      </c>
      <c r="B311" s="68">
        <v>5</v>
      </c>
      <c r="C311" s="68">
        <v>3</v>
      </c>
      <c r="D311" s="68">
        <v>14</v>
      </c>
      <c r="E311" s="68">
        <v>13</v>
      </c>
      <c r="F311" s="68">
        <v>1</v>
      </c>
      <c r="G311" s="68">
        <v>4</v>
      </c>
      <c r="H311" s="68">
        <v>1</v>
      </c>
      <c r="I311" s="68">
        <v>1</v>
      </c>
      <c r="J311" s="68">
        <v>1</v>
      </c>
      <c r="K311" s="68">
        <v>4</v>
      </c>
      <c r="L311" s="68">
        <v>1</v>
      </c>
      <c r="M311" s="68">
        <v>0</v>
      </c>
      <c r="N311" s="68">
        <v>0</v>
      </c>
      <c r="O311" s="68">
        <v>3</v>
      </c>
      <c r="P311" s="68">
        <v>0</v>
      </c>
      <c r="Q311" s="68">
        <v>0</v>
      </c>
      <c r="R311" s="68">
        <v>0</v>
      </c>
      <c r="S311" s="68">
        <v>0</v>
      </c>
      <c r="T311" s="68">
        <v>1</v>
      </c>
      <c r="U311" s="68">
        <v>0</v>
      </c>
      <c r="V311" s="68">
        <v>3</v>
      </c>
      <c r="W311" s="69">
        <v>0.308</v>
      </c>
      <c r="X311" s="69">
        <v>0.35699999999999998</v>
      </c>
      <c r="Y311" s="69">
        <v>0.76900000000000002</v>
      </c>
      <c r="Z311" s="68">
        <v>60</v>
      </c>
    </row>
    <row r="312" spans="1:26" ht="17" x14ac:dyDescent="0.2">
      <c r="A312" s="13" t="s">
        <v>756</v>
      </c>
      <c r="B312" s="68">
        <v>4</v>
      </c>
      <c r="C312" s="68">
        <v>3</v>
      </c>
      <c r="D312" s="68">
        <v>13</v>
      </c>
      <c r="E312" s="68">
        <v>13</v>
      </c>
      <c r="F312" s="68">
        <v>1</v>
      </c>
      <c r="G312" s="68">
        <v>2</v>
      </c>
      <c r="H312" s="68">
        <v>0</v>
      </c>
      <c r="I312" s="68">
        <v>0</v>
      </c>
      <c r="J312" s="68">
        <v>1</v>
      </c>
      <c r="K312" s="68">
        <v>1</v>
      </c>
      <c r="L312" s="68">
        <v>0</v>
      </c>
      <c r="M312" s="68">
        <v>0</v>
      </c>
      <c r="N312" s="68">
        <v>0</v>
      </c>
      <c r="O312" s="68">
        <v>5</v>
      </c>
      <c r="P312" s="68">
        <v>0</v>
      </c>
      <c r="Q312" s="68">
        <v>0</v>
      </c>
      <c r="R312" s="68">
        <v>0</v>
      </c>
      <c r="S312" s="68">
        <v>0</v>
      </c>
      <c r="T312" s="68">
        <v>0</v>
      </c>
      <c r="U312" s="68">
        <v>0</v>
      </c>
      <c r="V312" s="68">
        <v>2</v>
      </c>
      <c r="W312" s="69">
        <v>0.154</v>
      </c>
      <c r="X312" s="69">
        <v>0.154</v>
      </c>
      <c r="Y312" s="69">
        <v>0.38500000000000001</v>
      </c>
      <c r="Z312" s="68">
        <v>50</v>
      </c>
    </row>
    <row r="313" spans="1:26" ht="17" x14ac:dyDescent="0.2">
      <c r="A313" s="13" t="s">
        <v>320</v>
      </c>
      <c r="B313" s="68">
        <v>4</v>
      </c>
      <c r="C313" s="68">
        <v>3</v>
      </c>
      <c r="D313" s="68">
        <v>13</v>
      </c>
      <c r="E313" s="68">
        <v>13</v>
      </c>
      <c r="F313" s="68">
        <v>1</v>
      </c>
      <c r="G313" s="68">
        <v>7</v>
      </c>
      <c r="H313" s="68">
        <v>3</v>
      </c>
      <c r="I313" s="68">
        <v>0</v>
      </c>
      <c r="J313" s="68">
        <v>0</v>
      </c>
      <c r="K313" s="68">
        <v>2</v>
      </c>
      <c r="L313" s="68">
        <v>0</v>
      </c>
      <c r="M313" s="68">
        <v>0</v>
      </c>
      <c r="N313" s="68">
        <v>0</v>
      </c>
      <c r="O313" s="68">
        <v>0</v>
      </c>
      <c r="P313" s="68">
        <v>0</v>
      </c>
      <c r="Q313" s="68">
        <v>1</v>
      </c>
      <c r="R313" s="68">
        <v>0</v>
      </c>
      <c r="S313" s="68">
        <v>0</v>
      </c>
      <c r="T313" s="68">
        <v>0</v>
      </c>
      <c r="U313" s="68">
        <v>0</v>
      </c>
      <c r="V313" s="68">
        <v>4</v>
      </c>
      <c r="W313" s="69">
        <v>0.53800000000000003</v>
      </c>
      <c r="X313" s="69">
        <v>0.53800000000000003</v>
      </c>
      <c r="Y313" s="69">
        <v>0.76900000000000002</v>
      </c>
      <c r="Z313" s="68">
        <v>100</v>
      </c>
    </row>
    <row r="314" spans="1:26" ht="17" x14ac:dyDescent="0.2">
      <c r="A314" s="13" t="s">
        <v>757</v>
      </c>
      <c r="B314" s="68">
        <v>6</v>
      </c>
      <c r="C314" s="68">
        <v>3</v>
      </c>
      <c r="D314" s="68">
        <v>13</v>
      </c>
      <c r="E314" s="68">
        <v>13</v>
      </c>
      <c r="F314" s="68">
        <v>1</v>
      </c>
      <c r="G314" s="68">
        <v>3</v>
      </c>
      <c r="H314" s="68">
        <v>0</v>
      </c>
      <c r="I314" s="68">
        <v>0</v>
      </c>
      <c r="J314" s="68">
        <v>1</v>
      </c>
      <c r="K314" s="68">
        <v>2</v>
      </c>
      <c r="L314" s="68">
        <v>0</v>
      </c>
      <c r="M314" s="68">
        <v>0</v>
      </c>
      <c r="N314" s="68">
        <v>0</v>
      </c>
      <c r="O314" s="68">
        <v>4</v>
      </c>
      <c r="P314" s="68">
        <v>0</v>
      </c>
      <c r="Q314" s="68">
        <v>0</v>
      </c>
      <c r="R314" s="68">
        <v>0</v>
      </c>
      <c r="S314" s="68">
        <v>0</v>
      </c>
      <c r="T314" s="68">
        <v>0</v>
      </c>
      <c r="U314" s="68">
        <v>0</v>
      </c>
      <c r="V314" s="68">
        <v>3</v>
      </c>
      <c r="W314" s="69">
        <v>0.23100000000000001</v>
      </c>
      <c r="X314" s="69">
        <v>0.23100000000000001</v>
      </c>
      <c r="Y314" s="69">
        <v>0.46200000000000002</v>
      </c>
      <c r="Z314" s="68">
        <v>50</v>
      </c>
    </row>
    <row r="315" spans="1:26" ht="17" x14ac:dyDescent="0.2">
      <c r="A315" s="13" t="s">
        <v>758</v>
      </c>
      <c r="B315" s="68">
        <v>6</v>
      </c>
      <c r="C315" s="68">
        <v>3</v>
      </c>
      <c r="D315" s="68">
        <v>13</v>
      </c>
      <c r="E315" s="68">
        <v>13</v>
      </c>
      <c r="F315" s="68">
        <v>3</v>
      </c>
      <c r="G315" s="68">
        <v>5</v>
      </c>
      <c r="H315" s="68">
        <v>2</v>
      </c>
      <c r="I315" s="68">
        <v>0</v>
      </c>
      <c r="J315" s="68">
        <v>1</v>
      </c>
      <c r="K315" s="68">
        <v>4</v>
      </c>
      <c r="L315" s="68">
        <v>0</v>
      </c>
      <c r="M315" s="68">
        <v>0</v>
      </c>
      <c r="N315" s="68">
        <v>0</v>
      </c>
      <c r="O315" s="68">
        <v>3</v>
      </c>
      <c r="P315" s="68">
        <v>0</v>
      </c>
      <c r="Q315" s="68">
        <v>0</v>
      </c>
      <c r="R315" s="68">
        <v>0</v>
      </c>
      <c r="S315" s="68">
        <v>0</v>
      </c>
      <c r="T315" s="68">
        <v>1</v>
      </c>
      <c r="U315" s="68">
        <v>0</v>
      </c>
      <c r="V315" s="68">
        <v>5</v>
      </c>
      <c r="W315" s="69">
        <v>0.38500000000000001</v>
      </c>
      <c r="X315" s="69">
        <v>0.38500000000000001</v>
      </c>
      <c r="Y315" s="69">
        <v>0.76900000000000002</v>
      </c>
      <c r="Z315" s="68">
        <v>83.3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155</v>
      </c>
      <c r="E316" s="67" t="s">
        <v>25</v>
      </c>
      <c r="F316" s="67" t="s">
        <v>23</v>
      </c>
      <c r="G316" s="67" t="s">
        <v>30</v>
      </c>
      <c r="H316" s="67" t="s">
        <v>10</v>
      </c>
      <c r="I316" s="67" t="s">
        <v>11</v>
      </c>
      <c r="J316" s="67" t="s">
        <v>1</v>
      </c>
      <c r="K316" s="67" t="s">
        <v>2</v>
      </c>
      <c r="L316" s="67" t="s">
        <v>31</v>
      </c>
      <c r="M316" s="67" t="s">
        <v>32</v>
      </c>
      <c r="N316" s="67" t="s">
        <v>33</v>
      </c>
      <c r="O316" s="67" t="s">
        <v>34</v>
      </c>
      <c r="P316" s="67" t="s">
        <v>3</v>
      </c>
      <c r="Q316" s="67" t="s">
        <v>35</v>
      </c>
      <c r="R316" s="67" t="s">
        <v>36</v>
      </c>
      <c r="S316" s="67" t="s">
        <v>37</v>
      </c>
      <c r="T316" s="67" t="s">
        <v>38</v>
      </c>
      <c r="U316" s="67" t="s">
        <v>39</v>
      </c>
      <c r="V316" s="67" t="s">
        <v>156</v>
      </c>
      <c r="W316" s="77" t="s">
        <v>0</v>
      </c>
      <c r="X316" s="77" t="s">
        <v>40</v>
      </c>
      <c r="Y316" s="77" t="s">
        <v>41</v>
      </c>
      <c r="Z316" s="67" t="s">
        <v>157</v>
      </c>
    </row>
    <row r="317" spans="1:26" ht="17" x14ac:dyDescent="0.2">
      <c r="A317" s="13" t="s">
        <v>231</v>
      </c>
      <c r="B317" s="68">
        <v>7</v>
      </c>
      <c r="C317" s="68">
        <v>3</v>
      </c>
      <c r="D317" s="68">
        <v>14</v>
      </c>
      <c r="E317" s="68">
        <v>12</v>
      </c>
      <c r="F317" s="68">
        <v>0</v>
      </c>
      <c r="G317" s="68">
        <v>3</v>
      </c>
      <c r="H317" s="68">
        <v>0</v>
      </c>
      <c r="I317" s="68">
        <v>0</v>
      </c>
      <c r="J317" s="68">
        <v>0</v>
      </c>
      <c r="K317" s="68">
        <v>0</v>
      </c>
      <c r="L317" s="68">
        <v>2</v>
      </c>
      <c r="M317" s="68">
        <v>0</v>
      </c>
      <c r="N317" s="68">
        <v>0</v>
      </c>
      <c r="O317" s="68">
        <v>3</v>
      </c>
      <c r="P317" s="68">
        <v>2</v>
      </c>
      <c r="Q317" s="68">
        <v>1</v>
      </c>
      <c r="R317" s="68">
        <v>0</v>
      </c>
      <c r="S317" s="68">
        <v>0</v>
      </c>
      <c r="T317" s="68">
        <v>0</v>
      </c>
      <c r="U317" s="68">
        <v>0</v>
      </c>
      <c r="V317" s="68">
        <v>3</v>
      </c>
      <c r="W317" s="69">
        <v>0.25</v>
      </c>
      <c r="X317" s="69">
        <v>0.35699999999999998</v>
      </c>
      <c r="Y317" s="69">
        <v>0.25</v>
      </c>
      <c r="Z317" s="68">
        <v>42.9</v>
      </c>
    </row>
    <row r="318" spans="1:26" ht="17" x14ac:dyDescent="0.2">
      <c r="A318" s="13" t="s">
        <v>627</v>
      </c>
      <c r="B318" s="68">
        <v>10</v>
      </c>
      <c r="C318" s="68">
        <v>0</v>
      </c>
      <c r="D318" s="68">
        <v>13</v>
      </c>
      <c r="E318" s="68">
        <v>12</v>
      </c>
      <c r="F318" s="68">
        <v>2</v>
      </c>
      <c r="G318" s="68">
        <v>2</v>
      </c>
      <c r="H318" s="68">
        <v>1</v>
      </c>
      <c r="I318" s="68">
        <v>1</v>
      </c>
      <c r="J318" s="68">
        <v>0</v>
      </c>
      <c r="K318" s="68">
        <v>5</v>
      </c>
      <c r="L318" s="68">
        <v>1</v>
      </c>
      <c r="M318" s="68">
        <v>0</v>
      </c>
      <c r="N318" s="68">
        <v>0</v>
      </c>
      <c r="O318" s="68">
        <v>7</v>
      </c>
      <c r="P318" s="68">
        <v>0</v>
      </c>
      <c r="Q318" s="68">
        <v>0</v>
      </c>
      <c r="R318" s="68">
        <v>0</v>
      </c>
      <c r="S318" s="68">
        <v>0</v>
      </c>
      <c r="T318" s="68">
        <v>1</v>
      </c>
      <c r="U318" s="68">
        <v>0</v>
      </c>
      <c r="V318" s="68">
        <v>2</v>
      </c>
      <c r="W318" s="69">
        <v>0.16700000000000001</v>
      </c>
      <c r="X318" s="69">
        <v>0.23100000000000001</v>
      </c>
      <c r="Y318" s="69">
        <v>0.41699999999999998</v>
      </c>
      <c r="Z318" s="68">
        <v>20</v>
      </c>
    </row>
    <row r="319" spans="1:26" ht="17" x14ac:dyDescent="0.2">
      <c r="A319" s="13" t="s">
        <v>125</v>
      </c>
      <c r="B319" s="68">
        <v>6</v>
      </c>
      <c r="C319" s="68">
        <v>2</v>
      </c>
      <c r="D319" s="68">
        <v>13</v>
      </c>
      <c r="E319" s="68">
        <v>12</v>
      </c>
      <c r="F319" s="68">
        <v>0</v>
      </c>
      <c r="G319" s="68">
        <v>2</v>
      </c>
      <c r="H319" s="68">
        <v>0</v>
      </c>
      <c r="I319" s="68">
        <v>0</v>
      </c>
      <c r="J319" s="68">
        <v>0</v>
      </c>
      <c r="K319" s="68">
        <v>1</v>
      </c>
      <c r="L319" s="68">
        <v>1</v>
      </c>
      <c r="M319" s="68">
        <v>0</v>
      </c>
      <c r="N319" s="68">
        <v>0</v>
      </c>
      <c r="O319" s="68">
        <v>6</v>
      </c>
      <c r="P319" s="68">
        <v>0</v>
      </c>
      <c r="Q319" s="68">
        <v>0</v>
      </c>
      <c r="R319" s="68">
        <v>0</v>
      </c>
      <c r="S319" s="68">
        <v>0</v>
      </c>
      <c r="T319" s="68">
        <v>0</v>
      </c>
      <c r="U319" s="68">
        <v>0</v>
      </c>
      <c r="V319" s="68">
        <v>2</v>
      </c>
      <c r="W319" s="69">
        <v>0.16700000000000001</v>
      </c>
      <c r="X319" s="69">
        <v>0.23100000000000001</v>
      </c>
      <c r="Y319" s="69">
        <v>0.16700000000000001</v>
      </c>
      <c r="Z319" s="68">
        <v>33.299999999999997</v>
      </c>
    </row>
    <row r="320" spans="1:26" ht="17" x14ac:dyDescent="0.2">
      <c r="A320" s="13" t="s">
        <v>596</v>
      </c>
      <c r="B320" s="68">
        <v>4</v>
      </c>
      <c r="C320" s="68">
        <v>3</v>
      </c>
      <c r="D320" s="68">
        <v>12</v>
      </c>
      <c r="E320" s="68">
        <v>12</v>
      </c>
      <c r="F320" s="68">
        <v>4</v>
      </c>
      <c r="G320" s="68">
        <v>6</v>
      </c>
      <c r="H320" s="68">
        <v>1</v>
      </c>
      <c r="I320" s="68">
        <v>0</v>
      </c>
      <c r="J320" s="68">
        <v>0</v>
      </c>
      <c r="K320" s="68">
        <v>3</v>
      </c>
      <c r="L320" s="68">
        <v>0</v>
      </c>
      <c r="M320" s="68">
        <v>0</v>
      </c>
      <c r="N320" s="68">
        <v>0</v>
      </c>
      <c r="O320" s="68">
        <v>1</v>
      </c>
      <c r="P320" s="68">
        <v>0</v>
      </c>
      <c r="Q320" s="68">
        <v>0</v>
      </c>
      <c r="R320" s="68">
        <v>0</v>
      </c>
      <c r="S320" s="68">
        <v>0</v>
      </c>
      <c r="T320" s="68">
        <v>0</v>
      </c>
      <c r="U320" s="68">
        <v>0</v>
      </c>
      <c r="V320" s="68">
        <v>4</v>
      </c>
      <c r="W320" s="69">
        <v>0.5</v>
      </c>
      <c r="X320" s="69">
        <v>0.5</v>
      </c>
      <c r="Y320" s="69">
        <v>0.58299999999999996</v>
      </c>
      <c r="Z320" s="68">
        <v>100</v>
      </c>
    </row>
    <row r="321" spans="1:26" ht="17" x14ac:dyDescent="0.2">
      <c r="A321" s="13" t="s">
        <v>759</v>
      </c>
      <c r="B321" s="68">
        <v>6</v>
      </c>
      <c r="C321" s="68">
        <v>3</v>
      </c>
      <c r="D321" s="68">
        <v>12</v>
      </c>
      <c r="E321" s="68">
        <v>12</v>
      </c>
      <c r="F321" s="68">
        <v>3</v>
      </c>
      <c r="G321" s="68">
        <v>5</v>
      </c>
      <c r="H321" s="68">
        <v>0</v>
      </c>
      <c r="I321" s="68">
        <v>1</v>
      </c>
      <c r="J321" s="68">
        <v>0</v>
      </c>
      <c r="K321" s="68">
        <v>2</v>
      </c>
      <c r="L321" s="68">
        <v>0</v>
      </c>
      <c r="M321" s="68">
        <v>0</v>
      </c>
      <c r="N321" s="68">
        <v>0</v>
      </c>
      <c r="O321" s="68">
        <v>1</v>
      </c>
      <c r="P321" s="68">
        <v>0</v>
      </c>
      <c r="Q321" s="68">
        <v>0</v>
      </c>
      <c r="R321" s="68">
        <v>0</v>
      </c>
      <c r="S321" s="68">
        <v>0</v>
      </c>
      <c r="T321" s="68">
        <v>0</v>
      </c>
      <c r="U321" s="68">
        <v>0</v>
      </c>
      <c r="V321" s="68">
        <v>3</v>
      </c>
      <c r="W321" s="69">
        <v>0.41699999999999998</v>
      </c>
      <c r="X321" s="69">
        <v>0.41699999999999998</v>
      </c>
      <c r="Y321" s="69">
        <v>0.58299999999999996</v>
      </c>
      <c r="Z321" s="68">
        <v>50</v>
      </c>
    </row>
    <row r="322" spans="1:26" ht="17" x14ac:dyDescent="0.2">
      <c r="A322" s="13" t="s">
        <v>313</v>
      </c>
      <c r="B322" s="68">
        <v>6</v>
      </c>
      <c r="C322" s="68">
        <v>3</v>
      </c>
      <c r="D322" s="68">
        <v>12</v>
      </c>
      <c r="E322" s="68">
        <v>12</v>
      </c>
      <c r="F322" s="68">
        <v>1</v>
      </c>
      <c r="G322" s="68">
        <v>2</v>
      </c>
      <c r="H322" s="68">
        <v>0</v>
      </c>
      <c r="I322" s="68">
        <v>0</v>
      </c>
      <c r="J322" s="68">
        <v>0</v>
      </c>
      <c r="K322" s="68">
        <v>1</v>
      </c>
      <c r="L322" s="68">
        <v>0</v>
      </c>
      <c r="M322" s="68">
        <v>0</v>
      </c>
      <c r="N322" s="68">
        <v>0</v>
      </c>
      <c r="O322" s="68">
        <v>3</v>
      </c>
      <c r="P322" s="68">
        <v>0</v>
      </c>
      <c r="Q322" s="68">
        <v>0</v>
      </c>
      <c r="R322" s="68">
        <v>0</v>
      </c>
      <c r="S322" s="68">
        <v>0</v>
      </c>
      <c r="T322" s="68">
        <v>0</v>
      </c>
      <c r="U322" s="68">
        <v>0</v>
      </c>
      <c r="V322" s="68">
        <v>2</v>
      </c>
      <c r="W322" s="69">
        <v>0.16700000000000001</v>
      </c>
      <c r="X322" s="69">
        <v>0.16700000000000001</v>
      </c>
      <c r="Y322" s="69">
        <v>0.16700000000000001</v>
      </c>
      <c r="Z322" s="68">
        <v>33.299999999999997</v>
      </c>
    </row>
    <row r="323" spans="1:26" ht="17" x14ac:dyDescent="0.2">
      <c r="A323" s="13" t="s">
        <v>352</v>
      </c>
      <c r="B323" s="68">
        <v>6</v>
      </c>
      <c r="C323" s="68">
        <v>5</v>
      </c>
      <c r="D323" s="68">
        <v>14</v>
      </c>
      <c r="E323" s="68">
        <v>11</v>
      </c>
      <c r="F323" s="68">
        <v>3</v>
      </c>
      <c r="G323" s="68">
        <v>2</v>
      </c>
      <c r="H323" s="68">
        <v>0</v>
      </c>
      <c r="I323" s="68">
        <v>0</v>
      </c>
      <c r="J323" s="68">
        <v>1</v>
      </c>
      <c r="K323" s="68">
        <v>2</v>
      </c>
      <c r="L323" s="68">
        <v>2</v>
      </c>
      <c r="M323" s="68">
        <v>0</v>
      </c>
      <c r="N323" s="68">
        <v>0</v>
      </c>
      <c r="O323" s="68">
        <v>6</v>
      </c>
      <c r="P323" s="68">
        <v>0</v>
      </c>
      <c r="Q323" s="68">
        <v>0</v>
      </c>
      <c r="R323" s="68">
        <v>1</v>
      </c>
      <c r="S323" s="68">
        <v>0</v>
      </c>
      <c r="T323" s="68">
        <v>0</v>
      </c>
      <c r="U323" s="68">
        <v>0</v>
      </c>
      <c r="V323" s="68">
        <v>2</v>
      </c>
      <c r="W323" s="69">
        <v>0.182</v>
      </c>
      <c r="X323" s="69">
        <v>0.308</v>
      </c>
      <c r="Y323" s="69">
        <v>0.45500000000000002</v>
      </c>
      <c r="Z323" s="68">
        <v>33.299999999999997</v>
      </c>
    </row>
    <row r="324" spans="1:26" ht="17" x14ac:dyDescent="0.2">
      <c r="A324" s="13" t="s">
        <v>300</v>
      </c>
      <c r="B324" s="68">
        <v>7</v>
      </c>
      <c r="C324" s="68">
        <v>2</v>
      </c>
      <c r="D324" s="68">
        <v>14</v>
      </c>
      <c r="E324" s="68">
        <v>11</v>
      </c>
      <c r="F324" s="68">
        <v>1</v>
      </c>
      <c r="G324" s="68">
        <v>2</v>
      </c>
      <c r="H324" s="68">
        <v>1</v>
      </c>
      <c r="I324" s="68">
        <v>0</v>
      </c>
      <c r="J324" s="68">
        <v>0</v>
      </c>
      <c r="K324" s="68">
        <v>0</v>
      </c>
      <c r="L324" s="68">
        <v>1</v>
      </c>
      <c r="M324" s="68">
        <v>0</v>
      </c>
      <c r="N324" s="68">
        <v>0</v>
      </c>
      <c r="O324" s="68">
        <v>2</v>
      </c>
      <c r="P324" s="68">
        <v>1</v>
      </c>
      <c r="Q324" s="68">
        <v>0</v>
      </c>
      <c r="R324" s="68">
        <v>2</v>
      </c>
      <c r="S324" s="68">
        <v>0</v>
      </c>
      <c r="T324" s="68">
        <v>0</v>
      </c>
      <c r="U324" s="68">
        <v>0</v>
      </c>
      <c r="V324" s="68">
        <v>1</v>
      </c>
      <c r="W324" s="69">
        <v>0.182</v>
      </c>
      <c r="X324" s="69">
        <v>0.25</v>
      </c>
      <c r="Y324" s="69">
        <v>0.27300000000000002</v>
      </c>
      <c r="Z324" s="68">
        <v>14.3</v>
      </c>
    </row>
    <row r="325" spans="1:26" ht="17" x14ac:dyDescent="0.2">
      <c r="A325" s="13" t="s">
        <v>92</v>
      </c>
      <c r="B325" s="68">
        <v>6</v>
      </c>
      <c r="C325" s="68">
        <v>4</v>
      </c>
      <c r="D325" s="68">
        <v>13</v>
      </c>
      <c r="E325" s="68">
        <v>11</v>
      </c>
      <c r="F325" s="68">
        <v>0</v>
      </c>
      <c r="G325" s="68">
        <v>1</v>
      </c>
      <c r="H325" s="68">
        <v>0</v>
      </c>
      <c r="I325" s="68">
        <v>0</v>
      </c>
      <c r="J325" s="68">
        <v>0</v>
      </c>
      <c r="K325" s="68">
        <v>1</v>
      </c>
      <c r="L325" s="68">
        <v>2</v>
      </c>
      <c r="M325" s="68">
        <v>0</v>
      </c>
      <c r="N325" s="68">
        <v>0</v>
      </c>
      <c r="O325" s="68">
        <v>4</v>
      </c>
      <c r="P325" s="68">
        <v>0</v>
      </c>
      <c r="Q325" s="68">
        <v>0</v>
      </c>
      <c r="R325" s="68">
        <v>0</v>
      </c>
      <c r="S325" s="68">
        <v>0</v>
      </c>
      <c r="T325" s="68">
        <v>0</v>
      </c>
      <c r="U325" s="68">
        <v>0</v>
      </c>
      <c r="V325" s="68">
        <v>1</v>
      </c>
      <c r="W325" s="69">
        <v>9.0999999999999998E-2</v>
      </c>
      <c r="X325" s="69">
        <v>0.23100000000000001</v>
      </c>
      <c r="Y325" s="69">
        <v>9.0999999999999998E-2</v>
      </c>
      <c r="Z325" s="68">
        <v>16.7</v>
      </c>
    </row>
    <row r="326" spans="1:26" ht="17" x14ac:dyDescent="0.2">
      <c r="A326" s="13" t="s">
        <v>159</v>
      </c>
      <c r="B326" s="68">
        <v>5</v>
      </c>
      <c r="C326" s="68">
        <v>3</v>
      </c>
      <c r="D326" s="68">
        <v>13</v>
      </c>
      <c r="E326" s="68">
        <v>11</v>
      </c>
      <c r="F326" s="68">
        <v>2</v>
      </c>
      <c r="G326" s="68">
        <v>3</v>
      </c>
      <c r="H326" s="68">
        <v>1</v>
      </c>
      <c r="I326" s="68">
        <v>1</v>
      </c>
      <c r="J326" s="68">
        <v>1</v>
      </c>
      <c r="K326" s="68">
        <v>3</v>
      </c>
      <c r="L326" s="68">
        <v>2</v>
      </c>
      <c r="M326" s="68">
        <v>0</v>
      </c>
      <c r="N326" s="68">
        <v>0</v>
      </c>
      <c r="O326" s="68">
        <v>1</v>
      </c>
      <c r="P326" s="68">
        <v>0</v>
      </c>
      <c r="Q326" s="68">
        <v>0</v>
      </c>
      <c r="R326" s="68">
        <v>0</v>
      </c>
      <c r="S326" s="68">
        <v>0</v>
      </c>
      <c r="T326" s="68">
        <v>0</v>
      </c>
      <c r="U326" s="68">
        <v>0</v>
      </c>
      <c r="V326" s="68">
        <v>3</v>
      </c>
      <c r="W326" s="69">
        <v>0.27300000000000002</v>
      </c>
      <c r="X326" s="69">
        <v>0.38500000000000001</v>
      </c>
      <c r="Y326" s="69">
        <v>0.81799999999999995</v>
      </c>
      <c r="Z326" s="68">
        <v>60</v>
      </c>
    </row>
    <row r="327" spans="1:26" ht="17" x14ac:dyDescent="0.2">
      <c r="A327" s="13" t="s">
        <v>340</v>
      </c>
      <c r="B327" s="68">
        <v>5</v>
      </c>
      <c r="C327" s="68">
        <v>4</v>
      </c>
      <c r="D327" s="68">
        <v>13</v>
      </c>
      <c r="E327" s="68">
        <v>11</v>
      </c>
      <c r="F327" s="68">
        <v>2</v>
      </c>
      <c r="G327" s="68">
        <v>3</v>
      </c>
      <c r="H327" s="68">
        <v>1</v>
      </c>
      <c r="I327" s="68">
        <v>0</v>
      </c>
      <c r="J327" s="68">
        <v>0</v>
      </c>
      <c r="K327" s="68">
        <v>0</v>
      </c>
      <c r="L327" s="68">
        <v>0</v>
      </c>
      <c r="M327" s="68">
        <v>0</v>
      </c>
      <c r="N327" s="68">
        <v>1</v>
      </c>
      <c r="O327" s="68">
        <v>1</v>
      </c>
      <c r="P327" s="68">
        <v>0</v>
      </c>
      <c r="Q327" s="68">
        <v>0</v>
      </c>
      <c r="R327" s="68">
        <v>1</v>
      </c>
      <c r="S327" s="68">
        <v>0</v>
      </c>
      <c r="T327" s="68">
        <v>1</v>
      </c>
      <c r="U327" s="68">
        <v>0</v>
      </c>
      <c r="V327" s="68">
        <v>3</v>
      </c>
      <c r="W327" s="69">
        <v>0.27300000000000002</v>
      </c>
      <c r="X327" s="69">
        <v>0.33300000000000002</v>
      </c>
      <c r="Y327" s="69">
        <v>0.36399999999999999</v>
      </c>
      <c r="Z327" s="68">
        <v>60</v>
      </c>
    </row>
    <row r="328" spans="1:26" ht="17" x14ac:dyDescent="0.2">
      <c r="A328" s="13" t="s">
        <v>289</v>
      </c>
      <c r="B328" s="68">
        <v>5</v>
      </c>
      <c r="C328" s="68">
        <v>4</v>
      </c>
      <c r="D328" s="68">
        <v>12</v>
      </c>
      <c r="E328" s="68">
        <v>11</v>
      </c>
      <c r="F328" s="68">
        <v>1</v>
      </c>
      <c r="G328" s="68">
        <v>3</v>
      </c>
      <c r="H328" s="68">
        <v>0</v>
      </c>
      <c r="I328" s="68">
        <v>0</v>
      </c>
      <c r="J328" s="68">
        <v>1</v>
      </c>
      <c r="K328" s="68">
        <v>4</v>
      </c>
      <c r="L328" s="68">
        <v>1</v>
      </c>
      <c r="M328" s="68">
        <v>0</v>
      </c>
      <c r="N328" s="68">
        <v>0</v>
      </c>
      <c r="O328" s="68">
        <v>1</v>
      </c>
      <c r="P328" s="68">
        <v>0</v>
      </c>
      <c r="Q328" s="68">
        <v>0</v>
      </c>
      <c r="R328" s="68">
        <v>0</v>
      </c>
      <c r="S328" s="68">
        <v>0</v>
      </c>
      <c r="T328" s="68">
        <v>0</v>
      </c>
      <c r="U328" s="68">
        <v>0</v>
      </c>
      <c r="V328" s="68">
        <v>2</v>
      </c>
      <c r="W328" s="69">
        <v>0.27300000000000002</v>
      </c>
      <c r="X328" s="69">
        <v>0.33300000000000002</v>
      </c>
      <c r="Y328" s="69">
        <v>0.54500000000000004</v>
      </c>
      <c r="Z328" s="68">
        <v>40</v>
      </c>
    </row>
    <row r="329" spans="1:26" ht="17" x14ac:dyDescent="0.2">
      <c r="A329" s="13" t="s">
        <v>361</v>
      </c>
      <c r="B329" s="68">
        <v>8</v>
      </c>
      <c r="C329" s="68">
        <v>1</v>
      </c>
      <c r="D329" s="68">
        <v>12</v>
      </c>
      <c r="E329" s="68">
        <v>11</v>
      </c>
      <c r="F329" s="68">
        <v>1</v>
      </c>
      <c r="G329" s="68">
        <v>1</v>
      </c>
      <c r="H329" s="68">
        <v>0</v>
      </c>
      <c r="I329" s="68">
        <v>0</v>
      </c>
      <c r="J329" s="68">
        <v>1</v>
      </c>
      <c r="K329" s="68">
        <v>3</v>
      </c>
      <c r="L329" s="68">
        <v>1</v>
      </c>
      <c r="M329" s="68">
        <v>1</v>
      </c>
      <c r="N329" s="68">
        <v>0</v>
      </c>
      <c r="O329" s="68">
        <v>2</v>
      </c>
      <c r="P329" s="68">
        <v>0</v>
      </c>
      <c r="Q329" s="68">
        <v>0</v>
      </c>
      <c r="R329" s="68">
        <v>0</v>
      </c>
      <c r="S329" s="68">
        <v>0</v>
      </c>
      <c r="T329" s="68">
        <v>0</v>
      </c>
      <c r="U329" s="68">
        <v>0</v>
      </c>
      <c r="V329" s="68">
        <v>1</v>
      </c>
      <c r="W329" s="69">
        <v>9.0999999999999998E-2</v>
      </c>
      <c r="X329" s="69">
        <v>0.16700000000000001</v>
      </c>
      <c r="Y329" s="69">
        <v>0.36399999999999999</v>
      </c>
      <c r="Z329" s="68">
        <v>12.5</v>
      </c>
    </row>
    <row r="330" spans="1:26" ht="17" x14ac:dyDescent="0.2">
      <c r="A330" s="13" t="s">
        <v>288</v>
      </c>
      <c r="B330" s="68">
        <v>5</v>
      </c>
      <c r="C330" s="68">
        <v>3</v>
      </c>
      <c r="D330" s="68">
        <v>12</v>
      </c>
      <c r="E330" s="68">
        <v>11</v>
      </c>
      <c r="F330" s="68">
        <v>0</v>
      </c>
      <c r="G330" s="68">
        <v>0</v>
      </c>
      <c r="H330" s="68">
        <v>0</v>
      </c>
      <c r="I330" s="68">
        <v>0</v>
      </c>
      <c r="J330" s="68">
        <v>0</v>
      </c>
      <c r="K330" s="68">
        <v>0</v>
      </c>
      <c r="L330" s="68">
        <v>1</v>
      </c>
      <c r="M330" s="68">
        <v>0</v>
      </c>
      <c r="N330" s="68">
        <v>0</v>
      </c>
      <c r="O330" s="68">
        <v>0</v>
      </c>
      <c r="P330" s="68">
        <v>0</v>
      </c>
      <c r="Q330" s="68">
        <v>1</v>
      </c>
      <c r="R330" s="68">
        <v>0</v>
      </c>
      <c r="S330" s="68">
        <v>0</v>
      </c>
      <c r="T330" s="68">
        <v>0</v>
      </c>
      <c r="U330" s="68">
        <v>0</v>
      </c>
      <c r="V330" s="68">
        <v>0</v>
      </c>
      <c r="W330" s="69">
        <v>0</v>
      </c>
      <c r="X330" s="69">
        <v>8.3000000000000004E-2</v>
      </c>
      <c r="Y330" s="69">
        <v>0</v>
      </c>
      <c r="Z330" s="68">
        <v>0</v>
      </c>
    </row>
    <row r="331" spans="1:26" ht="17" x14ac:dyDescent="0.2">
      <c r="A331" s="13" t="s">
        <v>140</v>
      </c>
      <c r="B331" s="68">
        <v>4</v>
      </c>
      <c r="C331" s="68">
        <v>3</v>
      </c>
      <c r="D331" s="68">
        <v>11</v>
      </c>
      <c r="E331" s="68">
        <v>11</v>
      </c>
      <c r="F331" s="68">
        <v>0</v>
      </c>
      <c r="G331" s="68">
        <v>1</v>
      </c>
      <c r="H331" s="68">
        <v>0</v>
      </c>
      <c r="I331" s="68">
        <v>0</v>
      </c>
      <c r="J331" s="68">
        <v>0</v>
      </c>
      <c r="K331" s="68">
        <v>0</v>
      </c>
      <c r="L331" s="68">
        <v>0</v>
      </c>
      <c r="M331" s="68">
        <v>0</v>
      </c>
      <c r="N331" s="68">
        <v>0</v>
      </c>
      <c r="O331" s="68">
        <v>1</v>
      </c>
      <c r="P331" s="68">
        <v>0</v>
      </c>
      <c r="Q331" s="68">
        <v>0</v>
      </c>
      <c r="R331" s="68">
        <v>0</v>
      </c>
      <c r="S331" s="68">
        <v>0</v>
      </c>
      <c r="T331" s="68">
        <v>0</v>
      </c>
      <c r="U331" s="68">
        <v>0</v>
      </c>
      <c r="V331" s="68">
        <v>1</v>
      </c>
      <c r="W331" s="69">
        <v>9.0999999999999998E-2</v>
      </c>
      <c r="X331" s="69">
        <v>9.0999999999999998E-2</v>
      </c>
      <c r="Y331" s="69">
        <v>9.0999999999999998E-2</v>
      </c>
      <c r="Z331" s="68">
        <v>25</v>
      </c>
    </row>
    <row r="332" spans="1:26" ht="17" x14ac:dyDescent="0.2">
      <c r="A332" s="13" t="s">
        <v>358</v>
      </c>
      <c r="B332" s="68">
        <v>5</v>
      </c>
      <c r="C332" s="68">
        <v>1</v>
      </c>
      <c r="D332" s="68">
        <v>11</v>
      </c>
      <c r="E332" s="68">
        <v>11</v>
      </c>
      <c r="F332" s="68">
        <v>1</v>
      </c>
      <c r="G332" s="68">
        <v>3</v>
      </c>
      <c r="H332" s="68">
        <v>0</v>
      </c>
      <c r="I332" s="68">
        <v>1</v>
      </c>
      <c r="J332" s="68">
        <v>1</v>
      </c>
      <c r="K332" s="68">
        <v>3</v>
      </c>
      <c r="L332" s="68">
        <v>0</v>
      </c>
      <c r="M332" s="68">
        <v>0</v>
      </c>
      <c r="N332" s="68">
        <v>0</v>
      </c>
      <c r="O332" s="68">
        <v>2</v>
      </c>
      <c r="P332" s="68">
        <v>0</v>
      </c>
      <c r="Q332" s="68">
        <v>0</v>
      </c>
      <c r="R332" s="68">
        <v>0</v>
      </c>
      <c r="S332" s="68">
        <v>0</v>
      </c>
      <c r="T332" s="68">
        <v>0</v>
      </c>
      <c r="U332" s="68">
        <v>0</v>
      </c>
      <c r="V332" s="68">
        <v>2</v>
      </c>
      <c r="W332" s="69">
        <v>0.27300000000000002</v>
      </c>
      <c r="X332" s="69">
        <v>0.27300000000000002</v>
      </c>
      <c r="Y332" s="69">
        <v>0.72699999999999998</v>
      </c>
      <c r="Z332" s="68">
        <v>40</v>
      </c>
    </row>
    <row r="333" spans="1:26" ht="17" x14ac:dyDescent="0.2">
      <c r="A333" s="13" t="s">
        <v>646</v>
      </c>
      <c r="B333" s="68">
        <v>5</v>
      </c>
      <c r="C333" s="68">
        <v>2</v>
      </c>
      <c r="D333" s="68">
        <v>11</v>
      </c>
      <c r="E333" s="68">
        <v>11</v>
      </c>
      <c r="F333" s="68">
        <v>2</v>
      </c>
      <c r="G333" s="68">
        <v>1</v>
      </c>
      <c r="H333" s="68">
        <v>0</v>
      </c>
      <c r="I333" s="68">
        <v>0</v>
      </c>
      <c r="J333" s="68">
        <v>0</v>
      </c>
      <c r="K333" s="68">
        <v>0</v>
      </c>
      <c r="L333" s="68">
        <v>0</v>
      </c>
      <c r="M333" s="68">
        <v>0</v>
      </c>
      <c r="N333" s="68">
        <v>0</v>
      </c>
      <c r="O333" s="68">
        <v>5</v>
      </c>
      <c r="P333" s="68">
        <v>1</v>
      </c>
      <c r="Q333" s="68">
        <v>0</v>
      </c>
      <c r="R333" s="68">
        <v>0</v>
      </c>
      <c r="S333" s="68">
        <v>0</v>
      </c>
      <c r="T333" s="68">
        <v>0</v>
      </c>
      <c r="U333" s="68">
        <v>0</v>
      </c>
      <c r="V333" s="68">
        <v>1</v>
      </c>
      <c r="W333" s="69">
        <v>9.0999999999999998E-2</v>
      </c>
      <c r="X333" s="69">
        <v>9.0999999999999998E-2</v>
      </c>
      <c r="Y333" s="69">
        <v>9.0999999999999998E-2</v>
      </c>
      <c r="Z333" s="68">
        <v>20</v>
      </c>
    </row>
    <row r="334" spans="1:26" ht="17" x14ac:dyDescent="0.2">
      <c r="A334" s="13" t="s">
        <v>760</v>
      </c>
      <c r="B334" s="68">
        <v>6</v>
      </c>
      <c r="C334" s="68">
        <v>2</v>
      </c>
      <c r="D334" s="68">
        <v>11</v>
      </c>
      <c r="E334" s="68">
        <v>11</v>
      </c>
      <c r="F334" s="68">
        <v>1</v>
      </c>
      <c r="G334" s="68">
        <v>1</v>
      </c>
      <c r="H334" s="68">
        <v>0</v>
      </c>
      <c r="I334" s="68">
        <v>0</v>
      </c>
      <c r="J334" s="68">
        <v>1</v>
      </c>
      <c r="K334" s="68">
        <v>1</v>
      </c>
      <c r="L334" s="68">
        <v>0</v>
      </c>
      <c r="M334" s="68">
        <v>0</v>
      </c>
      <c r="N334" s="68">
        <v>0</v>
      </c>
      <c r="O334" s="68">
        <v>3</v>
      </c>
      <c r="P334" s="68">
        <v>0</v>
      </c>
      <c r="Q334" s="68">
        <v>0</v>
      </c>
      <c r="R334" s="68">
        <v>0</v>
      </c>
      <c r="S334" s="68">
        <v>0</v>
      </c>
      <c r="T334" s="68">
        <v>0</v>
      </c>
      <c r="U334" s="68">
        <v>0</v>
      </c>
      <c r="V334" s="68">
        <v>1</v>
      </c>
      <c r="W334" s="69">
        <v>9.0999999999999998E-2</v>
      </c>
      <c r="X334" s="69">
        <v>9.0999999999999998E-2</v>
      </c>
      <c r="Y334" s="69">
        <v>0.36399999999999999</v>
      </c>
      <c r="Z334" s="68">
        <v>16.7</v>
      </c>
    </row>
    <row r="335" spans="1:26" ht="17" x14ac:dyDescent="0.2">
      <c r="A335" s="13" t="s">
        <v>334</v>
      </c>
      <c r="B335" s="68">
        <v>8</v>
      </c>
      <c r="C335" s="68">
        <v>3</v>
      </c>
      <c r="D335" s="68">
        <v>11</v>
      </c>
      <c r="E335" s="68">
        <v>11</v>
      </c>
      <c r="F335" s="68">
        <v>3</v>
      </c>
      <c r="G335" s="68">
        <v>3</v>
      </c>
      <c r="H335" s="68">
        <v>0</v>
      </c>
      <c r="I335" s="68">
        <v>0</v>
      </c>
      <c r="J335" s="68">
        <v>0</v>
      </c>
      <c r="K335" s="68">
        <v>1</v>
      </c>
      <c r="L335" s="68">
        <v>0</v>
      </c>
      <c r="M335" s="68">
        <v>0</v>
      </c>
      <c r="N335" s="68">
        <v>0</v>
      </c>
      <c r="O335" s="68">
        <v>3</v>
      </c>
      <c r="P335" s="68">
        <v>0</v>
      </c>
      <c r="Q335" s="68">
        <v>0</v>
      </c>
      <c r="R335" s="68">
        <v>0</v>
      </c>
      <c r="S335" s="68">
        <v>0</v>
      </c>
      <c r="T335" s="68">
        <v>0</v>
      </c>
      <c r="U335" s="68">
        <v>0</v>
      </c>
      <c r="V335" s="68">
        <v>3</v>
      </c>
      <c r="W335" s="69">
        <v>0.27300000000000002</v>
      </c>
      <c r="X335" s="69">
        <v>0.27300000000000002</v>
      </c>
      <c r="Y335" s="69">
        <v>0.27300000000000002</v>
      </c>
      <c r="Z335" s="68">
        <v>37.5</v>
      </c>
    </row>
    <row r="336" spans="1:26" ht="17" x14ac:dyDescent="0.2">
      <c r="A336" s="13" t="s">
        <v>761</v>
      </c>
      <c r="B336" s="68">
        <v>9</v>
      </c>
      <c r="C336" s="68">
        <v>1</v>
      </c>
      <c r="D336" s="68">
        <v>11</v>
      </c>
      <c r="E336" s="68">
        <v>11</v>
      </c>
      <c r="F336" s="68">
        <v>2</v>
      </c>
      <c r="G336" s="68">
        <v>4</v>
      </c>
      <c r="H336" s="68">
        <v>0</v>
      </c>
      <c r="I336" s="68">
        <v>0</v>
      </c>
      <c r="J336" s="68">
        <v>0</v>
      </c>
      <c r="K336" s="68">
        <v>1</v>
      </c>
      <c r="L336" s="68">
        <v>0</v>
      </c>
      <c r="M336" s="68">
        <v>0</v>
      </c>
      <c r="N336" s="68">
        <v>0</v>
      </c>
      <c r="O336" s="68">
        <v>0</v>
      </c>
      <c r="P336" s="68">
        <v>0</v>
      </c>
      <c r="Q336" s="68">
        <v>0</v>
      </c>
      <c r="R336" s="68">
        <v>0</v>
      </c>
      <c r="S336" s="68">
        <v>0</v>
      </c>
      <c r="T336" s="68">
        <v>0</v>
      </c>
      <c r="U336" s="68">
        <v>0</v>
      </c>
      <c r="V336" s="68">
        <v>4</v>
      </c>
      <c r="W336" s="69">
        <v>0.36399999999999999</v>
      </c>
      <c r="X336" s="69">
        <v>0.36399999999999999</v>
      </c>
      <c r="Y336" s="69">
        <v>0.36399999999999999</v>
      </c>
      <c r="Z336" s="68">
        <v>44.4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155</v>
      </c>
      <c r="E337" s="67" t="s">
        <v>25</v>
      </c>
      <c r="F337" s="67" t="s">
        <v>23</v>
      </c>
      <c r="G337" s="67" t="s">
        <v>30</v>
      </c>
      <c r="H337" s="67" t="s">
        <v>10</v>
      </c>
      <c r="I337" s="67" t="s">
        <v>11</v>
      </c>
      <c r="J337" s="67" t="s">
        <v>1</v>
      </c>
      <c r="K337" s="67" t="s">
        <v>2</v>
      </c>
      <c r="L337" s="67" t="s">
        <v>31</v>
      </c>
      <c r="M337" s="67" t="s">
        <v>32</v>
      </c>
      <c r="N337" s="67" t="s">
        <v>33</v>
      </c>
      <c r="O337" s="67" t="s">
        <v>34</v>
      </c>
      <c r="P337" s="67" t="s">
        <v>3</v>
      </c>
      <c r="Q337" s="67" t="s">
        <v>35</v>
      </c>
      <c r="R337" s="67" t="s">
        <v>36</v>
      </c>
      <c r="S337" s="67" t="s">
        <v>37</v>
      </c>
      <c r="T337" s="67" t="s">
        <v>38</v>
      </c>
      <c r="U337" s="67" t="s">
        <v>39</v>
      </c>
      <c r="V337" s="67" t="s">
        <v>156</v>
      </c>
      <c r="W337" s="77" t="s">
        <v>0</v>
      </c>
      <c r="X337" s="77" t="s">
        <v>40</v>
      </c>
      <c r="Y337" s="77" t="s">
        <v>41</v>
      </c>
      <c r="Z337" s="67" t="s">
        <v>157</v>
      </c>
    </row>
    <row r="338" spans="1:26" ht="17" x14ac:dyDescent="0.2">
      <c r="A338" s="13" t="s">
        <v>762</v>
      </c>
      <c r="B338" s="68">
        <v>4</v>
      </c>
      <c r="C338" s="68">
        <v>3</v>
      </c>
      <c r="D338" s="68">
        <v>15</v>
      </c>
      <c r="E338" s="68">
        <v>10</v>
      </c>
      <c r="F338" s="68">
        <v>2</v>
      </c>
      <c r="G338" s="68">
        <v>2</v>
      </c>
      <c r="H338" s="68">
        <v>1</v>
      </c>
      <c r="I338" s="68">
        <v>0</v>
      </c>
      <c r="J338" s="68">
        <v>1</v>
      </c>
      <c r="K338" s="68">
        <v>3</v>
      </c>
      <c r="L338" s="68">
        <v>5</v>
      </c>
      <c r="M338" s="68">
        <v>1</v>
      </c>
      <c r="N338" s="68">
        <v>0</v>
      </c>
      <c r="O338" s="68">
        <v>3</v>
      </c>
      <c r="P338" s="68">
        <v>0</v>
      </c>
      <c r="Q338" s="68">
        <v>0</v>
      </c>
      <c r="R338" s="68">
        <v>0</v>
      </c>
      <c r="S338" s="68">
        <v>0</v>
      </c>
      <c r="T338" s="68">
        <v>0</v>
      </c>
      <c r="U338" s="68">
        <v>0</v>
      </c>
      <c r="V338" s="68">
        <v>2</v>
      </c>
      <c r="W338" s="69">
        <v>0.2</v>
      </c>
      <c r="X338" s="69">
        <v>0.46700000000000003</v>
      </c>
      <c r="Y338" s="69">
        <v>0.6</v>
      </c>
      <c r="Z338" s="68">
        <v>50</v>
      </c>
    </row>
    <row r="339" spans="1:26" ht="17" x14ac:dyDescent="0.2">
      <c r="A339" s="13" t="s">
        <v>106</v>
      </c>
      <c r="B339" s="68">
        <v>6</v>
      </c>
      <c r="C339" s="68">
        <v>4</v>
      </c>
      <c r="D339" s="68">
        <v>12</v>
      </c>
      <c r="E339" s="68">
        <v>10</v>
      </c>
      <c r="F339" s="68">
        <v>1</v>
      </c>
      <c r="G339" s="68">
        <v>1</v>
      </c>
      <c r="H339" s="68">
        <v>0</v>
      </c>
      <c r="I339" s="68">
        <v>0</v>
      </c>
      <c r="J339" s="68">
        <v>0</v>
      </c>
      <c r="K339" s="68">
        <v>0</v>
      </c>
      <c r="L339" s="68">
        <v>1</v>
      </c>
      <c r="M339" s="68">
        <v>0</v>
      </c>
      <c r="N339" s="68">
        <v>0</v>
      </c>
      <c r="O339" s="68">
        <v>3</v>
      </c>
      <c r="P339" s="68">
        <v>0</v>
      </c>
      <c r="Q339" s="68">
        <v>0</v>
      </c>
      <c r="R339" s="68">
        <v>1</v>
      </c>
      <c r="S339" s="68">
        <v>0</v>
      </c>
      <c r="T339" s="68">
        <v>0</v>
      </c>
      <c r="U339" s="68">
        <v>0</v>
      </c>
      <c r="V339" s="68">
        <v>1</v>
      </c>
      <c r="W339" s="69">
        <v>0.1</v>
      </c>
      <c r="X339" s="69">
        <v>0.182</v>
      </c>
      <c r="Y339" s="69">
        <v>0.1</v>
      </c>
      <c r="Z339" s="68">
        <v>16.7</v>
      </c>
    </row>
    <row r="340" spans="1:26" ht="17" x14ac:dyDescent="0.2">
      <c r="A340" s="13" t="s">
        <v>369</v>
      </c>
      <c r="B340" s="68">
        <v>3</v>
      </c>
      <c r="C340" s="68">
        <v>3</v>
      </c>
      <c r="D340" s="68">
        <v>11</v>
      </c>
      <c r="E340" s="68">
        <v>10</v>
      </c>
      <c r="F340" s="68">
        <v>2</v>
      </c>
      <c r="G340" s="68">
        <v>1</v>
      </c>
      <c r="H340" s="68">
        <v>1</v>
      </c>
      <c r="I340" s="68">
        <v>0</v>
      </c>
      <c r="J340" s="68">
        <v>0</v>
      </c>
      <c r="K340" s="68">
        <v>1</v>
      </c>
      <c r="L340" s="68">
        <v>0</v>
      </c>
      <c r="M340" s="68">
        <v>0</v>
      </c>
      <c r="N340" s="68">
        <v>1</v>
      </c>
      <c r="O340" s="68">
        <v>3</v>
      </c>
      <c r="P340" s="68">
        <v>0</v>
      </c>
      <c r="Q340" s="68">
        <v>0</v>
      </c>
      <c r="R340" s="68">
        <v>0</v>
      </c>
      <c r="S340" s="68">
        <v>0</v>
      </c>
      <c r="T340" s="68">
        <v>0</v>
      </c>
      <c r="U340" s="68">
        <v>0</v>
      </c>
      <c r="V340" s="68">
        <v>1</v>
      </c>
      <c r="W340" s="69">
        <v>0.1</v>
      </c>
      <c r="X340" s="69">
        <v>0.182</v>
      </c>
      <c r="Y340" s="69">
        <v>0.2</v>
      </c>
      <c r="Z340" s="68">
        <v>33.299999999999997</v>
      </c>
    </row>
    <row r="341" spans="1:26" ht="17" x14ac:dyDescent="0.2">
      <c r="A341" s="13" t="s">
        <v>336</v>
      </c>
      <c r="B341" s="68">
        <v>4</v>
      </c>
      <c r="C341" s="68">
        <v>4</v>
      </c>
      <c r="D341" s="68">
        <v>10</v>
      </c>
      <c r="E341" s="68">
        <v>10</v>
      </c>
      <c r="F341" s="68">
        <v>0</v>
      </c>
      <c r="G341" s="68">
        <v>3</v>
      </c>
      <c r="H341" s="68">
        <v>1</v>
      </c>
      <c r="I341" s="68">
        <v>0</v>
      </c>
      <c r="J341" s="68">
        <v>0</v>
      </c>
      <c r="K341" s="68">
        <v>4</v>
      </c>
      <c r="L341" s="68">
        <v>0</v>
      </c>
      <c r="M341" s="68">
        <v>0</v>
      </c>
      <c r="N341" s="68">
        <v>0</v>
      </c>
      <c r="O341" s="68">
        <v>4</v>
      </c>
      <c r="P341" s="68">
        <v>0</v>
      </c>
      <c r="Q341" s="68">
        <v>0</v>
      </c>
      <c r="R341" s="68">
        <v>0</v>
      </c>
      <c r="S341" s="68">
        <v>0</v>
      </c>
      <c r="T341" s="68">
        <v>0</v>
      </c>
      <c r="U341" s="68">
        <v>0</v>
      </c>
      <c r="V341" s="68">
        <v>2</v>
      </c>
      <c r="W341" s="69">
        <v>0.3</v>
      </c>
      <c r="X341" s="69">
        <v>0.3</v>
      </c>
      <c r="Y341" s="69">
        <v>0.4</v>
      </c>
      <c r="Z341" s="68">
        <v>50</v>
      </c>
    </row>
    <row r="342" spans="1:26" ht="17" x14ac:dyDescent="0.2">
      <c r="A342" s="13" t="s">
        <v>343</v>
      </c>
      <c r="B342" s="68">
        <v>5</v>
      </c>
      <c r="C342" s="68">
        <v>2</v>
      </c>
      <c r="D342" s="68">
        <v>10</v>
      </c>
      <c r="E342" s="68">
        <v>10</v>
      </c>
      <c r="F342" s="68">
        <v>0</v>
      </c>
      <c r="G342" s="68">
        <v>0</v>
      </c>
      <c r="H342" s="68">
        <v>0</v>
      </c>
      <c r="I342" s="68">
        <v>0</v>
      </c>
      <c r="J342" s="68">
        <v>0</v>
      </c>
      <c r="K342" s="68">
        <v>1</v>
      </c>
      <c r="L342" s="68">
        <v>0</v>
      </c>
      <c r="M342" s="68">
        <v>0</v>
      </c>
      <c r="N342" s="68">
        <v>0</v>
      </c>
      <c r="O342" s="68">
        <v>3</v>
      </c>
      <c r="P342" s="68">
        <v>0</v>
      </c>
      <c r="Q342" s="68">
        <v>0</v>
      </c>
      <c r="R342" s="68">
        <v>0</v>
      </c>
      <c r="S342" s="68">
        <v>0</v>
      </c>
      <c r="T342" s="68">
        <v>0</v>
      </c>
      <c r="U342" s="68">
        <v>0</v>
      </c>
      <c r="V342" s="68">
        <v>0</v>
      </c>
      <c r="W342" s="69">
        <v>0</v>
      </c>
      <c r="X342" s="69">
        <v>0</v>
      </c>
      <c r="Y342" s="69">
        <v>0</v>
      </c>
      <c r="Z342" s="68">
        <v>0</v>
      </c>
    </row>
    <row r="343" spans="1:26" ht="17" x14ac:dyDescent="0.2">
      <c r="A343" s="13" t="s">
        <v>20</v>
      </c>
      <c r="B343" s="68">
        <v>3</v>
      </c>
      <c r="C343" s="68">
        <v>3</v>
      </c>
      <c r="D343" s="68">
        <v>10</v>
      </c>
      <c r="E343" s="68">
        <v>10</v>
      </c>
      <c r="F343" s="68">
        <v>0</v>
      </c>
      <c r="G343" s="68">
        <v>2</v>
      </c>
      <c r="H343" s="68">
        <v>0</v>
      </c>
      <c r="I343" s="68">
        <v>0</v>
      </c>
      <c r="J343" s="68">
        <v>0</v>
      </c>
      <c r="K343" s="68">
        <v>1</v>
      </c>
      <c r="L343" s="68">
        <v>0</v>
      </c>
      <c r="M343" s="68">
        <v>0</v>
      </c>
      <c r="N343" s="68">
        <v>0</v>
      </c>
      <c r="O343" s="68">
        <v>3</v>
      </c>
      <c r="P343" s="68">
        <v>0</v>
      </c>
      <c r="Q343" s="68">
        <v>0</v>
      </c>
      <c r="R343" s="68">
        <v>0</v>
      </c>
      <c r="S343" s="68">
        <v>0</v>
      </c>
      <c r="T343" s="68">
        <v>0</v>
      </c>
      <c r="U343" s="68">
        <v>0</v>
      </c>
      <c r="V343" s="68">
        <v>1</v>
      </c>
      <c r="W343" s="69">
        <v>0.2</v>
      </c>
      <c r="X343" s="69">
        <v>0.2</v>
      </c>
      <c r="Y343" s="69">
        <v>0.2</v>
      </c>
      <c r="Z343" s="68">
        <v>33.299999999999997</v>
      </c>
    </row>
    <row r="344" spans="1:26" ht="17" x14ac:dyDescent="0.2">
      <c r="A344" s="13" t="s">
        <v>89</v>
      </c>
      <c r="B344" s="68">
        <v>3</v>
      </c>
      <c r="C344" s="68">
        <v>3</v>
      </c>
      <c r="D344" s="68">
        <v>10</v>
      </c>
      <c r="E344" s="68">
        <v>10</v>
      </c>
      <c r="F344" s="68">
        <v>1</v>
      </c>
      <c r="G344" s="68">
        <v>0</v>
      </c>
      <c r="H344" s="68">
        <v>0</v>
      </c>
      <c r="I344" s="68">
        <v>0</v>
      </c>
      <c r="J344" s="68">
        <v>0</v>
      </c>
      <c r="K344" s="68">
        <v>0</v>
      </c>
      <c r="L344" s="68">
        <v>0</v>
      </c>
      <c r="M344" s="68">
        <v>0</v>
      </c>
      <c r="N344" s="68">
        <v>0</v>
      </c>
      <c r="O344" s="68">
        <v>0</v>
      </c>
      <c r="P344" s="68">
        <v>0</v>
      </c>
      <c r="Q344" s="68">
        <v>0</v>
      </c>
      <c r="R344" s="68">
        <v>0</v>
      </c>
      <c r="S344" s="68">
        <v>0</v>
      </c>
      <c r="T344" s="68">
        <v>0</v>
      </c>
      <c r="U344" s="68">
        <v>0</v>
      </c>
      <c r="V344" s="68">
        <v>0</v>
      </c>
      <c r="W344" s="69">
        <v>0</v>
      </c>
      <c r="X344" s="69">
        <v>0</v>
      </c>
      <c r="Y344" s="69">
        <v>0</v>
      </c>
      <c r="Z344" s="68">
        <v>0</v>
      </c>
    </row>
    <row r="345" spans="1:26" ht="17" x14ac:dyDescent="0.2">
      <c r="A345" s="13" t="s">
        <v>327</v>
      </c>
      <c r="B345" s="68">
        <v>5</v>
      </c>
      <c r="C345" s="68">
        <v>2</v>
      </c>
      <c r="D345" s="68">
        <v>12</v>
      </c>
      <c r="E345" s="68">
        <v>9</v>
      </c>
      <c r="F345" s="68">
        <v>1</v>
      </c>
      <c r="G345" s="68">
        <v>2</v>
      </c>
      <c r="H345" s="68">
        <v>0</v>
      </c>
      <c r="I345" s="68">
        <v>0</v>
      </c>
      <c r="J345" s="68">
        <v>0</v>
      </c>
      <c r="K345" s="68">
        <v>1</v>
      </c>
      <c r="L345" s="68">
        <v>3</v>
      </c>
      <c r="M345" s="68">
        <v>2</v>
      </c>
      <c r="N345" s="68">
        <v>0</v>
      </c>
      <c r="O345" s="68">
        <v>1</v>
      </c>
      <c r="P345" s="68">
        <v>0</v>
      </c>
      <c r="Q345" s="68">
        <v>0</v>
      </c>
      <c r="R345" s="68">
        <v>0</v>
      </c>
      <c r="S345" s="68">
        <v>0</v>
      </c>
      <c r="T345" s="68">
        <v>0</v>
      </c>
      <c r="U345" s="68">
        <v>0</v>
      </c>
      <c r="V345" s="68">
        <v>2</v>
      </c>
      <c r="W345" s="69">
        <v>0.222</v>
      </c>
      <c r="X345" s="69">
        <v>0.41699999999999998</v>
      </c>
      <c r="Y345" s="69">
        <v>0.222</v>
      </c>
      <c r="Z345" s="68">
        <v>40</v>
      </c>
    </row>
    <row r="346" spans="1:26" ht="17" x14ac:dyDescent="0.2">
      <c r="A346" s="13" t="s">
        <v>329</v>
      </c>
      <c r="B346" s="68">
        <v>7</v>
      </c>
      <c r="C346" s="68">
        <v>1</v>
      </c>
      <c r="D346" s="68">
        <v>11</v>
      </c>
      <c r="E346" s="68">
        <v>9</v>
      </c>
      <c r="F346" s="68">
        <v>0</v>
      </c>
      <c r="G346" s="68">
        <v>1</v>
      </c>
      <c r="H346" s="68">
        <v>0</v>
      </c>
      <c r="I346" s="68">
        <v>0</v>
      </c>
      <c r="J346" s="68">
        <v>0</v>
      </c>
      <c r="K346" s="68">
        <v>0</v>
      </c>
      <c r="L346" s="68">
        <v>2</v>
      </c>
      <c r="M346" s="68">
        <v>1</v>
      </c>
      <c r="N346" s="68">
        <v>0</v>
      </c>
      <c r="O346" s="68">
        <v>5</v>
      </c>
      <c r="P346" s="68">
        <v>0</v>
      </c>
      <c r="Q346" s="68">
        <v>0</v>
      </c>
      <c r="R346" s="68">
        <v>0</v>
      </c>
      <c r="S346" s="68">
        <v>0</v>
      </c>
      <c r="T346" s="68">
        <v>0</v>
      </c>
      <c r="U346" s="68">
        <v>0</v>
      </c>
      <c r="V346" s="68">
        <v>1</v>
      </c>
      <c r="W346" s="69">
        <v>0.111</v>
      </c>
      <c r="X346" s="69">
        <v>0.27300000000000002</v>
      </c>
      <c r="Y346" s="69">
        <v>0.111</v>
      </c>
      <c r="Z346" s="68">
        <v>14.3</v>
      </c>
    </row>
    <row r="347" spans="1:26" ht="17" x14ac:dyDescent="0.2">
      <c r="A347" s="13" t="s">
        <v>279</v>
      </c>
      <c r="B347" s="68">
        <v>9</v>
      </c>
      <c r="C347" s="68">
        <v>1</v>
      </c>
      <c r="D347" s="68">
        <v>11</v>
      </c>
      <c r="E347" s="68">
        <v>9</v>
      </c>
      <c r="F347" s="68">
        <v>2</v>
      </c>
      <c r="G347" s="68">
        <v>4</v>
      </c>
      <c r="H347" s="68">
        <v>1</v>
      </c>
      <c r="I347" s="68">
        <v>1</v>
      </c>
      <c r="J347" s="68">
        <v>0</v>
      </c>
      <c r="K347" s="68">
        <v>0</v>
      </c>
      <c r="L347" s="68">
        <v>2</v>
      </c>
      <c r="M347" s="68">
        <v>0</v>
      </c>
      <c r="N347" s="68">
        <v>0</v>
      </c>
      <c r="O347" s="68">
        <v>1</v>
      </c>
      <c r="P347" s="68">
        <v>0</v>
      </c>
      <c r="Q347" s="68">
        <v>0</v>
      </c>
      <c r="R347" s="68">
        <v>0</v>
      </c>
      <c r="S347" s="68">
        <v>0</v>
      </c>
      <c r="T347" s="68">
        <v>0</v>
      </c>
      <c r="U347" s="68">
        <v>0</v>
      </c>
      <c r="V347" s="68">
        <v>4</v>
      </c>
      <c r="W347" s="69">
        <v>0.44400000000000001</v>
      </c>
      <c r="X347" s="69">
        <v>0.54500000000000004</v>
      </c>
      <c r="Y347" s="69">
        <v>0.77800000000000002</v>
      </c>
      <c r="Z347" s="68">
        <v>44.4</v>
      </c>
    </row>
    <row r="348" spans="1:26" ht="17" x14ac:dyDescent="0.2">
      <c r="A348" s="13" t="s">
        <v>264</v>
      </c>
      <c r="B348" s="68">
        <v>3</v>
      </c>
      <c r="C348" s="68">
        <v>3</v>
      </c>
      <c r="D348" s="68">
        <v>10</v>
      </c>
      <c r="E348" s="68">
        <v>9</v>
      </c>
      <c r="F348" s="68">
        <v>2</v>
      </c>
      <c r="G348" s="68">
        <v>3</v>
      </c>
      <c r="H348" s="68">
        <v>0</v>
      </c>
      <c r="I348" s="68">
        <v>0</v>
      </c>
      <c r="J348" s="68">
        <v>0</v>
      </c>
      <c r="K348" s="68">
        <v>0</v>
      </c>
      <c r="L348" s="68">
        <v>1</v>
      </c>
      <c r="M348" s="68">
        <v>0</v>
      </c>
      <c r="N348" s="68">
        <v>0</v>
      </c>
      <c r="O348" s="68">
        <v>4</v>
      </c>
      <c r="P348" s="68">
        <v>0</v>
      </c>
      <c r="Q348" s="68">
        <v>0</v>
      </c>
      <c r="R348" s="68">
        <v>0</v>
      </c>
      <c r="S348" s="68">
        <v>0</v>
      </c>
      <c r="T348" s="68">
        <v>0</v>
      </c>
      <c r="U348" s="68">
        <v>0</v>
      </c>
      <c r="V348" s="68">
        <v>2</v>
      </c>
      <c r="W348" s="69">
        <v>0.33300000000000002</v>
      </c>
      <c r="X348" s="69">
        <v>0.4</v>
      </c>
      <c r="Y348" s="69">
        <v>0.33300000000000002</v>
      </c>
      <c r="Z348" s="68">
        <v>66.7</v>
      </c>
    </row>
    <row r="349" spans="1:26" ht="17" x14ac:dyDescent="0.2">
      <c r="A349" s="13" t="s">
        <v>690</v>
      </c>
      <c r="B349" s="68">
        <v>8</v>
      </c>
      <c r="C349" s="68">
        <v>2</v>
      </c>
      <c r="D349" s="68">
        <v>10</v>
      </c>
      <c r="E349" s="68">
        <v>9</v>
      </c>
      <c r="F349" s="68">
        <v>0</v>
      </c>
      <c r="G349" s="68">
        <v>1</v>
      </c>
      <c r="H349" s="68">
        <v>0</v>
      </c>
      <c r="I349" s="68">
        <v>0</v>
      </c>
      <c r="J349" s="68">
        <v>0</v>
      </c>
      <c r="K349" s="68">
        <v>2</v>
      </c>
      <c r="L349" s="68">
        <v>1</v>
      </c>
      <c r="M349" s="68">
        <v>0</v>
      </c>
      <c r="N349" s="68">
        <v>0</v>
      </c>
      <c r="O349" s="68">
        <v>1</v>
      </c>
      <c r="P349" s="68">
        <v>1</v>
      </c>
      <c r="Q349" s="68">
        <v>0</v>
      </c>
      <c r="R349" s="68">
        <v>0</v>
      </c>
      <c r="S349" s="68">
        <v>0</v>
      </c>
      <c r="T349" s="68">
        <v>0</v>
      </c>
      <c r="U349" s="68">
        <v>0</v>
      </c>
      <c r="V349" s="68">
        <v>1</v>
      </c>
      <c r="W349" s="69">
        <v>0.111</v>
      </c>
      <c r="X349" s="69">
        <v>0.2</v>
      </c>
      <c r="Y349" s="69">
        <v>0.111</v>
      </c>
      <c r="Z349" s="68">
        <v>12.5</v>
      </c>
    </row>
    <row r="350" spans="1:26" ht="17" x14ac:dyDescent="0.2">
      <c r="A350" s="13" t="s">
        <v>702</v>
      </c>
      <c r="B350" s="68">
        <v>3</v>
      </c>
      <c r="C350" s="68">
        <v>3</v>
      </c>
      <c r="D350" s="68">
        <v>10</v>
      </c>
      <c r="E350" s="68">
        <v>9</v>
      </c>
      <c r="F350" s="68">
        <v>1</v>
      </c>
      <c r="G350" s="68">
        <v>1</v>
      </c>
      <c r="H350" s="68">
        <v>0</v>
      </c>
      <c r="I350" s="68">
        <v>0</v>
      </c>
      <c r="J350" s="68">
        <v>0</v>
      </c>
      <c r="K350" s="68">
        <v>0</v>
      </c>
      <c r="L350" s="68">
        <v>0</v>
      </c>
      <c r="M350" s="68">
        <v>0</v>
      </c>
      <c r="N350" s="68">
        <v>0</v>
      </c>
      <c r="O350" s="68">
        <v>2</v>
      </c>
      <c r="P350" s="68">
        <v>0</v>
      </c>
      <c r="Q350" s="68">
        <v>0</v>
      </c>
      <c r="R350" s="68">
        <v>1</v>
      </c>
      <c r="S350" s="68">
        <v>0</v>
      </c>
      <c r="T350" s="68">
        <v>0</v>
      </c>
      <c r="U350" s="68">
        <v>0</v>
      </c>
      <c r="V350" s="68">
        <v>1</v>
      </c>
      <c r="W350" s="69">
        <v>0.111</v>
      </c>
      <c r="X350" s="69">
        <v>0.111</v>
      </c>
      <c r="Y350" s="69">
        <v>0.111</v>
      </c>
      <c r="Z350" s="68">
        <v>33.299999999999997</v>
      </c>
    </row>
    <row r="351" spans="1:26" ht="17" x14ac:dyDescent="0.2">
      <c r="A351" s="13" t="s">
        <v>537</v>
      </c>
      <c r="B351" s="68">
        <v>5</v>
      </c>
      <c r="C351" s="68">
        <v>2</v>
      </c>
      <c r="D351" s="68">
        <v>9</v>
      </c>
      <c r="E351" s="68">
        <v>9</v>
      </c>
      <c r="F351" s="68">
        <v>1</v>
      </c>
      <c r="G351" s="68">
        <v>3</v>
      </c>
      <c r="H351" s="68">
        <v>0</v>
      </c>
      <c r="I351" s="68">
        <v>0</v>
      </c>
      <c r="J351" s="68">
        <v>0</v>
      </c>
      <c r="K351" s="68">
        <v>0</v>
      </c>
      <c r="L351" s="68">
        <v>0</v>
      </c>
      <c r="M351" s="68">
        <v>0</v>
      </c>
      <c r="N351" s="68">
        <v>0</v>
      </c>
      <c r="O351" s="68">
        <v>1</v>
      </c>
      <c r="P351" s="68">
        <v>0</v>
      </c>
      <c r="Q351" s="68">
        <v>0</v>
      </c>
      <c r="R351" s="68">
        <v>0</v>
      </c>
      <c r="S351" s="68">
        <v>0</v>
      </c>
      <c r="T351" s="68">
        <v>0</v>
      </c>
      <c r="U351" s="68">
        <v>0</v>
      </c>
      <c r="V351" s="68">
        <v>2</v>
      </c>
      <c r="W351" s="69">
        <v>0.33300000000000002</v>
      </c>
      <c r="X351" s="69">
        <v>0.33300000000000002</v>
      </c>
      <c r="Y351" s="69">
        <v>0.33300000000000002</v>
      </c>
      <c r="Z351" s="68">
        <v>40</v>
      </c>
    </row>
    <row r="352" spans="1:26" ht="17" x14ac:dyDescent="0.2">
      <c r="A352" s="13" t="s">
        <v>763</v>
      </c>
      <c r="B352" s="68">
        <v>2</v>
      </c>
      <c r="C352" s="68">
        <v>2</v>
      </c>
      <c r="D352" s="68">
        <v>9</v>
      </c>
      <c r="E352" s="68">
        <v>9</v>
      </c>
      <c r="F352" s="68">
        <v>2</v>
      </c>
      <c r="G352" s="68">
        <v>3</v>
      </c>
      <c r="H352" s="68">
        <v>2</v>
      </c>
      <c r="I352" s="68">
        <v>0</v>
      </c>
      <c r="J352" s="68">
        <v>0</v>
      </c>
      <c r="K352" s="68">
        <v>1</v>
      </c>
      <c r="L352" s="68">
        <v>0</v>
      </c>
      <c r="M352" s="68">
        <v>0</v>
      </c>
      <c r="N352" s="68">
        <v>0</v>
      </c>
      <c r="O352" s="68">
        <v>3</v>
      </c>
      <c r="P352" s="68">
        <v>0</v>
      </c>
      <c r="Q352" s="68">
        <v>0</v>
      </c>
      <c r="R352" s="68">
        <v>0</v>
      </c>
      <c r="S352" s="68">
        <v>0</v>
      </c>
      <c r="T352" s="68">
        <v>0</v>
      </c>
      <c r="U352" s="68">
        <v>0</v>
      </c>
      <c r="V352" s="68">
        <v>1</v>
      </c>
      <c r="W352" s="69">
        <v>0.33300000000000002</v>
      </c>
      <c r="X352" s="69">
        <v>0.33300000000000002</v>
      </c>
      <c r="Y352" s="69">
        <v>0.55600000000000005</v>
      </c>
      <c r="Z352" s="68">
        <v>50</v>
      </c>
    </row>
    <row r="353" spans="1:26" ht="17" x14ac:dyDescent="0.2">
      <c r="A353" s="13" t="s">
        <v>500</v>
      </c>
      <c r="B353" s="68">
        <v>3</v>
      </c>
      <c r="C353" s="68">
        <v>2</v>
      </c>
      <c r="D353" s="68">
        <v>9</v>
      </c>
      <c r="E353" s="68">
        <v>9</v>
      </c>
      <c r="F353" s="68">
        <v>1</v>
      </c>
      <c r="G353" s="68">
        <v>5</v>
      </c>
      <c r="H353" s="68">
        <v>0</v>
      </c>
      <c r="I353" s="68">
        <v>0</v>
      </c>
      <c r="J353" s="68">
        <v>1</v>
      </c>
      <c r="K353" s="68">
        <v>2</v>
      </c>
      <c r="L353" s="68">
        <v>0</v>
      </c>
      <c r="M353" s="68">
        <v>0</v>
      </c>
      <c r="N353" s="68">
        <v>0</v>
      </c>
      <c r="O353" s="68">
        <v>0</v>
      </c>
      <c r="P353" s="68">
        <v>0</v>
      </c>
      <c r="Q353" s="68">
        <v>0</v>
      </c>
      <c r="R353" s="68">
        <v>0</v>
      </c>
      <c r="S353" s="68">
        <v>0</v>
      </c>
      <c r="T353" s="68">
        <v>0</v>
      </c>
      <c r="U353" s="68">
        <v>0</v>
      </c>
      <c r="V353" s="68">
        <v>2</v>
      </c>
      <c r="W353" s="69">
        <v>0.55600000000000005</v>
      </c>
      <c r="X353" s="69">
        <v>0.55600000000000005</v>
      </c>
      <c r="Y353" s="69">
        <v>0.88900000000000001</v>
      </c>
      <c r="Z353" s="68">
        <v>66.7</v>
      </c>
    </row>
    <row r="354" spans="1:26" ht="17" x14ac:dyDescent="0.2">
      <c r="A354" s="13" t="s">
        <v>650</v>
      </c>
      <c r="B354" s="68">
        <v>3</v>
      </c>
      <c r="C354" s="68">
        <v>3</v>
      </c>
      <c r="D354" s="68">
        <v>11</v>
      </c>
      <c r="E354" s="68">
        <v>8</v>
      </c>
      <c r="F354" s="68">
        <v>0</v>
      </c>
      <c r="G354" s="68">
        <v>1</v>
      </c>
      <c r="H354" s="68">
        <v>0</v>
      </c>
      <c r="I354" s="68">
        <v>0</v>
      </c>
      <c r="J354" s="68">
        <v>0</v>
      </c>
      <c r="K354" s="68">
        <v>1</v>
      </c>
      <c r="L354" s="68">
        <v>2</v>
      </c>
      <c r="M354" s="68">
        <v>0</v>
      </c>
      <c r="N354" s="68">
        <v>0</v>
      </c>
      <c r="O354" s="68">
        <v>0</v>
      </c>
      <c r="P354" s="68">
        <v>0</v>
      </c>
      <c r="Q354" s="68">
        <v>0</v>
      </c>
      <c r="R354" s="68">
        <v>0</v>
      </c>
      <c r="S354" s="68">
        <v>1</v>
      </c>
      <c r="T354" s="68">
        <v>1</v>
      </c>
      <c r="U354" s="68">
        <v>0</v>
      </c>
      <c r="V354" s="68">
        <v>1</v>
      </c>
      <c r="W354" s="69">
        <v>0.125</v>
      </c>
      <c r="X354" s="69">
        <v>0.27300000000000002</v>
      </c>
      <c r="Y354" s="69">
        <v>0.125</v>
      </c>
      <c r="Z354" s="68">
        <v>33.299999999999997</v>
      </c>
    </row>
    <row r="355" spans="1:26" ht="17" x14ac:dyDescent="0.2">
      <c r="A355" s="13" t="s">
        <v>764</v>
      </c>
      <c r="B355" s="68">
        <v>3</v>
      </c>
      <c r="C355" s="68">
        <v>2</v>
      </c>
      <c r="D355" s="68">
        <v>10</v>
      </c>
      <c r="E355" s="68">
        <v>8</v>
      </c>
      <c r="F355" s="68">
        <v>2</v>
      </c>
      <c r="G355" s="68">
        <v>3</v>
      </c>
      <c r="H355" s="68">
        <v>0</v>
      </c>
      <c r="I355" s="68">
        <v>0</v>
      </c>
      <c r="J355" s="68">
        <v>0</v>
      </c>
      <c r="K355" s="68">
        <v>2</v>
      </c>
      <c r="L355" s="68">
        <v>2</v>
      </c>
      <c r="M355" s="68">
        <v>0</v>
      </c>
      <c r="N355" s="68">
        <v>0</v>
      </c>
      <c r="O355" s="68">
        <v>0</v>
      </c>
      <c r="P355" s="68">
        <v>1</v>
      </c>
      <c r="Q355" s="68">
        <v>0</v>
      </c>
      <c r="R355" s="68">
        <v>0</v>
      </c>
      <c r="S355" s="68">
        <v>0</v>
      </c>
      <c r="T355" s="68">
        <v>0</v>
      </c>
      <c r="U355" s="68">
        <v>0</v>
      </c>
      <c r="V355" s="68">
        <v>1</v>
      </c>
      <c r="W355" s="69">
        <v>0.375</v>
      </c>
      <c r="X355" s="69">
        <v>0.5</v>
      </c>
      <c r="Y355" s="69">
        <v>0.375</v>
      </c>
      <c r="Z355" s="68">
        <v>33.299999999999997</v>
      </c>
    </row>
    <row r="356" spans="1:26" ht="17" x14ac:dyDescent="0.2">
      <c r="A356" s="13" t="s">
        <v>339</v>
      </c>
      <c r="B356" s="68">
        <v>7</v>
      </c>
      <c r="C356" s="68">
        <v>1</v>
      </c>
      <c r="D356" s="68">
        <v>10</v>
      </c>
      <c r="E356" s="68">
        <v>8</v>
      </c>
      <c r="F356" s="68">
        <v>2</v>
      </c>
      <c r="G356" s="68">
        <v>2</v>
      </c>
      <c r="H356" s="68">
        <v>0</v>
      </c>
      <c r="I356" s="68">
        <v>0</v>
      </c>
      <c r="J356" s="68">
        <v>0</v>
      </c>
      <c r="K356" s="68">
        <v>2</v>
      </c>
      <c r="L356" s="68">
        <v>2</v>
      </c>
      <c r="M356" s="68">
        <v>1</v>
      </c>
      <c r="N356" s="68">
        <v>0</v>
      </c>
      <c r="O356" s="68">
        <v>4</v>
      </c>
      <c r="P356" s="68">
        <v>0</v>
      </c>
      <c r="Q356" s="68">
        <v>0</v>
      </c>
      <c r="R356" s="68">
        <v>0</v>
      </c>
      <c r="S356" s="68">
        <v>0</v>
      </c>
      <c r="T356" s="68">
        <v>0</v>
      </c>
      <c r="U356" s="68">
        <v>0</v>
      </c>
      <c r="V356" s="68">
        <v>2</v>
      </c>
      <c r="W356" s="69">
        <v>0.25</v>
      </c>
      <c r="X356" s="69">
        <v>0.4</v>
      </c>
      <c r="Y356" s="69">
        <v>0.25</v>
      </c>
      <c r="Z356" s="68">
        <v>28.6</v>
      </c>
    </row>
    <row r="357" spans="1:26" ht="17" x14ac:dyDescent="0.2">
      <c r="A357" s="13" t="s">
        <v>557</v>
      </c>
      <c r="B357" s="68">
        <v>6</v>
      </c>
      <c r="C357" s="68">
        <v>1</v>
      </c>
      <c r="D357" s="68">
        <v>9</v>
      </c>
      <c r="E357" s="68">
        <v>8</v>
      </c>
      <c r="F357" s="68">
        <v>1</v>
      </c>
      <c r="G357" s="68">
        <v>1</v>
      </c>
      <c r="H357" s="68">
        <v>1</v>
      </c>
      <c r="I357" s="68">
        <v>0</v>
      </c>
      <c r="J357" s="68">
        <v>0</v>
      </c>
      <c r="K357" s="68">
        <v>0</v>
      </c>
      <c r="L357" s="68">
        <v>1</v>
      </c>
      <c r="M357" s="68">
        <v>0</v>
      </c>
      <c r="N357" s="68">
        <v>0</v>
      </c>
      <c r="O357" s="68">
        <v>2</v>
      </c>
      <c r="P357" s="68">
        <v>0</v>
      </c>
      <c r="Q357" s="68">
        <v>0</v>
      </c>
      <c r="R357" s="68">
        <v>0</v>
      </c>
      <c r="S357" s="68">
        <v>0</v>
      </c>
      <c r="T357" s="68">
        <v>0</v>
      </c>
      <c r="U357" s="68">
        <v>0</v>
      </c>
      <c r="V357" s="68">
        <v>1</v>
      </c>
      <c r="W357" s="69">
        <v>0.125</v>
      </c>
      <c r="X357" s="69">
        <v>0.222</v>
      </c>
      <c r="Y357" s="69">
        <v>0.25</v>
      </c>
      <c r="Z357" s="68">
        <v>16.7</v>
      </c>
    </row>
    <row r="358" spans="1:26" ht="17" x14ac:dyDescent="0.2">
      <c r="A358" s="67" t="s">
        <v>27</v>
      </c>
      <c r="B358" s="67" t="s">
        <v>28</v>
      </c>
      <c r="C358" s="67" t="s">
        <v>29</v>
      </c>
      <c r="D358" s="67" t="s">
        <v>155</v>
      </c>
      <c r="E358" s="67" t="s">
        <v>25</v>
      </c>
      <c r="F358" s="67" t="s">
        <v>23</v>
      </c>
      <c r="G358" s="67" t="s">
        <v>30</v>
      </c>
      <c r="H358" s="67" t="s">
        <v>10</v>
      </c>
      <c r="I358" s="67" t="s">
        <v>11</v>
      </c>
      <c r="J358" s="67" t="s">
        <v>1</v>
      </c>
      <c r="K358" s="67" t="s">
        <v>2</v>
      </c>
      <c r="L358" s="67" t="s">
        <v>31</v>
      </c>
      <c r="M358" s="67" t="s">
        <v>32</v>
      </c>
      <c r="N358" s="67" t="s">
        <v>33</v>
      </c>
      <c r="O358" s="67" t="s">
        <v>34</v>
      </c>
      <c r="P358" s="67" t="s">
        <v>3</v>
      </c>
      <c r="Q358" s="67" t="s">
        <v>35</v>
      </c>
      <c r="R358" s="67" t="s">
        <v>36</v>
      </c>
      <c r="S358" s="67" t="s">
        <v>37</v>
      </c>
      <c r="T358" s="67" t="s">
        <v>38</v>
      </c>
      <c r="U358" s="67" t="s">
        <v>39</v>
      </c>
      <c r="V358" s="67" t="s">
        <v>156</v>
      </c>
      <c r="W358" s="77" t="s">
        <v>0</v>
      </c>
      <c r="X358" s="77" t="s">
        <v>40</v>
      </c>
      <c r="Y358" s="77" t="s">
        <v>41</v>
      </c>
      <c r="Z358" s="67" t="s">
        <v>157</v>
      </c>
    </row>
    <row r="359" spans="1:26" ht="17" x14ac:dyDescent="0.2">
      <c r="A359" s="13" t="s">
        <v>319</v>
      </c>
      <c r="B359" s="68">
        <v>8</v>
      </c>
      <c r="C359" s="68">
        <v>0</v>
      </c>
      <c r="D359" s="68">
        <v>9</v>
      </c>
      <c r="E359" s="68">
        <v>8</v>
      </c>
      <c r="F359" s="68">
        <v>1</v>
      </c>
      <c r="G359" s="68">
        <v>2</v>
      </c>
      <c r="H359" s="68">
        <v>0</v>
      </c>
      <c r="I359" s="68">
        <v>0</v>
      </c>
      <c r="J359" s="68">
        <v>0</v>
      </c>
      <c r="K359" s="68">
        <v>0</v>
      </c>
      <c r="L359" s="68">
        <v>1</v>
      </c>
      <c r="M359" s="68">
        <v>0</v>
      </c>
      <c r="N359" s="68">
        <v>0</v>
      </c>
      <c r="O359" s="68">
        <v>1</v>
      </c>
      <c r="P359" s="68">
        <v>0</v>
      </c>
      <c r="Q359" s="68">
        <v>0</v>
      </c>
      <c r="R359" s="68">
        <v>0</v>
      </c>
      <c r="S359" s="68">
        <v>0</v>
      </c>
      <c r="T359" s="68">
        <v>0</v>
      </c>
      <c r="U359" s="68">
        <v>0</v>
      </c>
      <c r="V359" s="68">
        <v>2</v>
      </c>
      <c r="W359" s="69">
        <v>0.25</v>
      </c>
      <c r="X359" s="69">
        <v>0.33300000000000002</v>
      </c>
      <c r="Y359" s="69">
        <v>0.25</v>
      </c>
      <c r="Z359" s="68">
        <v>25</v>
      </c>
    </row>
    <row r="360" spans="1:26" ht="17" x14ac:dyDescent="0.2">
      <c r="A360" s="13" t="s">
        <v>133</v>
      </c>
      <c r="B360" s="68">
        <v>3</v>
      </c>
      <c r="C360" s="68">
        <v>2</v>
      </c>
      <c r="D360" s="68">
        <v>9</v>
      </c>
      <c r="E360" s="68">
        <v>8</v>
      </c>
      <c r="F360" s="68">
        <v>1</v>
      </c>
      <c r="G360" s="68">
        <v>1</v>
      </c>
      <c r="H360" s="68">
        <v>1</v>
      </c>
      <c r="I360" s="68">
        <v>0</v>
      </c>
      <c r="J360" s="68">
        <v>0</v>
      </c>
      <c r="K360" s="68">
        <v>1</v>
      </c>
      <c r="L360" s="68">
        <v>1</v>
      </c>
      <c r="M360" s="68">
        <v>0</v>
      </c>
      <c r="N360" s="68">
        <v>0</v>
      </c>
      <c r="O360" s="68">
        <v>2</v>
      </c>
      <c r="P360" s="68">
        <v>0</v>
      </c>
      <c r="Q360" s="68">
        <v>0</v>
      </c>
      <c r="R360" s="68">
        <v>0</v>
      </c>
      <c r="S360" s="68">
        <v>0</v>
      </c>
      <c r="T360" s="68">
        <v>0</v>
      </c>
      <c r="U360" s="68">
        <v>0</v>
      </c>
      <c r="V360" s="68">
        <v>1</v>
      </c>
      <c r="W360" s="69">
        <v>0.125</v>
      </c>
      <c r="X360" s="69">
        <v>0.222</v>
      </c>
      <c r="Y360" s="69">
        <v>0.25</v>
      </c>
      <c r="Z360" s="68">
        <v>33.299999999999997</v>
      </c>
    </row>
    <row r="361" spans="1:26" ht="17" x14ac:dyDescent="0.2">
      <c r="A361" s="13" t="s">
        <v>765</v>
      </c>
      <c r="B361" s="68">
        <v>8</v>
      </c>
      <c r="C361" s="68">
        <v>3</v>
      </c>
      <c r="D361" s="68">
        <v>9</v>
      </c>
      <c r="E361" s="68">
        <v>8</v>
      </c>
      <c r="F361" s="68">
        <v>1</v>
      </c>
      <c r="G361" s="68">
        <v>2</v>
      </c>
      <c r="H361" s="68">
        <v>0</v>
      </c>
      <c r="I361" s="68">
        <v>0</v>
      </c>
      <c r="J361" s="68">
        <v>0</v>
      </c>
      <c r="K361" s="68">
        <v>2</v>
      </c>
      <c r="L361" s="68">
        <v>0</v>
      </c>
      <c r="M361" s="68">
        <v>0</v>
      </c>
      <c r="N361" s="68">
        <v>0</v>
      </c>
      <c r="O361" s="68">
        <v>2</v>
      </c>
      <c r="P361" s="68">
        <v>0</v>
      </c>
      <c r="Q361" s="68">
        <v>0</v>
      </c>
      <c r="R361" s="68">
        <v>1</v>
      </c>
      <c r="S361" s="68">
        <v>0</v>
      </c>
      <c r="T361" s="68">
        <v>0</v>
      </c>
      <c r="U361" s="68">
        <v>0</v>
      </c>
      <c r="V361" s="68">
        <v>2</v>
      </c>
      <c r="W361" s="69">
        <v>0.25</v>
      </c>
      <c r="X361" s="69">
        <v>0.25</v>
      </c>
      <c r="Y361" s="69">
        <v>0.25</v>
      </c>
      <c r="Z361" s="68">
        <v>25</v>
      </c>
    </row>
    <row r="362" spans="1:26" ht="17" x14ac:dyDescent="0.2">
      <c r="A362" s="13" t="s">
        <v>551</v>
      </c>
      <c r="B362" s="68">
        <v>6</v>
      </c>
      <c r="C362" s="68">
        <v>4</v>
      </c>
      <c r="D362" s="68">
        <v>9</v>
      </c>
      <c r="E362" s="68">
        <v>8</v>
      </c>
      <c r="F362" s="68">
        <v>2</v>
      </c>
      <c r="G362" s="68">
        <v>1</v>
      </c>
      <c r="H362" s="68">
        <v>0</v>
      </c>
      <c r="I362" s="68">
        <v>0</v>
      </c>
      <c r="J362" s="68">
        <v>0</v>
      </c>
      <c r="K362" s="68">
        <v>1</v>
      </c>
      <c r="L362" s="68">
        <v>0</v>
      </c>
      <c r="M362" s="68">
        <v>0</v>
      </c>
      <c r="N362" s="68">
        <v>0</v>
      </c>
      <c r="O362" s="68">
        <v>0</v>
      </c>
      <c r="P362" s="68">
        <v>0</v>
      </c>
      <c r="Q362" s="68">
        <v>0</v>
      </c>
      <c r="R362" s="68">
        <v>1</v>
      </c>
      <c r="S362" s="68">
        <v>0</v>
      </c>
      <c r="T362" s="68">
        <v>1</v>
      </c>
      <c r="U362" s="68">
        <v>0</v>
      </c>
      <c r="V362" s="68">
        <v>1</v>
      </c>
      <c r="W362" s="69">
        <v>0.125</v>
      </c>
      <c r="X362" s="69">
        <v>0.125</v>
      </c>
      <c r="Y362" s="69">
        <v>0.125</v>
      </c>
      <c r="Z362" s="68">
        <v>16.7</v>
      </c>
    </row>
    <row r="363" spans="1:26" ht="17" x14ac:dyDescent="0.2">
      <c r="A363" s="13" t="s">
        <v>384</v>
      </c>
      <c r="B363" s="68">
        <v>7</v>
      </c>
      <c r="C363" s="68">
        <v>2</v>
      </c>
      <c r="D363" s="68">
        <v>9</v>
      </c>
      <c r="E363" s="68">
        <v>8</v>
      </c>
      <c r="F363" s="68">
        <v>0</v>
      </c>
      <c r="G363" s="68">
        <v>2</v>
      </c>
      <c r="H363" s="68">
        <v>0</v>
      </c>
      <c r="I363" s="68">
        <v>0</v>
      </c>
      <c r="J363" s="68">
        <v>0</v>
      </c>
      <c r="K363" s="68">
        <v>1</v>
      </c>
      <c r="L363" s="68">
        <v>0</v>
      </c>
      <c r="M363" s="68">
        <v>0</v>
      </c>
      <c r="N363" s="68">
        <v>0</v>
      </c>
      <c r="O363" s="68">
        <v>1</v>
      </c>
      <c r="P363" s="68">
        <v>0</v>
      </c>
      <c r="Q363" s="68">
        <v>0</v>
      </c>
      <c r="R363" s="68">
        <v>0</v>
      </c>
      <c r="S363" s="68">
        <v>1</v>
      </c>
      <c r="T363" s="68">
        <v>0</v>
      </c>
      <c r="U363" s="68">
        <v>0</v>
      </c>
      <c r="V363" s="68">
        <v>1</v>
      </c>
      <c r="W363" s="69">
        <v>0.25</v>
      </c>
      <c r="X363" s="69">
        <v>0.222</v>
      </c>
      <c r="Y363" s="69">
        <v>0.25</v>
      </c>
      <c r="Z363" s="68">
        <v>14.3</v>
      </c>
    </row>
    <row r="364" spans="1:26" ht="17" x14ac:dyDescent="0.2">
      <c r="A364" s="13" t="s">
        <v>766</v>
      </c>
      <c r="B364" s="68">
        <v>4</v>
      </c>
      <c r="C364" s="68">
        <v>2</v>
      </c>
      <c r="D364" s="68">
        <v>9</v>
      </c>
      <c r="E364" s="68">
        <v>8</v>
      </c>
      <c r="F364" s="68">
        <v>1</v>
      </c>
      <c r="G364" s="68">
        <v>2</v>
      </c>
      <c r="H364" s="68">
        <v>1</v>
      </c>
      <c r="I364" s="68">
        <v>0</v>
      </c>
      <c r="J364" s="68">
        <v>0</v>
      </c>
      <c r="K364" s="68">
        <v>1</v>
      </c>
      <c r="L364" s="68">
        <v>1</v>
      </c>
      <c r="M364" s="68">
        <v>1</v>
      </c>
      <c r="N364" s="68">
        <v>0</v>
      </c>
      <c r="O364" s="68">
        <v>4</v>
      </c>
      <c r="P364" s="68">
        <v>0</v>
      </c>
      <c r="Q364" s="68">
        <v>0</v>
      </c>
      <c r="R364" s="68">
        <v>0</v>
      </c>
      <c r="S364" s="68">
        <v>0</v>
      </c>
      <c r="T364" s="68">
        <v>0</v>
      </c>
      <c r="U364" s="68">
        <v>0</v>
      </c>
      <c r="V364" s="68">
        <v>1</v>
      </c>
      <c r="W364" s="69">
        <v>0.25</v>
      </c>
      <c r="X364" s="69">
        <v>0.33300000000000002</v>
      </c>
      <c r="Y364" s="69">
        <v>0.375</v>
      </c>
      <c r="Z364" s="68">
        <v>25</v>
      </c>
    </row>
    <row r="365" spans="1:26" ht="17" x14ac:dyDescent="0.2">
      <c r="A365" s="13" t="s">
        <v>197</v>
      </c>
      <c r="B365" s="68">
        <v>3</v>
      </c>
      <c r="C365" s="68">
        <v>2</v>
      </c>
      <c r="D365" s="68">
        <v>9</v>
      </c>
      <c r="E365" s="68">
        <v>8</v>
      </c>
      <c r="F365" s="68">
        <v>0</v>
      </c>
      <c r="G365" s="68">
        <v>1</v>
      </c>
      <c r="H365" s="68">
        <v>0</v>
      </c>
      <c r="I365" s="68">
        <v>0</v>
      </c>
      <c r="J365" s="68">
        <v>0</v>
      </c>
      <c r="K365" s="68">
        <v>0</v>
      </c>
      <c r="L365" s="68">
        <v>1</v>
      </c>
      <c r="M365" s="68">
        <v>0</v>
      </c>
      <c r="N365" s="68">
        <v>0</v>
      </c>
      <c r="O365" s="68">
        <v>6</v>
      </c>
      <c r="P365" s="68">
        <v>0</v>
      </c>
      <c r="Q365" s="68">
        <v>0</v>
      </c>
      <c r="R365" s="68">
        <v>0</v>
      </c>
      <c r="S365" s="68">
        <v>0</v>
      </c>
      <c r="T365" s="68">
        <v>0</v>
      </c>
      <c r="U365" s="68">
        <v>0</v>
      </c>
      <c r="V365" s="68">
        <v>1</v>
      </c>
      <c r="W365" s="69">
        <v>0.125</v>
      </c>
      <c r="X365" s="69">
        <v>0.222</v>
      </c>
      <c r="Y365" s="69">
        <v>0.125</v>
      </c>
      <c r="Z365" s="68">
        <v>33.299999999999997</v>
      </c>
    </row>
    <row r="366" spans="1:26" ht="17" x14ac:dyDescent="0.2">
      <c r="A366" s="13" t="s">
        <v>767</v>
      </c>
      <c r="B366" s="68">
        <v>9</v>
      </c>
      <c r="C366" s="68">
        <v>1</v>
      </c>
      <c r="D366" s="68">
        <v>9</v>
      </c>
      <c r="E366" s="68">
        <v>8</v>
      </c>
      <c r="F366" s="68">
        <v>2</v>
      </c>
      <c r="G366" s="68">
        <v>2</v>
      </c>
      <c r="H366" s="68">
        <v>0</v>
      </c>
      <c r="I366" s="68">
        <v>0</v>
      </c>
      <c r="J366" s="68">
        <v>0</v>
      </c>
      <c r="K366" s="68">
        <v>0</v>
      </c>
      <c r="L366" s="68">
        <v>1</v>
      </c>
      <c r="M366" s="68">
        <v>0</v>
      </c>
      <c r="N366" s="68">
        <v>0</v>
      </c>
      <c r="O366" s="68">
        <v>0</v>
      </c>
      <c r="P366" s="68">
        <v>0</v>
      </c>
      <c r="Q366" s="68">
        <v>0</v>
      </c>
      <c r="R366" s="68">
        <v>0</v>
      </c>
      <c r="S366" s="68">
        <v>0</v>
      </c>
      <c r="T366" s="68">
        <v>0</v>
      </c>
      <c r="U366" s="68">
        <v>0</v>
      </c>
      <c r="V366" s="68">
        <v>2</v>
      </c>
      <c r="W366" s="69">
        <v>0.25</v>
      </c>
      <c r="X366" s="69">
        <v>0.33300000000000002</v>
      </c>
      <c r="Y366" s="69">
        <v>0.25</v>
      </c>
      <c r="Z366" s="68">
        <v>22.2</v>
      </c>
    </row>
    <row r="367" spans="1:26" ht="17" x14ac:dyDescent="0.2">
      <c r="A367" s="13" t="s">
        <v>401</v>
      </c>
      <c r="B367" s="68">
        <v>3</v>
      </c>
      <c r="C367" s="68">
        <v>3</v>
      </c>
      <c r="D367" s="68">
        <v>8</v>
      </c>
      <c r="E367" s="68">
        <v>8</v>
      </c>
      <c r="F367" s="68">
        <v>2</v>
      </c>
      <c r="G367" s="68">
        <v>2</v>
      </c>
      <c r="H367" s="68">
        <v>0</v>
      </c>
      <c r="I367" s="68">
        <v>0</v>
      </c>
      <c r="J367" s="68">
        <v>0</v>
      </c>
      <c r="K367" s="68">
        <v>0</v>
      </c>
      <c r="L367" s="68">
        <v>0</v>
      </c>
      <c r="M367" s="68">
        <v>0</v>
      </c>
      <c r="N367" s="68">
        <v>0</v>
      </c>
      <c r="O367" s="68">
        <v>3</v>
      </c>
      <c r="P367" s="68">
        <v>0</v>
      </c>
      <c r="Q367" s="68">
        <v>0</v>
      </c>
      <c r="R367" s="68">
        <v>0</v>
      </c>
      <c r="S367" s="68">
        <v>0</v>
      </c>
      <c r="T367" s="68">
        <v>0</v>
      </c>
      <c r="U367" s="68">
        <v>0</v>
      </c>
      <c r="V367" s="68">
        <v>2</v>
      </c>
      <c r="W367" s="69">
        <v>0.25</v>
      </c>
      <c r="X367" s="69">
        <v>0.25</v>
      </c>
      <c r="Y367" s="69">
        <v>0.25</v>
      </c>
      <c r="Z367" s="68">
        <v>66.7</v>
      </c>
    </row>
    <row r="368" spans="1:26" ht="17" x14ac:dyDescent="0.2">
      <c r="A368" s="13" t="s">
        <v>768</v>
      </c>
      <c r="B368" s="68">
        <v>4</v>
      </c>
      <c r="C368" s="68">
        <v>1</v>
      </c>
      <c r="D368" s="68">
        <v>8</v>
      </c>
      <c r="E368" s="68">
        <v>8</v>
      </c>
      <c r="F368" s="68">
        <v>1</v>
      </c>
      <c r="G368" s="68">
        <v>3</v>
      </c>
      <c r="H368" s="68">
        <v>0</v>
      </c>
      <c r="I368" s="68">
        <v>0</v>
      </c>
      <c r="J368" s="68">
        <v>0</v>
      </c>
      <c r="K368" s="68">
        <v>0</v>
      </c>
      <c r="L368" s="68">
        <v>0</v>
      </c>
      <c r="M368" s="68">
        <v>0</v>
      </c>
      <c r="N368" s="68">
        <v>0</v>
      </c>
      <c r="O368" s="68">
        <v>0</v>
      </c>
      <c r="P368" s="68">
        <v>0</v>
      </c>
      <c r="Q368" s="68">
        <v>0</v>
      </c>
      <c r="R368" s="68">
        <v>0</v>
      </c>
      <c r="S368" s="68">
        <v>0</v>
      </c>
      <c r="T368" s="68">
        <v>1</v>
      </c>
      <c r="U368" s="68">
        <v>0</v>
      </c>
      <c r="V368" s="68">
        <v>2</v>
      </c>
      <c r="W368" s="69">
        <v>0.375</v>
      </c>
      <c r="X368" s="69">
        <v>0.375</v>
      </c>
      <c r="Y368" s="69">
        <v>0.375</v>
      </c>
      <c r="Z368" s="68">
        <v>50</v>
      </c>
    </row>
    <row r="369" spans="1:26" ht="17" x14ac:dyDescent="0.2">
      <c r="A369" s="13" t="s">
        <v>769</v>
      </c>
      <c r="B369" s="68">
        <v>6</v>
      </c>
      <c r="C369" s="68">
        <v>1</v>
      </c>
      <c r="D369" s="68">
        <v>8</v>
      </c>
      <c r="E369" s="68">
        <v>8</v>
      </c>
      <c r="F369" s="68">
        <v>1</v>
      </c>
      <c r="G369" s="68">
        <v>4</v>
      </c>
      <c r="H369" s="68">
        <v>0</v>
      </c>
      <c r="I369" s="68">
        <v>0</v>
      </c>
      <c r="J369" s="68">
        <v>0</v>
      </c>
      <c r="K369" s="68">
        <v>2</v>
      </c>
      <c r="L369" s="68">
        <v>0</v>
      </c>
      <c r="M369" s="68">
        <v>0</v>
      </c>
      <c r="N369" s="68">
        <v>0</v>
      </c>
      <c r="O369" s="68">
        <v>1</v>
      </c>
      <c r="P369" s="68">
        <v>0</v>
      </c>
      <c r="Q369" s="68">
        <v>0</v>
      </c>
      <c r="R369" s="68">
        <v>0</v>
      </c>
      <c r="S369" s="68">
        <v>0</v>
      </c>
      <c r="T369" s="68">
        <v>0</v>
      </c>
      <c r="U369" s="68">
        <v>0</v>
      </c>
      <c r="V369" s="68">
        <v>4</v>
      </c>
      <c r="W369" s="69">
        <v>0.5</v>
      </c>
      <c r="X369" s="69">
        <v>0.5</v>
      </c>
      <c r="Y369" s="69">
        <v>0.5</v>
      </c>
      <c r="Z369" s="68">
        <v>66.7</v>
      </c>
    </row>
    <row r="370" spans="1:26" ht="17" x14ac:dyDescent="0.2">
      <c r="A370" s="13" t="s">
        <v>135</v>
      </c>
      <c r="B370" s="68">
        <v>3</v>
      </c>
      <c r="C370" s="68">
        <v>3</v>
      </c>
      <c r="D370" s="68">
        <v>8</v>
      </c>
      <c r="E370" s="68">
        <v>8</v>
      </c>
      <c r="F370" s="68">
        <v>0</v>
      </c>
      <c r="G370" s="68">
        <v>2</v>
      </c>
      <c r="H370" s="68">
        <v>0</v>
      </c>
      <c r="I370" s="68">
        <v>0</v>
      </c>
      <c r="J370" s="68">
        <v>0</v>
      </c>
      <c r="K370" s="68">
        <v>1</v>
      </c>
      <c r="L370" s="68">
        <v>0</v>
      </c>
      <c r="M370" s="68">
        <v>0</v>
      </c>
      <c r="N370" s="68">
        <v>0</v>
      </c>
      <c r="O370" s="68">
        <v>5</v>
      </c>
      <c r="P370" s="68">
        <v>0</v>
      </c>
      <c r="Q370" s="68">
        <v>0</v>
      </c>
      <c r="R370" s="68">
        <v>0</v>
      </c>
      <c r="S370" s="68">
        <v>0</v>
      </c>
      <c r="T370" s="68">
        <v>0</v>
      </c>
      <c r="U370" s="68">
        <v>0</v>
      </c>
      <c r="V370" s="68">
        <v>1</v>
      </c>
      <c r="W370" s="69">
        <v>0.25</v>
      </c>
      <c r="X370" s="69">
        <v>0.25</v>
      </c>
      <c r="Y370" s="69">
        <v>0.25</v>
      </c>
      <c r="Z370" s="68">
        <v>33.299999999999997</v>
      </c>
    </row>
    <row r="371" spans="1:26" ht="17" x14ac:dyDescent="0.2">
      <c r="A371" s="13" t="s">
        <v>296</v>
      </c>
      <c r="B371" s="68">
        <v>2</v>
      </c>
      <c r="C371" s="68">
        <v>2</v>
      </c>
      <c r="D371" s="68">
        <v>8</v>
      </c>
      <c r="E371" s="68">
        <v>8</v>
      </c>
      <c r="F371" s="68">
        <v>1</v>
      </c>
      <c r="G371" s="68">
        <v>1</v>
      </c>
      <c r="H371" s="68">
        <v>0</v>
      </c>
      <c r="I371" s="68">
        <v>0</v>
      </c>
      <c r="J371" s="68">
        <v>0</v>
      </c>
      <c r="K371" s="68">
        <v>0</v>
      </c>
      <c r="L371" s="68">
        <v>0</v>
      </c>
      <c r="M371" s="68">
        <v>0</v>
      </c>
      <c r="N371" s="68">
        <v>0</v>
      </c>
      <c r="O371" s="68">
        <v>3</v>
      </c>
      <c r="P371" s="68">
        <v>0</v>
      </c>
      <c r="Q371" s="68">
        <v>0</v>
      </c>
      <c r="R371" s="68">
        <v>0</v>
      </c>
      <c r="S371" s="68">
        <v>0</v>
      </c>
      <c r="T371" s="68">
        <v>0</v>
      </c>
      <c r="U371" s="68">
        <v>0</v>
      </c>
      <c r="V371" s="68">
        <v>1</v>
      </c>
      <c r="W371" s="69">
        <v>0.125</v>
      </c>
      <c r="X371" s="69">
        <v>0.125</v>
      </c>
      <c r="Y371" s="69">
        <v>0.125</v>
      </c>
      <c r="Z371" s="68">
        <v>50</v>
      </c>
    </row>
    <row r="372" spans="1:26" ht="17" x14ac:dyDescent="0.2">
      <c r="A372" s="13" t="s">
        <v>619</v>
      </c>
      <c r="B372" s="68">
        <v>2</v>
      </c>
      <c r="C372" s="68">
        <v>2</v>
      </c>
      <c r="D372" s="68">
        <v>8</v>
      </c>
      <c r="E372" s="68">
        <v>8</v>
      </c>
      <c r="F372" s="68">
        <v>1</v>
      </c>
      <c r="G372" s="68">
        <v>2</v>
      </c>
      <c r="H372" s="68">
        <v>1</v>
      </c>
      <c r="I372" s="68">
        <v>0</v>
      </c>
      <c r="J372" s="68">
        <v>0</v>
      </c>
      <c r="K372" s="68">
        <v>0</v>
      </c>
      <c r="L372" s="68">
        <v>0</v>
      </c>
      <c r="M372" s="68">
        <v>0</v>
      </c>
      <c r="N372" s="68">
        <v>0</v>
      </c>
      <c r="O372" s="68">
        <v>3</v>
      </c>
      <c r="P372" s="68">
        <v>0</v>
      </c>
      <c r="Q372" s="68">
        <v>1</v>
      </c>
      <c r="R372" s="68">
        <v>0</v>
      </c>
      <c r="S372" s="68">
        <v>0</v>
      </c>
      <c r="T372" s="68">
        <v>0</v>
      </c>
      <c r="U372" s="68">
        <v>0</v>
      </c>
      <c r="V372" s="68">
        <v>1</v>
      </c>
      <c r="W372" s="69">
        <v>0.25</v>
      </c>
      <c r="X372" s="69">
        <v>0.25</v>
      </c>
      <c r="Y372" s="69">
        <v>0.375</v>
      </c>
      <c r="Z372" s="68">
        <v>50</v>
      </c>
    </row>
    <row r="373" spans="1:26" ht="17" x14ac:dyDescent="0.2">
      <c r="A373" s="13" t="s">
        <v>280</v>
      </c>
      <c r="B373" s="68">
        <v>5</v>
      </c>
      <c r="C373" s="68">
        <v>1</v>
      </c>
      <c r="D373" s="68">
        <v>8</v>
      </c>
      <c r="E373" s="68">
        <v>8</v>
      </c>
      <c r="F373" s="68">
        <v>0</v>
      </c>
      <c r="G373" s="68">
        <v>3</v>
      </c>
      <c r="H373" s="68">
        <v>0</v>
      </c>
      <c r="I373" s="68">
        <v>0</v>
      </c>
      <c r="J373" s="68">
        <v>0</v>
      </c>
      <c r="K373" s="68">
        <v>0</v>
      </c>
      <c r="L373" s="68">
        <v>0</v>
      </c>
      <c r="M373" s="68">
        <v>0</v>
      </c>
      <c r="N373" s="68">
        <v>0</v>
      </c>
      <c r="O373" s="68">
        <v>1</v>
      </c>
      <c r="P373" s="68">
        <v>0</v>
      </c>
      <c r="Q373" s="68">
        <v>0</v>
      </c>
      <c r="R373" s="68">
        <v>0</v>
      </c>
      <c r="S373" s="68">
        <v>0</v>
      </c>
      <c r="T373" s="68">
        <v>0</v>
      </c>
      <c r="U373" s="68">
        <v>0</v>
      </c>
      <c r="V373" s="68">
        <v>2</v>
      </c>
      <c r="W373" s="69">
        <v>0.375</v>
      </c>
      <c r="X373" s="69">
        <v>0.375</v>
      </c>
      <c r="Y373" s="69">
        <v>0.375</v>
      </c>
      <c r="Z373" s="68">
        <v>40</v>
      </c>
    </row>
    <row r="374" spans="1:26" ht="17" x14ac:dyDescent="0.2">
      <c r="A374" s="13" t="s">
        <v>602</v>
      </c>
      <c r="B374" s="68">
        <v>6</v>
      </c>
      <c r="C374" s="68">
        <v>0</v>
      </c>
      <c r="D374" s="68">
        <v>8</v>
      </c>
      <c r="E374" s="68">
        <v>8</v>
      </c>
      <c r="F374" s="68">
        <v>0</v>
      </c>
      <c r="G374" s="68">
        <v>1</v>
      </c>
      <c r="H374" s="68">
        <v>0</v>
      </c>
      <c r="I374" s="68">
        <v>0</v>
      </c>
      <c r="J374" s="68">
        <v>0</v>
      </c>
      <c r="K374" s="68">
        <v>1</v>
      </c>
      <c r="L374" s="68">
        <v>0</v>
      </c>
      <c r="M374" s="68">
        <v>0</v>
      </c>
      <c r="N374" s="68">
        <v>0</v>
      </c>
      <c r="O374" s="68">
        <v>4</v>
      </c>
      <c r="P374" s="68">
        <v>1</v>
      </c>
      <c r="Q374" s="68">
        <v>0</v>
      </c>
      <c r="R374" s="68">
        <v>0</v>
      </c>
      <c r="S374" s="68">
        <v>0</v>
      </c>
      <c r="T374" s="68">
        <v>0</v>
      </c>
      <c r="U374" s="68">
        <v>0</v>
      </c>
      <c r="V374" s="68">
        <v>1</v>
      </c>
      <c r="W374" s="69">
        <v>0.125</v>
      </c>
      <c r="X374" s="69">
        <v>0.125</v>
      </c>
      <c r="Y374" s="69">
        <v>0.125</v>
      </c>
      <c r="Z374" s="68">
        <v>16.7</v>
      </c>
    </row>
    <row r="375" spans="1:26" ht="17" x14ac:dyDescent="0.2">
      <c r="A375" s="13" t="s">
        <v>96</v>
      </c>
      <c r="B375" s="68">
        <v>7</v>
      </c>
      <c r="C375" s="68">
        <v>4</v>
      </c>
      <c r="D375" s="68">
        <v>10</v>
      </c>
      <c r="E375" s="68">
        <v>7</v>
      </c>
      <c r="F375" s="68">
        <v>2</v>
      </c>
      <c r="G375" s="68">
        <v>4</v>
      </c>
      <c r="H375" s="68">
        <v>2</v>
      </c>
      <c r="I375" s="68">
        <v>0</v>
      </c>
      <c r="J375" s="68">
        <v>0</v>
      </c>
      <c r="K375" s="68">
        <v>2</v>
      </c>
      <c r="L375" s="68">
        <v>2</v>
      </c>
      <c r="M375" s="68">
        <v>0</v>
      </c>
      <c r="N375" s="68">
        <v>0</v>
      </c>
      <c r="O375" s="68">
        <v>0</v>
      </c>
      <c r="P375" s="68">
        <v>1</v>
      </c>
      <c r="Q375" s="68">
        <v>0</v>
      </c>
      <c r="R375" s="68">
        <v>0</v>
      </c>
      <c r="S375" s="68">
        <v>1</v>
      </c>
      <c r="T375" s="68">
        <v>2</v>
      </c>
      <c r="U375" s="68">
        <v>0</v>
      </c>
      <c r="V375" s="68">
        <v>4</v>
      </c>
      <c r="W375" s="69">
        <v>0.57099999999999995</v>
      </c>
      <c r="X375" s="69">
        <v>0.6</v>
      </c>
      <c r="Y375" s="69">
        <v>0.85699999999999998</v>
      </c>
      <c r="Z375" s="68">
        <v>57.1</v>
      </c>
    </row>
    <row r="376" spans="1:26" ht="17" x14ac:dyDescent="0.2">
      <c r="A376" s="13" t="s">
        <v>356</v>
      </c>
      <c r="B376" s="68">
        <v>3</v>
      </c>
      <c r="C376" s="68">
        <v>3</v>
      </c>
      <c r="D376" s="68">
        <v>9</v>
      </c>
      <c r="E376" s="68">
        <v>7</v>
      </c>
      <c r="F376" s="68">
        <v>2</v>
      </c>
      <c r="G376" s="68">
        <v>2</v>
      </c>
      <c r="H376" s="68">
        <v>0</v>
      </c>
      <c r="I376" s="68">
        <v>0</v>
      </c>
      <c r="J376" s="68">
        <v>0</v>
      </c>
      <c r="K376" s="68">
        <v>1</v>
      </c>
      <c r="L376" s="68">
        <v>0</v>
      </c>
      <c r="M376" s="68">
        <v>0</v>
      </c>
      <c r="N376" s="68">
        <v>0</v>
      </c>
      <c r="O376" s="68">
        <v>1</v>
      </c>
      <c r="P376" s="68">
        <v>0</v>
      </c>
      <c r="Q376" s="68">
        <v>0</v>
      </c>
      <c r="R376" s="68">
        <v>1</v>
      </c>
      <c r="S376" s="68">
        <v>1</v>
      </c>
      <c r="T376" s="68">
        <v>0</v>
      </c>
      <c r="U376" s="68">
        <v>0</v>
      </c>
      <c r="V376" s="68">
        <v>2</v>
      </c>
      <c r="W376" s="69">
        <v>0.28599999999999998</v>
      </c>
      <c r="X376" s="69">
        <v>0.25</v>
      </c>
      <c r="Y376" s="69">
        <v>0.28599999999999998</v>
      </c>
      <c r="Z376" s="68">
        <v>66.7</v>
      </c>
    </row>
    <row r="377" spans="1:26" ht="17" x14ac:dyDescent="0.2">
      <c r="A377" s="13" t="s">
        <v>725</v>
      </c>
      <c r="B377" s="68">
        <v>3</v>
      </c>
      <c r="C377" s="68">
        <v>3</v>
      </c>
      <c r="D377" s="68">
        <v>9</v>
      </c>
      <c r="E377" s="68">
        <v>7</v>
      </c>
      <c r="F377" s="68">
        <v>2</v>
      </c>
      <c r="G377" s="68">
        <v>3</v>
      </c>
      <c r="H377" s="68">
        <v>0</v>
      </c>
      <c r="I377" s="68">
        <v>0</v>
      </c>
      <c r="J377" s="68">
        <v>0</v>
      </c>
      <c r="K377" s="68">
        <v>2</v>
      </c>
      <c r="L377" s="68">
        <v>0</v>
      </c>
      <c r="M377" s="68">
        <v>0</v>
      </c>
      <c r="N377" s="68">
        <v>0</v>
      </c>
      <c r="O377" s="68">
        <v>2</v>
      </c>
      <c r="P377" s="68">
        <v>0</v>
      </c>
      <c r="Q377" s="68">
        <v>0</v>
      </c>
      <c r="R377" s="68">
        <v>2</v>
      </c>
      <c r="S377" s="68">
        <v>0</v>
      </c>
      <c r="T377" s="68">
        <v>0</v>
      </c>
      <c r="U377" s="68">
        <v>0</v>
      </c>
      <c r="V377" s="68">
        <v>2</v>
      </c>
      <c r="W377" s="69">
        <v>0.42899999999999999</v>
      </c>
      <c r="X377" s="69">
        <v>0.42899999999999999</v>
      </c>
      <c r="Y377" s="69">
        <v>0.42899999999999999</v>
      </c>
      <c r="Z377" s="68">
        <v>66.7</v>
      </c>
    </row>
    <row r="378" spans="1:26" ht="17" x14ac:dyDescent="0.2">
      <c r="A378" s="13" t="s">
        <v>518</v>
      </c>
      <c r="B378" s="68">
        <v>3</v>
      </c>
      <c r="C378" s="68">
        <v>3</v>
      </c>
      <c r="D378" s="68">
        <v>9</v>
      </c>
      <c r="E378" s="68">
        <v>7</v>
      </c>
      <c r="F378" s="68">
        <v>1</v>
      </c>
      <c r="G378" s="68">
        <v>0</v>
      </c>
      <c r="H378" s="68">
        <v>0</v>
      </c>
      <c r="I378" s="68">
        <v>0</v>
      </c>
      <c r="J378" s="68">
        <v>0</v>
      </c>
      <c r="K378" s="68">
        <v>0</v>
      </c>
      <c r="L378" s="68">
        <v>0</v>
      </c>
      <c r="M378" s="68">
        <v>0</v>
      </c>
      <c r="N378" s="68">
        <v>0</v>
      </c>
      <c r="O378" s="68">
        <v>3</v>
      </c>
      <c r="P378" s="68">
        <v>0</v>
      </c>
      <c r="Q378" s="68">
        <v>0</v>
      </c>
      <c r="R378" s="68">
        <v>2</v>
      </c>
      <c r="S378" s="68">
        <v>0</v>
      </c>
      <c r="T378" s="68">
        <v>0</v>
      </c>
      <c r="U378" s="68">
        <v>0</v>
      </c>
      <c r="V378" s="68">
        <v>0</v>
      </c>
      <c r="W378" s="69">
        <v>0</v>
      </c>
      <c r="X378" s="69">
        <v>0</v>
      </c>
      <c r="Y378" s="69">
        <v>0</v>
      </c>
      <c r="Z378" s="68">
        <v>0</v>
      </c>
    </row>
    <row r="379" spans="1:26" ht="17" x14ac:dyDescent="0.2">
      <c r="A379" s="67" t="s">
        <v>27</v>
      </c>
      <c r="B379" s="67" t="s">
        <v>28</v>
      </c>
      <c r="C379" s="67" t="s">
        <v>29</v>
      </c>
      <c r="D379" s="67" t="s">
        <v>155</v>
      </c>
      <c r="E379" s="67" t="s">
        <v>25</v>
      </c>
      <c r="F379" s="67" t="s">
        <v>23</v>
      </c>
      <c r="G379" s="67" t="s">
        <v>30</v>
      </c>
      <c r="H379" s="67" t="s">
        <v>10</v>
      </c>
      <c r="I379" s="67" t="s">
        <v>11</v>
      </c>
      <c r="J379" s="67" t="s">
        <v>1</v>
      </c>
      <c r="K379" s="67" t="s">
        <v>2</v>
      </c>
      <c r="L379" s="67" t="s">
        <v>31</v>
      </c>
      <c r="M379" s="67" t="s">
        <v>32</v>
      </c>
      <c r="N379" s="67" t="s">
        <v>33</v>
      </c>
      <c r="O379" s="67" t="s">
        <v>34</v>
      </c>
      <c r="P379" s="67" t="s">
        <v>3</v>
      </c>
      <c r="Q379" s="67" t="s">
        <v>35</v>
      </c>
      <c r="R379" s="67" t="s">
        <v>36</v>
      </c>
      <c r="S379" s="67" t="s">
        <v>37</v>
      </c>
      <c r="T379" s="67" t="s">
        <v>38</v>
      </c>
      <c r="U379" s="67" t="s">
        <v>39</v>
      </c>
      <c r="V379" s="67" t="s">
        <v>156</v>
      </c>
      <c r="W379" s="77" t="s">
        <v>0</v>
      </c>
      <c r="X379" s="77" t="s">
        <v>40</v>
      </c>
      <c r="Y379" s="77" t="s">
        <v>41</v>
      </c>
      <c r="Z379" s="67" t="s">
        <v>157</v>
      </c>
    </row>
    <row r="380" spans="1:26" ht="17" x14ac:dyDescent="0.2">
      <c r="A380" s="13" t="s">
        <v>561</v>
      </c>
      <c r="B380" s="68">
        <v>3</v>
      </c>
      <c r="C380" s="68">
        <v>3</v>
      </c>
      <c r="D380" s="68">
        <v>8</v>
      </c>
      <c r="E380" s="68">
        <v>7</v>
      </c>
      <c r="F380" s="68">
        <v>2</v>
      </c>
      <c r="G380" s="68">
        <v>1</v>
      </c>
      <c r="H380" s="68">
        <v>0</v>
      </c>
      <c r="I380" s="68">
        <v>0</v>
      </c>
      <c r="J380" s="68">
        <v>0</v>
      </c>
      <c r="K380" s="68">
        <v>2</v>
      </c>
      <c r="L380" s="68">
        <v>0</v>
      </c>
      <c r="M380" s="68">
        <v>0</v>
      </c>
      <c r="N380" s="68">
        <v>0</v>
      </c>
      <c r="O380" s="68">
        <v>3</v>
      </c>
      <c r="P380" s="68">
        <v>0</v>
      </c>
      <c r="Q380" s="68">
        <v>0</v>
      </c>
      <c r="R380" s="68">
        <v>1</v>
      </c>
      <c r="S380" s="68">
        <v>0</v>
      </c>
      <c r="T380" s="68">
        <v>0</v>
      </c>
      <c r="U380" s="68">
        <v>0</v>
      </c>
      <c r="V380" s="68">
        <v>1</v>
      </c>
      <c r="W380" s="69">
        <v>0.14299999999999999</v>
      </c>
      <c r="X380" s="69">
        <v>0.14299999999999999</v>
      </c>
      <c r="Y380" s="69">
        <v>0.14299999999999999</v>
      </c>
      <c r="Z380" s="68">
        <v>33.299999999999997</v>
      </c>
    </row>
    <row r="381" spans="1:26" ht="17" x14ac:dyDescent="0.2">
      <c r="A381" s="13" t="s">
        <v>770</v>
      </c>
      <c r="B381" s="68">
        <v>6</v>
      </c>
      <c r="C381" s="68">
        <v>1</v>
      </c>
      <c r="D381" s="68">
        <v>8</v>
      </c>
      <c r="E381" s="68">
        <v>7</v>
      </c>
      <c r="F381" s="68">
        <v>0</v>
      </c>
      <c r="G381" s="68">
        <v>1</v>
      </c>
      <c r="H381" s="68">
        <v>1</v>
      </c>
      <c r="I381" s="68">
        <v>0</v>
      </c>
      <c r="J381" s="68">
        <v>0</v>
      </c>
      <c r="K381" s="68">
        <v>0</v>
      </c>
      <c r="L381" s="68">
        <v>0</v>
      </c>
      <c r="M381" s="68">
        <v>0</v>
      </c>
      <c r="N381" s="68">
        <v>0</v>
      </c>
      <c r="O381" s="68">
        <v>3</v>
      </c>
      <c r="P381" s="68">
        <v>1</v>
      </c>
      <c r="Q381" s="68">
        <v>0</v>
      </c>
      <c r="R381" s="68">
        <v>1</v>
      </c>
      <c r="S381" s="68">
        <v>0</v>
      </c>
      <c r="T381" s="68">
        <v>0</v>
      </c>
      <c r="U381" s="68">
        <v>0</v>
      </c>
      <c r="V381" s="68">
        <v>1</v>
      </c>
      <c r="W381" s="69">
        <v>0.14299999999999999</v>
      </c>
      <c r="X381" s="69">
        <v>0.14299999999999999</v>
      </c>
      <c r="Y381" s="69">
        <v>0.28599999999999998</v>
      </c>
      <c r="Z381" s="68">
        <v>16.7</v>
      </c>
    </row>
    <row r="382" spans="1:26" ht="17" x14ac:dyDescent="0.2">
      <c r="A382" s="13" t="s">
        <v>342</v>
      </c>
      <c r="B382" s="68">
        <v>4</v>
      </c>
      <c r="C382" s="68">
        <v>4</v>
      </c>
      <c r="D382" s="68">
        <v>8</v>
      </c>
      <c r="E382" s="68">
        <v>7</v>
      </c>
      <c r="F382" s="68">
        <v>0</v>
      </c>
      <c r="G382" s="68">
        <v>0</v>
      </c>
      <c r="H382" s="68">
        <v>0</v>
      </c>
      <c r="I382" s="68">
        <v>0</v>
      </c>
      <c r="J382" s="68">
        <v>0</v>
      </c>
      <c r="K382" s="68">
        <v>0</v>
      </c>
      <c r="L382" s="68">
        <v>0</v>
      </c>
      <c r="M382" s="68">
        <v>0</v>
      </c>
      <c r="N382" s="68">
        <v>0</v>
      </c>
      <c r="O382" s="68">
        <v>3</v>
      </c>
      <c r="P382" s="68">
        <v>0</v>
      </c>
      <c r="Q382" s="68">
        <v>0</v>
      </c>
      <c r="R382" s="68">
        <v>1</v>
      </c>
      <c r="S382" s="68">
        <v>0</v>
      </c>
      <c r="T382" s="68">
        <v>2</v>
      </c>
      <c r="U382" s="68">
        <v>0</v>
      </c>
      <c r="V382" s="68">
        <v>0</v>
      </c>
      <c r="W382" s="69">
        <v>0</v>
      </c>
      <c r="X382" s="69">
        <v>0</v>
      </c>
      <c r="Y382" s="69">
        <v>0</v>
      </c>
      <c r="Z382" s="68">
        <v>0</v>
      </c>
    </row>
    <row r="383" spans="1:26" ht="17" x14ac:dyDescent="0.2">
      <c r="A383" s="13" t="s">
        <v>599</v>
      </c>
      <c r="B383" s="68">
        <v>7</v>
      </c>
      <c r="C383" s="68">
        <v>1</v>
      </c>
      <c r="D383" s="68">
        <v>8</v>
      </c>
      <c r="E383" s="68">
        <v>7</v>
      </c>
      <c r="F383" s="68">
        <v>0</v>
      </c>
      <c r="G383" s="68">
        <v>1</v>
      </c>
      <c r="H383" s="68">
        <v>0</v>
      </c>
      <c r="I383" s="68">
        <v>0</v>
      </c>
      <c r="J383" s="68">
        <v>0</v>
      </c>
      <c r="K383" s="68">
        <v>0</v>
      </c>
      <c r="L383" s="68">
        <v>1</v>
      </c>
      <c r="M383" s="68">
        <v>0</v>
      </c>
      <c r="N383" s="68">
        <v>0</v>
      </c>
      <c r="O383" s="68">
        <v>1</v>
      </c>
      <c r="P383" s="68">
        <v>0</v>
      </c>
      <c r="Q383" s="68">
        <v>0</v>
      </c>
      <c r="R383" s="68">
        <v>0</v>
      </c>
      <c r="S383" s="68">
        <v>0</v>
      </c>
      <c r="T383" s="68">
        <v>0</v>
      </c>
      <c r="U383" s="68">
        <v>0</v>
      </c>
      <c r="V383" s="68">
        <v>1</v>
      </c>
      <c r="W383" s="69">
        <v>0.14299999999999999</v>
      </c>
      <c r="X383" s="69">
        <v>0.25</v>
      </c>
      <c r="Y383" s="69">
        <v>0.14299999999999999</v>
      </c>
      <c r="Z383" s="68">
        <v>14.3</v>
      </c>
    </row>
    <row r="384" spans="1:26" ht="17" x14ac:dyDescent="0.2">
      <c r="A384" s="13" t="s">
        <v>517</v>
      </c>
      <c r="B384" s="68">
        <v>4</v>
      </c>
      <c r="C384" s="68">
        <v>2</v>
      </c>
      <c r="D384" s="68">
        <v>8</v>
      </c>
      <c r="E384" s="68">
        <v>7</v>
      </c>
      <c r="F384" s="68">
        <v>0</v>
      </c>
      <c r="G384" s="68">
        <v>1</v>
      </c>
      <c r="H384" s="68">
        <v>0</v>
      </c>
      <c r="I384" s="68">
        <v>0</v>
      </c>
      <c r="J384" s="68">
        <v>0</v>
      </c>
      <c r="K384" s="68">
        <v>1</v>
      </c>
      <c r="L384" s="68">
        <v>1</v>
      </c>
      <c r="M384" s="68">
        <v>0</v>
      </c>
      <c r="N384" s="68">
        <v>0</v>
      </c>
      <c r="O384" s="68">
        <v>3</v>
      </c>
      <c r="P384" s="68">
        <v>0</v>
      </c>
      <c r="Q384" s="68">
        <v>0</v>
      </c>
      <c r="R384" s="68">
        <v>0</v>
      </c>
      <c r="S384" s="68">
        <v>0</v>
      </c>
      <c r="T384" s="68">
        <v>0</v>
      </c>
      <c r="U384" s="68">
        <v>0</v>
      </c>
      <c r="V384" s="68">
        <v>1</v>
      </c>
      <c r="W384" s="69">
        <v>0.14299999999999999</v>
      </c>
      <c r="X384" s="69">
        <v>0.25</v>
      </c>
      <c r="Y384" s="69">
        <v>0.14299999999999999</v>
      </c>
      <c r="Z384" s="68">
        <v>25</v>
      </c>
    </row>
    <row r="385" spans="1:26" ht="17" x14ac:dyDescent="0.2">
      <c r="A385" s="13" t="s">
        <v>152</v>
      </c>
      <c r="B385" s="68">
        <v>2</v>
      </c>
      <c r="C385" s="68">
        <v>2</v>
      </c>
      <c r="D385" s="68">
        <v>8</v>
      </c>
      <c r="E385" s="68">
        <v>7</v>
      </c>
      <c r="F385" s="68">
        <v>0</v>
      </c>
      <c r="G385" s="68">
        <v>1</v>
      </c>
      <c r="H385" s="68">
        <v>1</v>
      </c>
      <c r="I385" s="68">
        <v>0</v>
      </c>
      <c r="J385" s="68">
        <v>0</v>
      </c>
      <c r="K385" s="68">
        <v>3</v>
      </c>
      <c r="L385" s="68">
        <v>1</v>
      </c>
      <c r="M385" s="68">
        <v>0</v>
      </c>
      <c r="N385" s="68">
        <v>0</v>
      </c>
      <c r="O385" s="68">
        <v>1</v>
      </c>
      <c r="P385" s="68">
        <v>0</v>
      </c>
      <c r="Q385" s="68">
        <v>0</v>
      </c>
      <c r="R385" s="68">
        <v>0</v>
      </c>
      <c r="S385" s="68">
        <v>0</v>
      </c>
      <c r="T385" s="68">
        <v>0</v>
      </c>
      <c r="U385" s="68">
        <v>0</v>
      </c>
      <c r="V385" s="68">
        <v>1</v>
      </c>
      <c r="W385" s="69">
        <v>0.14299999999999999</v>
      </c>
      <c r="X385" s="69">
        <v>0.25</v>
      </c>
      <c r="Y385" s="69">
        <v>0.28599999999999998</v>
      </c>
      <c r="Z385" s="68">
        <v>50</v>
      </c>
    </row>
    <row r="386" spans="1:26" ht="17" x14ac:dyDescent="0.2">
      <c r="A386" s="13" t="s">
        <v>771</v>
      </c>
      <c r="B386" s="68">
        <v>7</v>
      </c>
      <c r="C386" s="68">
        <v>2</v>
      </c>
      <c r="D386" s="68">
        <v>8</v>
      </c>
      <c r="E386" s="68">
        <v>7</v>
      </c>
      <c r="F386" s="68">
        <v>3</v>
      </c>
      <c r="G386" s="68">
        <v>2</v>
      </c>
      <c r="H386" s="68">
        <v>0</v>
      </c>
      <c r="I386" s="68">
        <v>0</v>
      </c>
      <c r="J386" s="68">
        <v>0</v>
      </c>
      <c r="K386" s="68">
        <v>0</v>
      </c>
      <c r="L386" s="68">
        <v>1</v>
      </c>
      <c r="M386" s="68">
        <v>0</v>
      </c>
      <c r="N386" s="68">
        <v>0</v>
      </c>
      <c r="O386" s="68">
        <v>0</v>
      </c>
      <c r="P386" s="68">
        <v>0</v>
      </c>
      <c r="Q386" s="68">
        <v>0</v>
      </c>
      <c r="R386" s="68">
        <v>0</v>
      </c>
      <c r="S386" s="68">
        <v>0</v>
      </c>
      <c r="T386" s="68">
        <v>0</v>
      </c>
      <c r="U386" s="68">
        <v>0</v>
      </c>
      <c r="V386" s="68">
        <v>1</v>
      </c>
      <c r="W386" s="69">
        <v>0.28599999999999998</v>
      </c>
      <c r="X386" s="69">
        <v>0.375</v>
      </c>
      <c r="Y386" s="69">
        <v>0.28599999999999998</v>
      </c>
      <c r="Z386" s="68">
        <v>14.3</v>
      </c>
    </row>
    <row r="387" spans="1:26" ht="17" x14ac:dyDescent="0.2">
      <c r="A387" s="13" t="s">
        <v>772</v>
      </c>
      <c r="B387" s="68">
        <v>3</v>
      </c>
      <c r="C387" s="68">
        <v>3</v>
      </c>
      <c r="D387" s="68">
        <v>8</v>
      </c>
      <c r="E387" s="68">
        <v>7</v>
      </c>
      <c r="F387" s="68">
        <v>0</v>
      </c>
      <c r="G387" s="68">
        <v>1</v>
      </c>
      <c r="H387" s="68">
        <v>0</v>
      </c>
      <c r="I387" s="68">
        <v>0</v>
      </c>
      <c r="J387" s="68">
        <v>0</v>
      </c>
      <c r="K387" s="68">
        <v>0</v>
      </c>
      <c r="L387" s="68">
        <v>0</v>
      </c>
      <c r="M387" s="68">
        <v>0</v>
      </c>
      <c r="N387" s="68">
        <v>0</v>
      </c>
      <c r="O387" s="68">
        <v>1</v>
      </c>
      <c r="P387" s="68">
        <v>0</v>
      </c>
      <c r="Q387" s="68">
        <v>0</v>
      </c>
      <c r="R387" s="68">
        <v>1</v>
      </c>
      <c r="S387" s="68">
        <v>0</v>
      </c>
      <c r="T387" s="68">
        <v>0</v>
      </c>
      <c r="U387" s="68">
        <v>0</v>
      </c>
      <c r="V387" s="68">
        <v>1</v>
      </c>
      <c r="W387" s="69">
        <v>0.14299999999999999</v>
      </c>
      <c r="X387" s="69">
        <v>0.14299999999999999</v>
      </c>
      <c r="Y387" s="69">
        <v>0.14299999999999999</v>
      </c>
      <c r="Z387" s="68">
        <v>33.299999999999997</v>
      </c>
    </row>
    <row r="388" spans="1:26" ht="17" x14ac:dyDescent="0.2">
      <c r="A388" s="13" t="s">
        <v>773</v>
      </c>
      <c r="B388" s="68">
        <v>6</v>
      </c>
      <c r="C388" s="68">
        <v>1</v>
      </c>
      <c r="D388" s="68">
        <v>8</v>
      </c>
      <c r="E388" s="68">
        <v>7</v>
      </c>
      <c r="F388" s="68">
        <v>1</v>
      </c>
      <c r="G388" s="68">
        <v>2</v>
      </c>
      <c r="H388" s="68">
        <v>1</v>
      </c>
      <c r="I388" s="68">
        <v>0</v>
      </c>
      <c r="J388" s="68">
        <v>1</v>
      </c>
      <c r="K388" s="68">
        <v>5</v>
      </c>
      <c r="L388" s="68">
        <v>0</v>
      </c>
      <c r="M388" s="68">
        <v>0</v>
      </c>
      <c r="N388" s="68">
        <v>0</v>
      </c>
      <c r="O388" s="68">
        <v>0</v>
      </c>
      <c r="P388" s="68">
        <v>0</v>
      </c>
      <c r="Q388" s="68">
        <v>0</v>
      </c>
      <c r="R388" s="68">
        <v>1</v>
      </c>
      <c r="S388" s="68">
        <v>0</v>
      </c>
      <c r="T388" s="68">
        <v>1</v>
      </c>
      <c r="U388" s="68">
        <v>0</v>
      </c>
      <c r="V388" s="68">
        <v>2</v>
      </c>
      <c r="W388" s="69">
        <v>0.28599999999999998</v>
      </c>
      <c r="X388" s="69">
        <v>0.28599999999999998</v>
      </c>
      <c r="Y388" s="69">
        <v>0.85699999999999998</v>
      </c>
      <c r="Z388" s="68">
        <v>33.299999999999997</v>
      </c>
    </row>
    <row r="389" spans="1:26" ht="17" x14ac:dyDescent="0.2">
      <c r="A389" s="13" t="s">
        <v>774</v>
      </c>
      <c r="B389" s="68">
        <v>4</v>
      </c>
      <c r="C389" s="68">
        <v>1</v>
      </c>
      <c r="D389" s="68">
        <v>7</v>
      </c>
      <c r="E389" s="68">
        <v>7</v>
      </c>
      <c r="F389" s="68">
        <v>0</v>
      </c>
      <c r="G389" s="68">
        <v>0</v>
      </c>
      <c r="H389" s="68">
        <v>0</v>
      </c>
      <c r="I389" s="68">
        <v>0</v>
      </c>
      <c r="J389" s="68">
        <v>0</v>
      </c>
      <c r="K389" s="68">
        <v>0</v>
      </c>
      <c r="L389" s="68">
        <v>0</v>
      </c>
      <c r="M389" s="68">
        <v>0</v>
      </c>
      <c r="N389" s="68">
        <v>0</v>
      </c>
      <c r="O389" s="68">
        <v>1</v>
      </c>
      <c r="P389" s="68">
        <v>0</v>
      </c>
      <c r="Q389" s="68">
        <v>0</v>
      </c>
      <c r="R389" s="68">
        <v>0</v>
      </c>
      <c r="S389" s="68">
        <v>0</v>
      </c>
      <c r="T389" s="68">
        <v>0</v>
      </c>
      <c r="U389" s="68">
        <v>0</v>
      </c>
      <c r="V389" s="68">
        <v>0</v>
      </c>
      <c r="W389" s="69">
        <v>0</v>
      </c>
      <c r="X389" s="69">
        <v>0</v>
      </c>
      <c r="Y389" s="69">
        <v>0</v>
      </c>
      <c r="Z389" s="68">
        <v>0</v>
      </c>
    </row>
    <row r="390" spans="1:26" ht="17" x14ac:dyDescent="0.2">
      <c r="A390" s="13" t="s">
        <v>775</v>
      </c>
      <c r="B390" s="68">
        <v>6</v>
      </c>
      <c r="C390" s="68">
        <v>1</v>
      </c>
      <c r="D390" s="68">
        <v>7</v>
      </c>
      <c r="E390" s="68">
        <v>7</v>
      </c>
      <c r="F390" s="68">
        <v>1</v>
      </c>
      <c r="G390" s="68">
        <v>1</v>
      </c>
      <c r="H390" s="68">
        <v>1</v>
      </c>
      <c r="I390" s="68">
        <v>0</v>
      </c>
      <c r="J390" s="68">
        <v>0</v>
      </c>
      <c r="K390" s="68">
        <v>0</v>
      </c>
      <c r="L390" s="68">
        <v>0</v>
      </c>
      <c r="M390" s="68">
        <v>0</v>
      </c>
      <c r="N390" s="68">
        <v>0</v>
      </c>
      <c r="O390" s="68">
        <v>2</v>
      </c>
      <c r="P390" s="68">
        <v>0</v>
      </c>
      <c r="Q390" s="68">
        <v>0</v>
      </c>
      <c r="R390" s="68">
        <v>0</v>
      </c>
      <c r="S390" s="68">
        <v>0</v>
      </c>
      <c r="T390" s="68">
        <v>0</v>
      </c>
      <c r="U390" s="68">
        <v>0</v>
      </c>
      <c r="V390" s="68">
        <v>1</v>
      </c>
      <c r="W390" s="69">
        <v>0.14299999999999999</v>
      </c>
      <c r="X390" s="69">
        <v>0.14299999999999999</v>
      </c>
      <c r="Y390" s="69">
        <v>0.28599999999999998</v>
      </c>
      <c r="Z390" s="68">
        <v>16.7</v>
      </c>
    </row>
    <row r="391" spans="1:26" ht="17" x14ac:dyDescent="0.2">
      <c r="A391" s="13" t="s">
        <v>146</v>
      </c>
      <c r="B391" s="68">
        <v>6</v>
      </c>
      <c r="C391" s="68">
        <v>1</v>
      </c>
      <c r="D391" s="68">
        <v>7</v>
      </c>
      <c r="E391" s="68">
        <v>7</v>
      </c>
      <c r="F391" s="68">
        <v>0</v>
      </c>
      <c r="G391" s="68">
        <v>4</v>
      </c>
      <c r="H391" s="68">
        <v>1</v>
      </c>
      <c r="I391" s="68">
        <v>0</v>
      </c>
      <c r="J391" s="68">
        <v>0</v>
      </c>
      <c r="K391" s="68">
        <v>0</v>
      </c>
      <c r="L391" s="68">
        <v>0</v>
      </c>
      <c r="M391" s="68">
        <v>0</v>
      </c>
      <c r="N391" s="68">
        <v>0</v>
      </c>
      <c r="O391" s="68">
        <v>1</v>
      </c>
      <c r="P391" s="68">
        <v>0</v>
      </c>
      <c r="Q391" s="68">
        <v>0</v>
      </c>
      <c r="R391" s="68">
        <v>0</v>
      </c>
      <c r="S391" s="68">
        <v>0</v>
      </c>
      <c r="T391" s="68">
        <v>0</v>
      </c>
      <c r="U391" s="68">
        <v>0</v>
      </c>
      <c r="V391" s="68">
        <v>3</v>
      </c>
      <c r="W391" s="69">
        <v>0.57099999999999995</v>
      </c>
      <c r="X391" s="69">
        <v>0.57099999999999995</v>
      </c>
      <c r="Y391" s="69">
        <v>0.71399999999999997</v>
      </c>
      <c r="Z391" s="68">
        <v>50</v>
      </c>
    </row>
    <row r="392" spans="1:26" ht="17" x14ac:dyDescent="0.2">
      <c r="A392" s="13" t="s">
        <v>682</v>
      </c>
      <c r="B392" s="68">
        <v>6</v>
      </c>
      <c r="C392" s="68">
        <v>3</v>
      </c>
      <c r="D392" s="68">
        <v>7</v>
      </c>
      <c r="E392" s="68">
        <v>7</v>
      </c>
      <c r="F392" s="68">
        <v>0</v>
      </c>
      <c r="G392" s="68">
        <v>0</v>
      </c>
      <c r="H392" s="68">
        <v>0</v>
      </c>
      <c r="I392" s="68">
        <v>0</v>
      </c>
      <c r="J392" s="68">
        <v>0</v>
      </c>
      <c r="K392" s="68">
        <v>0</v>
      </c>
      <c r="L392" s="68">
        <v>0</v>
      </c>
      <c r="M392" s="68">
        <v>0</v>
      </c>
      <c r="N392" s="68">
        <v>0</v>
      </c>
      <c r="O392" s="68">
        <v>3</v>
      </c>
      <c r="P392" s="68">
        <v>0</v>
      </c>
      <c r="Q392" s="68">
        <v>0</v>
      </c>
      <c r="R392" s="68">
        <v>0</v>
      </c>
      <c r="S392" s="68">
        <v>0</v>
      </c>
      <c r="T392" s="68">
        <v>0</v>
      </c>
      <c r="U392" s="68">
        <v>0</v>
      </c>
      <c r="V392" s="68">
        <v>0</v>
      </c>
      <c r="W392" s="69">
        <v>0</v>
      </c>
      <c r="X392" s="69">
        <v>0</v>
      </c>
      <c r="Y392" s="69">
        <v>0</v>
      </c>
      <c r="Z392" s="68">
        <v>0</v>
      </c>
    </row>
    <row r="393" spans="1:26" ht="17" x14ac:dyDescent="0.2">
      <c r="A393" s="13" t="s">
        <v>776</v>
      </c>
      <c r="B393" s="68">
        <v>2</v>
      </c>
      <c r="C393" s="68">
        <v>2</v>
      </c>
      <c r="D393" s="68">
        <v>7</v>
      </c>
      <c r="E393" s="68">
        <v>7</v>
      </c>
      <c r="F393" s="68">
        <v>1</v>
      </c>
      <c r="G393" s="68">
        <v>1</v>
      </c>
      <c r="H393" s="68">
        <v>0</v>
      </c>
      <c r="I393" s="68">
        <v>0</v>
      </c>
      <c r="J393" s="68">
        <v>0</v>
      </c>
      <c r="K393" s="68">
        <v>0</v>
      </c>
      <c r="L393" s="68">
        <v>0</v>
      </c>
      <c r="M393" s="68">
        <v>0</v>
      </c>
      <c r="N393" s="68">
        <v>0</v>
      </c>
      <c r="O393" s="68">
        <v>1</v>
      </c>
      <c r="P393" s="68">
        <v>0</v>
      </c>
      <c r="Q393" s="68">
        <v>0</v>
      </c>
      <c r="R393" s="68">
        <v>0</v>
      </c>
      <c r="S393" s="68">
        <v>0</v>
      </c>
      <c r="T393" s="68">
        <v>0</v>
      </c>
      <c r="U393" s="68">
        <v>0</v>
      </c>
      <c r="V393" s="68">
        <v>1</v>
      </c>
      <c r="W393" s="69">
        <v>0.14299999999999999</v>
      </c>
      <c r="X393" s="69">
        <v>0.14299999999999999</v>
      </c>
      <c r="Y393" s="69">
        <v>0.14299999999999999</v>
      </c>
      <c r="Z393" s="68">
        <v>50</v>
      </c>
    </row>
    <row r="394" spans="1:26" ht="17" x14ac:dyDescent="0.2">
      <c r="A394" s="13" t="s">
        <v>359</v>
      </c>
      <c r="B394" s="68">
        <v>2</v>
      </c>
      <c r="C394" s="68">
        <v>2</v>
      </c>
      <c r="D394" s="68">
        <v>7</v>
      </c>
      <c r="E394" s="68">
        <v>7</v>
      </c>
      <c r="F394" s="68">
        <v>0</v>
      </c>
      <c r="G394" s="68">
        <v>0</v>
      </c>
      <c r="H394" s="68">
        <v>0</v>
      </c>
      <c r="I394" s="68">
        <v>0</v>
      </c>
      <c r="J394" s="68">
        <v>0</v>
      </c>
      <c r="K394" s="68">
        <v>0</v>
      </c>
      <c r="L394" s="68">
        <v>0</v>
      </c>
      <c r="M394" s="68">
        <v>0</v>
      </c>
      <c r="N394" s="68">
        <v>0</v>
      </c>
      <c r="O394" s="68">
        <v>0</v>
      </c>
      <c r="P394" s="68">
        <v>0</v>
      </c>
      <c r="Q394" s="68">
        <v>0</v>
      </c>
      <c r="R394" s="68">
        <v>0</v>
      </c>
      <c r="S394" s="68">
        <v>0</v>
      </c>
      <c r="T394" s="68">
        <v>0</v>
      </c>
      <c r="U394" s="68">
        <v>0</v>
      </c>
      <c r="V394" s="68">
        <v>0</v>
      </c>
      <c r="W394" s="69">
        <v>0</v>
      </c>
      <c r="X394" s="69">
        <v>0</v>
      </c>
      <c r="Y394" s="69">
        <v>0</v>
      </c>
      <c r="Z394" s="68">
        <v>0</v>
      </c>
    </row>
    <row r="395" spans="1:26" ht="17" x14ac:dyDescent="0.2">
      <c r="A395" s="13" t="s">
        <v>85</v>
      </c>
      <c r="B395" s="68">
        <v>7</v>
      </c>
      <c r="C395" s="68">
        <v>0</v>
      </c>
      <c r="D395" s="68">
        <v>7</v>
      </c>
      <c r="E395" s="68">
        <v>7</v>
      </c>
      <c r="F395" s="68">
        <v>0</v>
      </c>
      <c r="G395" s="68">
        <v>3</v>
      </c>
      <c r="H395" s="68">
        <v>0</v>
      </c>
      <c r="I395" s="68">
        <v>0</v>
      </c>
      <c r="J395" s="68">
        <v>0</v>
      </c>
      <c r="K395" s="68">
        <v>2</v>
      </c>
      <c r="L395" s="68">
        <v>0</v>
      </c>
      <c r="M395" s="68">
        <v>0</v>
      </c>
      <c r="N395" s="68">
        <v>0</v>
      </c>
      <c r="O395" s="68">
        <v>1</v>
      </c>
      <c r="P395" s="68">
        <v>0</v>
      </c>
      <c r="Q395" s="68">
        <v>0</v>
      </c>
      <c r="R395" s="68">
        <v>0</v>
      </c>
      <c r="S395" s="68">
        <v>0</v>
      </c>
      <c r="T395" s="68">
        <v>0</v>
      </c>
      <c r="U395" s="68">
        <v>0</v>
      </c>
      <c r="V395" s="68">
        <v>3</v>
      </c>
      <c r="W395" s="69">
        <v>0.42899999999999999</v>
      </c>
      <c r="X395" s="69">
        <v>0.42899999999999999</v>
      </c>
      <c r="Y395" s="69">
        <v>0.42899999999999999</v>
      </c>
      <c r="Z395" s="68">
        <v>42.9</v>
      </c>
    </row>
    <row r="396" spans="1:26" ht="17" x14ac:dyDescent="0.2">
      <c r="A396" s="13" t="s">
        <v>684</v>
      </c>
      <c r="B396" s="68">
        <v>3</v>
      </c>
      <c r="C396" s="68">
        <v>3</v>
      </c>
      <c r="D396" s="68">
        <v>7</v>
      </c>
      <c r="E396" s="68">
        <v>7</v>
      </c>
      <c r="F396" s="68">
        <v>0</v>
      </c>
      <c r="G396" s="68">
        <v>1</v>
      </c>
      <c r="H396" s="68">
        <v>0</v>
      </c>
      <c r="I396" s="68">
        <v>0</v>
      </c>
      <c r="J396" s="68">
        <v>0</v>
      </c>
      <c r="K396" s="68">
        <v>0</v>
      </c>
      <c r="L396" s="68">
        <v>0</v>
      </c>
      <c r="M396" s="68">
        <v>0</v>
      </c>
      <c r="N396" s="68">
        <v>0</v>
      </c>
      <c r="O396" s="68">
        <v>2</v>
      </c>
      <c r="P396" s="68">
        <v>0</v>
      </c>
      <c r="Q396" s="68">
        <v>0</v>
      </c>
      <c r="R396" s="68">
        <v>0</v>
      </c>
      <c r="S396" s="68">
        <v>0</v>
      </c>
      <c r="T396" s="68">
        <v>0</v>
      </c>
      <c r="U396" s="68">
        <v>0</v>
      </c>
      <c r="V396" s="68">
        <v>1</v>
      </c>
      <c r="W396" s="69">
        <v>0.14299999999999999</v>
      </c>
      <c r="X396" s="69">
        <v>0.14299999999999999</v>
      </c>
      <c r="Y396" s="69">
        <v>0.14299999999999999</v>
      </c>
      <c r="Z396" s="68">
        <v>33.299999999999997</v>
      </c>
    </row>
    <row r="397" spans="1:26" ht="17" x14ac:dyDescent="0.2">
      <c r="A397" s="13" t="s">
        <v>233</v>
      </c>
      <c r="B397" s="68">
        <v>5</v>
      </c>
      <c r="C397" s="68">
        <v>2</v>
      </c>
      <c r="D397" s="68">
        <v>10</v>
      </c>
      <c r="E397" s="68">
        <v>6</v>
      </c>
      <c r="F397" s="68">
        <v>1</v>
      </c>
      <c r="G397" s="68">
        <v>3</v>
      </c>
      <c r="H397" s="68">
        <v>0</v>
      </c>
      <c r="I397" s="68">
        <v>0</v>
      </c>
      <c r="J397" s="68">
        <v>0</v>
      </c>
      <c r="K397" s="68">
        <v>0</v>
      </c>
      <c r="L397" s="68">
        <v>4</v>
      </c>
      <c r="M397" s="68">
        <v>0</v>
      </c>
      <c r="N397" s="68">
        <v>0</v>
      </c>
      <c r="O397" s="68">
        <v>0</v>
      </c>
      <c r="P397" s="68">
        <v>2</v>
      </c>
      <c r="Q397" s="68">
        <v>0</v>
      </c>
      <c r="R397" s="68">
        <v>0</v>
      </c>
      <c r="S397" s="68">
        <v>0</v>
      </c>
      <c r="T397" s="68">
        <v>0</v>
      </c>
      <c r="U397" s="68">
        <v>0</v>
      </c>
      <c r="V397" s="68">
        <v>3</v>
      </c>
      <c r="W397" s="69">
        <v>0.5</v>
      </c>
      <c r="X397" s="69">
        <v>0.7</v>
      </c>
      <c r="Y397" s="69">
        <v>0.5</v>
      </c>
      <c r="Z397" s="68">
        <v>60</v>
      </c>
    </row>
    <row r="398" spans="1:26" ht="17" x14ac:dyDescent="0.2">
      <c r="A398" s="13" t="s">
        <v>777</v>
      </c>
      <c r="B398" s="68">
        <v>4</v>
      </c>
      <c r="C398" s="68">
        <v>2</v>
      </c>
      <c r="D398" s="68">
        <v>9</v>
      </c>
      <c r="E398" s="68">
        <v>6</v>
      </c>
      <c r="F398" s="68">
        <v>1</v>
      </c>
      <c r="G398" s="68">
        <v>0</v>
      </c>
      <c r="H398" s="68">
        <v>0</v>
      </c>
      <c r="I398" s="68">
        <v>0</v>
      </c>
      <c r="J398" s="68">
        <v>0</v>
      </c>
      <c r="K398" s="68">
        <v>0</v>
      </c>
      <c r="L398" s="68">
        <v>3</v>
      </c>
      <c r="M398" s="68">
        <v>0</v>
      </c>
      <c r="N398" s="68">
        <v>0</v>
      </c>
      <c r="O398" s="68">
        <v>0</v>
      </c>
      <c r="P398" s="68">
        <v>0</v>
      </c>
      <c r="Q398" s="68">
        <v>0</v>
      </c>
      <c r="R398" s="68">
        <v>0</v>
      </c>
      <c r="S398" s="68">
        <v>0</v>
      </c>
      <c r="T398" s="68">
        <v>0</v>
      </c>
      <c r="U398" s="68">
        <v>0</v>
      </c>
      <c r="V398" s="68">
        <v>0</v>
      </c>
      <c r="W398" s="69">
        <v>0</v>
      </c>
      <c r="X398" s="69">
        <v>0.33300000000000002</v>
      </c>
      <c r="Y398" s="69">
        <v>0</v>
      </c>
      <c r="Z398" s="68">
        <v>0</v>
      </c>
    </row>
    <row r="399" spans="1:26" ht="17" x14ac:dyDescent="0.2">
      <c r="A399" s="13" t="s">
        <v>558</v>
      </c>
      <c r="B399" s="68">
        <v>3</v>
      </c>
      <c r="C399" s="68">
        <v>3</v>
      </c>
      <c r="D399" s="68">
        <v>8</v>
      </c>
      <c r="E399" s="68">
        <v>6</v>
      </c>
      <c r="F399" s="68">
        <v>2</v>
      </c>
      <c r="G399" s="68">
        <v>2</v>
      </c>
      <c r="H399" s="68">
        <v>0</v>
      </c>
      <c r="I399" s="68">
        <v>0</v>
      </c>
      <c r="J399" s="68">
        <v>0</v>
      </c>
      <c r="K399" s="68">
        <v>1</v>
      </c>
      <c r="L399" s="68">
        <v>0</v>
      </c>
      <c r="M399" s="68">
        <v>0</v>
      </c>
      <c r="N399" s="68">
        <v>0</v>
      </c>
      <c r="O399" s="68">
        <v>1</v>
      </c>
      <c r="P399" s="68">
        <v>0</v>
      </c>
      <c r="Q399" s="68">
        <v>0</v>
      </c>
      <c r="R399" s="68">
        <v>1</v>
      </c>
      <c r="S399" s="68">
        <v>1</v>
      </c>
      <c r="T399" s="68">
        <v>0</v>
      </c>
      <c r="U399" s="68">
        <v>0</v>
      </c>
      <c r="V399" s="68">
        <v>1</v>
      </c>
      <c r="W399" s="69">
        <v>0.33300000000000002</v>
      </c>
      <c r="X399" s="69">
        <v>0.28599999999999998</v>
      </c>
      <c r="Y399" s="69">
        <v>0.33300000000000002</v>
      </c>
      <c r="Z399" s="68">
        <v>33.299999999999997</v>
      </c>
    </row>
    <row r="400" spans="1:26" ht="17" x14ac:dyDescent="0.2">
      <c r="A400" s="67" t="s">
        <v>27</v>
      </c>
      <c r="B400" s="67" t="s">
        <v>28</v>
      </c>
      <c r="C400" s="67" t="s">
        <v>29</v>
      </c>
      <c r="D400" s="67" t="s">
        <v>155</v>
      </c>
      <c r="E400" s="67" t="s">
        <v>25</v>
      </c>
      <c r="F400" s="67" t="s">
        <v>23</v>
      </c>
      <c r="G400" s="67" t="s">
        <v>30</v>
      </c>
      <c r="H400" s="67" t="s">
        <v>10</v>
      </c>
      <c r="I400" s="67" t="s">
        <v>11</v>
      </c>
      <c r="J400" s="67" t="s">
        <v>1</v>
      </c>
      <c r="K400" s="67" t="s">
        <v>2</v>
      </c>
      <c r="L400" s="67" t="s">
        <v>31</v>
      </c>
      <c r="M400" s="67" t="s">
        <v>32</v>
      </c>
      <c r="N400" s="67" t="s">
        <v>33</v>
      </c>
      <c r="O400" s="67" t="s">
        <v>34</v>
      </c>
      <c r="P400" s="67" t="s">
        <v>3</v>
      </c>
      <c r="Q400" s="67" t="s">
        <v>35</v>
      </c>
      <c r="R400" s="67" t="s">
        <v>36</v>
      </c>
      <c r="S400" s="67" t="s">
        <v>37</v>
      </c>
      <c r="T400" s="67" t="s">
        <v>38</v>
      </c>
      <c r="U400" s="67" t="s">
        <v>39</v>
      </c>
      <c r="V400" s="67" t="s">
        <v>156</v>
      </c>
      <c r="W400" s="77" t="s">
        <v>0</v>
      </c>
      <c r="X400" s="77" t="s">
        <v>40</v>
      </c>
      <c r="Y400" s="77" t="s">
        <v>41</v>
      </c>
      <c r="Z400" s="67" t="s">
        <v>157</v>
      </c>
    </row>
    <row r="401" spans="1:26" ht="17" x14ac:dyDescent="0.2">
      <c r="A401" s="13" t="s">
        <v>127</v>
      </c>
      <c r="B401" s="68">
        <v>2</v>
      </c>
      <c r="C401" s="68">
        <v>2</v>
      </c>
      <c r="D401" s="68">
        <v>8</v>
      </c>
      <c r="E401" s="68">
        <v>6</v>
      </c>
      <c r="F401" s="68">
        <v>0</v>
      </c>
      <c r="G401" s="68">
        <v>0</v>
      </c>
      <c r="H401" s="68">
        <v>0</v>
      </c>
      <c r="I401" s="68">
        <v>0</v>
      </c>
      <c r="J401" s="68">
        <v>0</v>
      </c>
      <c r="K401" s="68">
        <v>0</v>
      </c>
      <c r="L401" s="68">
        <v>0</v>
      </c>
      <c r="M401" s="68">
        <v>0</v>
      </c>
      <c r="N401" s="68">
        <v>0</v>
      </c>
      <c r="O401" s="68">
        <v>0</v>
      </c>
      <c r="P401" s="68">
        <v>0</v>
      </c>
      <c r="Q401" s="68">
        <v>0</v>
      </c>
      <c r="R401" s="68">
        <v>2</v>
      </c>
      <c r="S401" s="68">
        <v>0</v>
      </c>
      <c r="T401" s="68">
        <v>1</v>
      </c>
      <c r="U401" s="68">
        <v>0</v>
      </c>
      <c r="V401" s="68">
        <v>0</v>
      </c>
      <c r="W401" s="69">
        <v>0</v>
      </c>
      <c r="X401" s="69">
        <v>0</v>
      </c>
      <c r="Y401" s="69">
        <v>0</v>
      </c>
      <c r="Z401" s="68">
        <v>0</v>
      </c>
    </row>
    <row r="402" spans="1:26" ht="17" x14ac:dyDescent="0.2">
      <c r="A402" s="13" t="s">
        <v>695</v>
      </c>
      <c r="B402" s="68">
        <v>3</v>
      </c>
      <c r="C402" s="68">
        <v>3</v>
      </c>
      <c r="D402" s="68">
        <v>8</v>
      </c>
      <c r="E402" s="68">
        <v>6</v>
      </c>
      <c r="F402" s="68">
        <v>0</v>
      </c>
      <c r="G402" s="68">
        <v>1</v>
      </c>
      <c r="H402" s="68">
        <v>0</v>
      </c>
      <c r="I402" s="68">
        <v>0</v>
      </c>
      <c r="J402" s="68">
        <v>0</v>
      </c>
      <c r="K402" s="68">
        <v>0</v>
      </c>
      <c r="L402" s="68">
        <v>0</v>
      </c>
      <c r="M402" s="68">
        <v>0</v>
      </c>
      <c r="N402" s="68">
        <v>0</v>
      </c>
      <c r="O402" s="68">
        <v>3</v>
      </c>
      <c r="P402" s="68">
        <v>0</v>
      </c>
      <c r="Q402" s="68">
        <v>0</v>
      </c>
      <c r="R402" s="68">
        <v>2</v>
      </c>
      <c r="S402" s="68">
        <v>0</v>
      </c>
      <c r="T402" s="68">
        <v>0</v>
      </c>
      <c r="U402" s="68">
        <v>0</v>
      </c>
      <c r="V402" s="68">
        <v>1</v>
      </c>
      <c r="W402" s="69">
        <v>0.16700000000000001</v>
      </c>
      <c r="X402" s="69">
        <v>0.16700000000000001</v>
      </c>
      <c r="Y402" s="69">
        <v>0.16700000000000001</v>
      </c>
      <c r="Z402" s="68">
        <v>33.299999999999997</v>
      </c>
    </row>
    <row r="403" spans="1:26" ht="17" x14ac:dyDescent="0.2">
      <c r="A403" s="13" t="s">
        <v>606</v>
      </c>
      <c r="B403" s="68">
        <v>3</v>
      </c>
      <c r="C403" s="68">
        <v>3</v>
      </c>
      <c r="D403" s="68">
        <v>8</v>
      </c>
      <c r="E403" s="68">
        <v>6</v>
      </c>
      <c r="F403" s="68">
        <v>0</v>
      </c>
      <c r="G403" s="68">
        <v>1</v>
      </c>
      <c r="H403" s="68">
        <v>0</v>
      </c>
      <c r="I403" s="68">
        <v>0</v>
      </c>
      <c r="J403" s="68">
        <v>0</v>
      </c>
      <c r="K403" s="68">
        <v>0</v>
      </c>
      <c r="L403" s="68">
        <v>0</v>
      </c>
      <c r="M403" s="68">
        <v>0</v>
      </c>
      <c r="N403" s="68">
        <v>0</v>
      </c>
      <c r="O403" s="68">
        <v>1</v>
      </c>
      <c r="P403" s="68">
        <v>0</v>
      </c>
      <c r="Q403" s="68">
        <v>0</v>
      </c>
      <c r="R403" s="68">
        <v>2</v>
      </c>
      <c r="S403" s="68">
        <v>0</v>
      </c>
      <c r="T403" s="68">
        <v>1</v>
      </c>
      <c r="U403" s="68">
        <v>0</v>
      </c>
      <c r="V403" s="68">
        <v>1</v>
      </c>
      <c r="W403" s="69">
        <v>0.16700000000000001</v>
      </c>
      <c r="X403" s="69">
        <v>0.16700000000000001</v>
      </c>
      <c r="Y403" s="69">
        <v>0.16700000000000001</v>
      </c>
      <c r="Z403" s="68">
        <v>33.299999999999997</v>
      </c>
    </row>
    <row r="404" spans="1:26" ht="17" x14ac:dyDescent="0.2">
      <c r="A404" s="13" t="s">
        <v>348</v>
      </c>
      <c r="B404" s="68">
        <v>6</v>
      </c>
      <c r="C404" s="68">
        <v>0</v>
      </c>
      <c r="D404" s="68">
        <v>7</v>
      </c>
      <c r="E404" s="68">
        <v>6</v>
      </c>
      <c r="F404" s="68">
        <v>1</v>
      </c>
      <c r="G404" s="68">
        <v>2</v>
      </c>
      <c r="H404" s="68">
        <v>1</v>
      </c>
      <c r="I404" s="68">
        <v>0</v>
      </c>
      <c r="J404" s="68">
        <v>0</v>
      </c>
      <c r="K404" s="68">
        <v>1</v>
      </c>
      <c r="L404" s="68">
        <v>1</v>
      </c>
      <c r="M404" s="68">
        <v>0</v>
      </c>
      <c r="N404" s="68">
        <v>0</v>
      </c>
      <c r="O404" s="68">
        <v>1</v>
      </c>
      <c r="P404" s="68">
        <v>0</v>
      </c>
      <c r="Q404" s="68">
        <v>0</v>
      </c>
      <c r="R404" s="68">
        <v>0</v>
      </c>
      <c r="S404" s="68">
        <v>0</v>
      </c>
      <c r="T404" s="68">
        <v>0</v>
      </c>
      <c r="U404" s="68">
        <v>0</v>
      </c>
      <c r="V404" s="68">
        <v>2</v>
      </c>
      <c r="W404" s="69">
        <v>0.33300000000000002</v>
      </c>
      <c r="X404" s="69">
        <v>0.42899999999999999</v>
      </c>
      <c r="Y404" s="69">
        <v>0.5</v>
      </c>
      <c r="Z404" s="68">
        <v>33.299999999999997</v>
      </c>
    </row>
    <row r="405" spans="1:26" ht="17" x14ac:dyDescent="0.2">
      <c r="A405" s="13" t="s">
        <v>580</v>
      </c>
      <c r="B405" s="68">
        <v>2</v>
      </c>
      <c r="C405" s="68">
        <v>2</v>
      </c>
      <c r="D405" s="68">
        <v>7</v>
      </c>
      <c r="E405" s="68">
        <v>6</v>
      </c>
      <c r="F405" s="68">
        <v>1</v>
      </c>
      <c r="G405" s="68">
        <v>0</v>
      </c>
      <c r="H405" s="68">
        <v>0</v>
      </c>
      <c r="I405" s="68">
        <v>0</v>
      </c>
      <c r="J405" s="68">
        <v>0</v>
      </c>
      <c r="K405" s="68">
        <v>0</v>
      </c>
      <c r="L405" s="68">
        <v>1</v>
      </c>
      <c r="M405" s="68">
        <v>0</v>
      </c>
      <c r="N405" s="68">
        <v>0</v>
      </c>
      <c r="O405" s="68">
        <v>3</v>
      </c>
      <c r="P405" s="68">
        <v>0</v>
      </c>
      <c r="Q405" s="68">
        <v>0</v>
      </c>
      <c r="R405" s="68">
        <v>0</v>
      </c>
      <c r="S405" s="68">
        <v>0</v>
      </c>
      <c r="T405" s="68">
        <v>0</v>
      </c>
      <c r="U405" s="68">
        <v>0</v>
      </c>
      <c r="V405" s="68">
        <v>0</v>
      </c>
      <c r="W405" s="69">
        <v>0</v>
      </c>
      <c r="X405" s="69">
        <v>0.14299999999999999</v>
      </c>
      <c r="Y405" s="69">
        <v>0</v>
      </c>
      <c r="Z405" s="68">
        <v>0</v>
      </c>
    </row>
    <row r="406" spans="1:26" ht="17" x14ac:dyDescent="0.2">
      <c r="A406" s="13" t="s">
        <v>116</v>
      </c>
      <c r="B406" s="68">
        <v>2</v>
      </c>
      <c r="C406" s="68">
        <v>2</v>
      </c>
      <c r="D406" s="68">
        <v>6</v>
      </c>
      <c r="E406" s="68">
        <v>6</v>
      </c>
      <c r="F406" s="68">
        <v>0</v>
      </c>
      <c r="G406" s="68">
        <v>0</v>
      </c>
      <c r="H406" s="68">
        <v>0</v>
      </c>
      <c r="I406" s="68">
        <v>0</v>
      </c>
      <c r="J406" s="68">
        <v>0</v>
      </c>
      <c r="K406" s="68">
        <v>0</v>
      </c>
      <c r="L406" s="68">
        <v>0</v>
      </c>
      <c r="M406" s="68">
        <v>0</v>
      </c>
      <c r="N406" s="68">
        <v>0</v>
      </c>
      <c r="O406" s="68">
        <v>1</v>
      </c>
      <c r="P406" s="68">
        <v>0</v>
      </c>
      <c r="Q406" s="68">
        <v>0</v>
      </c>
      <c r="R406" s="68">
        <v>0</v>
      </c>
      <c r="S406" s="68">
        <v>0</v>
      </c>
      <c r="T406" s="68">
        <v>0</v>
      </c>
      <c r="U406" s="68">
        <v>0</v>
      </c>
      <c r="V406" s="68">
        <v>0</v>
      </c>
      <c r="W406" s="69">
        <v>0</v>
      </c>
      <c r="X406" s="69">
        <v>0</v>
      </c>
      <c r="Y406" s="69">
        <v>0</v>
      </c>
      <c r="Z406" s="68">
        <v>0</v>
      </c>
    </row>
    <row r="407" spans="1:26" ht="17" x14ac:dyDescent="0.2">
      <c r="A407" s="13" t="s">
        <v>778</v>
      </c>
      <c r="B407" s="68">
        <v>3</v>
      </c>
      <c r="C407" s="68">
        <v>3</v>
      </c>
      <c r="D407" s="68">
        <v>6</v>
      </c>
      <c r="E407" s="68">
        <v>6</v>
      </c>
      <c r="F407" s="68">
        <v>0</v>
      </c>
      <c r="G407" s="68">
        <v>0</v>
      </c>
      <c r="H407" s="68">
        <v>0</v>
      </c>
      <c r="I407" s="68">
        <v>0</v>
      </c>
      <c r="J407" s="68">
        <v>0</v>
      </c>
      <c r="K407" s="68">
        <v>0</v>
      </c>
      <c r="L407" s="68">
        <v>0</v>
      </c>
      <c r="M407" s="68">
        <v>0</v>
      </c>
      <c r="N407" s="68">
        <v>0</v>
      </c>
      <c r="O407" s="68">
        <v>3</v>
      </c>
      <c r="P407" s="68">
        <v>0</v>
      </c>
      <c r="Q407" s="68">
        <v>0</v>
      </c>
      <c r="R407" s="68">
        <v>0</v>
      </c>
      <c r="S407" s="68">
        <v>0</v>
      </c>
      <c r="T407" s="68">
        <v>0</v>
      </c>
      <c r="U407" s="68">
        <v>0</v>
      </c>
      <c r="V407" s="68">
        <v>0</v>
      </c>
      <c r="W407" s="69">
        <v>0</v>
      </c>
      <c r="X407" s="69">
        <v>0</v>
      </c>
      <c r="Y407" s="69">
        <v>0</v>
      </c>
      <c r="Z407" s="68">
        <v>0</v>
      </c>
    </row>
    <row r="408" spans="1:26" ht="17" x14ac:dyDescent="0.2">
      <c r="A408" s="13" t="s">
        <v>502</v>
      </c>
      <c r="B408" s="68">
        <v>3</v>
      </c>
      <c r="C408" s="68">
        <v>3</v>
      </c>
      <c r="D408" s="68">
        <v>6</v>
      </c>
      <c r="E408" s="68">
        <v>6</v>
      </c>
      <c r="F408" s="68">
        <v>0</v>
      </c>
      <c r="G408" s="68">
        <v>0</v>
      </c>
      <c r="H408" s="68">
        <v>0</v>
      </c>
      <c r="I408" s="68">
        <v>0</v>
      </c>
      <c r="J408" s="68">
        <v>0</v>
      </c>
      <c r="K408" s="68">
        <v>0</v>
      </c>
      <c r="L408" s="68">
        <v>0</v>
      </c>
      <c r="M408" s="68">
        <v>0</v>
      </c>
      <c r="N408" s="68">
        <v>0</v>
      </c>
      <c r="O408" s="68">
        <v>1</v>
      </c>
      <c r="P408" s="68">
        <v>0</v>
      </c>
      <c r="Q408" s="68">
        <v>0</v>
      </c>
      <c r="R408" s="68">
        <v>0</v>
      </c>
      <c r="S408" s="68">
        <v>0</v>
      </c>
      <c r="T408" s="68">
        <v>0</v>
      </c>
      <c r="U408" s="68">
        <v>0</v>
      </c>
      <c r="V408" s="68">
        <v>0</v>
      </c>
      <c r="W408" s="69">
        <v>0</v>
      </c>
      <c r="X408" s="69">
        <v>0</v>
      </c>
      <c r="Y408" s="69">
        <v>0</v>
      </c>
      <c r="Z408" s="68">
        <v>0</v>
      </c>
    </row>
    <row r="409" spans="1:26" ht="17" x14ac:dyDescent="0.2">
      <c r="A409" s="13" t="s">
        <v>779</v>
      </c>
      <c r="B409" s="68">
        <v>3</v>
      </c>
      <c r="C409" s="68">
        <v>1</v>
      </c>
      <c r="D409" s="68">
        <v>6</v>
      </c>
      <c r="E409" s="68">
        <v>6</v>
      </c>
      <c r="F409" s="68">
        <v>2</v>
      </c>
      <c r="G409" s="68">
        <v>2</v>
      </c>
      <c r="H409" s="68">
        <v>0</v>
      </c>
      <c r="I409" s="68">
        <v>0</v>
      </c>
      <c r="J409" s="68">
        <v>0</v>
      </c>
      <c r="K409" s="68">
        <v>0</v>
      </c>
      <c r="L409" s="68">
        <v>0</v>
      </c>
      <c r="M409" s="68">
        <v>0</v>
      </c>
      <c r="N409" s="68">
        <v>0</v>
      </c>
      <c r="O409" s="68">
        <v>1</v>
      </c>
      <c r="P409" s="68">
        <v>0</v>
      </c>
      <c r="Q409" s="68">
        <v>0</v>
      </c>
      <c r="R409" s="68">
        <v>0</v>
      </c>
      <c r="S409" s="68">
        <v>0</v>
      </c>
      <c r="T409" s="68">
        <v>0</v>
      </c>
      <c r="U409" s="68">
        <v>0</v>
      </c>
      <c r="V409" s="68">
        <v>2</v>
      </c>
      <c r="W409" s="69">
        <v>0.33300000000000002</v>
      </c>
      <c r="X409" s="69">
        <v>0.33300000000000002</v>
      </c>
      <c r="Y409" s="69">
        <v>0.33300000000000002</v>
      </c>
      <c r="Z409" s="68">
        <v>66.7</v>
      </c>
    </row>
    <row r="410" spans="1:26" ht="17" x14ac:dyDescent="0.2">
      <c r="A410" s="13" t="s">
        <v>382</v>
      </c>
      <c r="B410" s="68">
        <v>7</v>
      </c>
      <c r="C410" s="68">
        <v>2</v>
      </c>
      <c r="D410" s="68">
        <v>6</v>
      </c>
      <c r="E410" s="68">
        <v>6</v>
      </c>
      <c r="F410" s="68">
        <v>3</v>
      </c>
      <c r="G410" s="68">
        <v>1</v>
      </c>
      <c r="H410" s="68">
        <v>0</v>
      </c>
      <c r="I410" s="68">
        <v>0</v>
      </c>
      <c r="J410" s="68">
        <v>0</v>
      </c>
      <c r="K410" s="68">
        <v>0</v>
      </c>
      <c r="L410" s="68">
        <v>0</v>
      </c>
      <c r="M410" s="68">
        <v>0</v>
      </c>
      <c r="N410" s="68">
        <v>0</v>
      </c>
      <c r="O410" s="68">
        <v>2</v>
      </c>
      <c r="P410" s="68">
        <v>1</v>
      </c>
      <c r="Q410" s="68">
        <v>0</v>
      </c>
      <c r="R410" s="68">
        <v>0</v>
      </c>
      <c r="S410" s="68">
        <v>0</v>
      </c>
      <c r="T410" s="68">
        <v>0</v>
      </c>
      <c r="U410" s="68">
        <v>0</v>
      </c>
      <c r="V410" s="68">
        <v>1</v>
      </c>
      <c r="W410" s="69">
        <v>0.16700000000000001</v>
      </c>
      <c r="X410" s="69">
        <v>0.16700000000000001</v>
      </c>
      <c r="Y410" s="69">
        <v>0.16700000000000001</v>
      </c>
      <c r="Z410" s="68">
        <v>14.3</v>
      </c>
    </row>
    <row r="411" spans="1:26" ht="17" x14ac:dyDescent="0.2">
      <c r="A411" s="13" t="s">
        <v>354</v>
      </c>
      <c r="B411" s="68">
        <v>4</v>
      </c>
      <c r="C411" s="68">
        <v>2</v>
      </c>
      <c r="D411" s="68">
        <v>6</v>
      </c>
      <c r="E411" s="68">
        <v>6</v>
      </c>
      <c r="F411" s="68">
        <v>0</v>
      </c>
      <c r="G411" s="68">
        <v>0</v>
      </c>
      <c r="H411" s="68">
        <v>0</v>
      </c>
      <c r="I411" s="68">
        <v>0</v>
      </c>
      <c r="J411" s="68">
        <v>0</v>
      </c>
      <c r="K411" s="68">
        <v>0</v>
      </c>
      <c r="L411" s="68">
        <v>0</v>
      </c>
      <c r="M411" s="68">
        <v>0</v>
      </c>
      <c r="N411" s="68">
        <v>0</v>
      </c>
      <c r="O411" s="68">
        <v>1</v>
      </c>
      <c r="P411" s="68">
        <v>0</v>
      </c>
      <c r="Q411" s="68">
        <v>0</v>
      </c>
      <c r="R411" s="68">
        <v>0</v>
      </c>
      <c r="S411" s="68">
        <v>0</v>
      </c>
      <c r="T411" s="68">
        <v>1</v>
      </c>
      <c r="U411" s="68">
        <v>0</v>
      </c>
      <c r="V411" s="68">
        <v>0</v>
      </c>
      <c r="W411" s="69">
        <v>0</v>
      </c>
      <c r="X411" s="69">
        <v>0</v>
      </c>
      <c r="Y411" s="69">
        <v>0</v>
      </c>
      <c r="Z411" s="68">
        <v>0</v>
      </c>
    </row>
    <row r="412" spans="1:26" ht="17" x14ac:dyDescent="0.2">
      <c r="A412" s="13" t="s">
        <v>377</v>
      </c>
      <c r="B412" s="68">
        <v>3</v>
      </c>
      <c r="C412" s="68">
        <v>3</v>
      </c>
      <c r="D412" s="68">
        <v>6</v>
      </c>
      <c r="E412" s="68">
        <v>6</v>
      </c>
      <c r="F412" s="68">
        <v>0</v>
      </c>
      <c r="G412" s="68">
        <v>1</v>
      </c>
      <c r="H412" s="68">
        <v>0</v>
      </c>
      <c r="I412" s="68">
        <v>0</v>
      </c>
      <c r="J412" s="68">
        <v>0</v>
      </c>
      <c r="K412" s="68">
        <v>0</v>
      </c>
      <c r="L412" s="68">
        <v>0</v>
      </c>
      <c r="M412" s="68">
        <v>0</v>
      </c>
      <c r="N412" s="68">
        <v>0</v>
      </c>
      <c r="O412" s="68">
        <v>0</v>
      </c>
      <c r="P412" s="68">
        <v>0</v>
      </c>
      <c r="Q412" s="68">
        <v>0</v>
      </c>
      <c r="R412" s="68">
        <v>0</v>
      </c>
      <c r="S412" s="68">
        <v>0</v>
      </c>
      <c r="T412" s="68">
        <v>0</v>
      </c>
      <c r="U412" s="68">
        <v>0</v>
      </c>
      <c r="V412" s="68">
        <v>1</v>
      </c>
      <c r="W412" s="69">
        <v>0.16700000000000001</v>
      </c>
      <c r="X412" s="69">
        <v>0.16700000000000001</v>
      </c>
      <c r="Y412" s="69">
        <v>0.16700000000000001</v>
      </c>
      <c r="Z412" s="68">
        <v>33.299999999999997</v>
      </c>
    </row>
    <row r="413" spans="1:26" ht="17" x14ac:dyDescent="0.2">
      <c r="A413" s="13" t="s">
        <v>381</v>
      </c>
      <c r="B413" s="68">
        <v>3</v>
      </c>
      <c r="C413" s="68">
        <v>3</v>
      </c>
      <c r="D413" s="68">
        <v>6</v>
      </c>
      <c r="E413" s="68">
        <v>6</v>
      </c>
      <c r="F413" s="68">
        <v>0</v>
      </c>
      <c r="G413" s="68">
        <v>0</v>
      </c>
      <c r="H413" s="68">
        <v>0</v>
      </c>
      <c r="I413" s="68">
        <v>0</v>
      </c>
      <c r="J413" s="68">
        <v>0</v>
      </c>
      <c r="K413" s="68">
        <v>0</v>
      </c>
      <c r="L413" s="68">
        <v>0</v>
      </c>
      <c r="M413" s="68">
        <v>0</v>
      </c>
      <c r="N413" s="68">
        <v>0</v>
      </c>
      <c r="O413" s="68">
        <v>3</v>
      </c>
      <c r="P413" s="68">
        <v>0</v>
      </c>
      <c r="Q413" s="68">
        <v>0</v>
      </c>
      <c r="R413" s="68">
        <v>0</v>
      </c>
      <c r="S413" s="68">
        <v>0</v>
      </c>
      <c r="T413" s="68">
        <v>0</v>
      </c>
      <c r="U413" s="68">
        <v>0</v>
      </c>
      <c r="V413" s="68">
        <v>0</v>
      </c>
      <c r="W413" s="69">
        <v>0</v>
      </c>
      <c r="X413" s="69">
        <v>0</v>
      </c>
      <c r="Y413" s="69">
        <v>0</v>
      </c>
      <c r="Z413" s="68">
        <v>0</v>
      </c>
    </row>
    <row r="414" spans="1:26" ht="17" x14ac:dyDescent="0.2">
      <c r="A414" s="13" t="s">
        <v>780</v>
      </c>
      <c r="B414" s="68">
        <v>3</v>
      </c>
      <c r="C414" s="68">
        <v>3</v>
      </c>
      <c r="D414" s="68">
        <v>6</v>
      </c>
      <c r="E414" s="68">
        <v>6</v>
      </c>
      <c r="F414" s="68">
        <v>0</v>
      </c>
      <c r="G414" s="68">
        <v>1</v>
      </c>
      <c r="H414" s="68">
        <v>0</v>
      </c>
      <c r="I414" s="68">
        <v>0</v>
      </c>
      <c r="J414" s="68">
        <v>0</v>
      </c>
      <c r="K414" s="68">
        <v>0</v>
      </c>
      <c r="L414" s="68">
        <v>0</v>
      </c>
      <c r="M414" s="68">
        <v>0</v>
      </c>
      <c r="N414" s="68">
        <v>0</v>
      </c>
      <c r="O414" s="68">
        <v>3</v>
      </c>
      <c r="P414" s="68">
        <v>0</v>
      </c>
      <c r="Q414" s="68">
        <v>0</v>
      </c>
      <c r="R414" s="68">
        <v>0</v>
      </c>
      <c r="S414" s="68">
        <v>0</v>
      </c>
      <c r="T414" s="68">
        <v>0</v>
      </c>
      <c r="U414" s="68">
        <v>0</v>
      </c>
      <c r="V414" s="68">
        <v>1</v>
      </c>
      <c r="W414" s="69">
        <v>0.16700000000000001</v>
      </c>
      <c r="X414" s="69">
        <v>0.16700000000000001</v>
      </c>
      <c r="Y414" s="69">
        <v>0.16700000000000001</v>
      </c>
      <c r="Z414" s="68">
        <v>33.299999999999997</v>
      </c>
    </row>
    <row r="415" spans="1:26" ht="17" x14ac:dyDescent="0.2">
      <c r="A415" s="13" t="s">
        <v>90</v>
      </c>
      <c r="B415" s="68">
        <v>3</v>
      </c>
      <c r="C415" s="68">
        <v>3</v>
      </c>
      <c r="D415" s="68">
        <v>6</v>
      </c>
      <c r="E415" s="68">
        <v>6</v>
      </c>
      <c r="F415" s="68">
        <v>1</v>
      </c>
      <c r="G415" s="68">
        <v>1</v>
      </c>
      <c r="H415" s="68">
        <v>0</v>
      </c>
      <c r="I415" s="68">
        <v>0</v>
      </c>
      <c r="J415" s="68">
        <v>1</v>
      </c>
      <c r="K415" s="68">
        <v>1</v>
      </c>
      <c r="L415" s="68">
        <v>0</v>
      </c>
      <c r="M415" s="68">
        <v>0</v>
      </c>
      <c r="N415" s="68">
        <v>0</v>
      </c>
      <c r="O415" s="68">
        <v>1</v>
      </c>
      <c r="P415" s="68">
        <v>0</v>
      </c>
      <c r="Q415" s="68">
        <v>0</v>
      </c>
      <c r="R415" s="68">
        <v>0</v>
      </c>
      <c r="S415" s="68">
        <v>0</v>
      </c>
      <c r="T415" s="68">
        <v>1</v>
      </c>
      <c r="U415" s="68">
        <v>0</v>
      </c>
      <c r="V415" s="68">
        <v>1</v>
      </c>
      <c r="W415" s="69">
        <v>0.16700000000000001</v>
      </c>
      <c r="X415" s="69">
        <v>0.16700000000000001</v>
      </c>
      <c r="Y415" s="69">
        <v>0.66700000000000004</v>
      </c>
      <c r="Z415" s="68">
        <v>33.299999999999997</v>
      </c>
    </row>
    <row r="416" spans="1:26" ht="17" x14ac:dyDescent="0.2">
      <c r="A416" s="13" t="s">
        <v>360</v>
      </c>
      <c r="B416" s="68">
        <v>2</v>
      </c>
      <c r="C416" s="68">
        <v>2</v>
      </c>
      <c r="D416" s="68">
        <v>8</v>
      </c>
      <c r="E416" s="68">
        <v>5</v>
      </c>
      <c r="F416" s="68">
        <v>0</v>
      </c>
      <c r="G416" s="68">
        <v>0</v>
      </c>
      <c r="H416" s="68">
        <v>0</v>
      </c>
      <c r="I416" s="68">
        <v>0</v>
      </c>
      <c r="J416" s="68">
        <v>0</v>
      </c>
      <c r="K416" s="68">
        <v>0</v>
      </c>
      <c r="L416" s="68">
        <v>3</v>
      </c>
      <c r="M416" s="68">
        <v>0</v>
      </c>
      <c r="N416" s="68">
        <v>0</v>
      </c>
      <c r="O416" s="68">
        <v>0</v>
      </c>
      <c r="P416" s="68">
        <v>0</v>
      </c>
      <c r="Q416" s="68">
        <v>0</v>
      </c>
      <c r="R416" s="68">
        <v>0</v>
      </c>
      <c r="S416" s="68">
        <v>0</v>
      </c>
      <c r="T416" s="68">
        <v>0</v>
      </c>
      <c r="U416" s="68">
        <v>0</v>
      </c>
      <c r="V416" s="68">
        <v>0</v>
      </c>
      <c r="W416" s="69">
        <v>0</v>
      </c>
      <c r="X416" s="69">
        <v>0.375</v>
      </c>
      <c r="Y416" s="69">
        <v>0</v>
      </c>
      <c r="Z416" s="68">
        <v>0</v>
      </c>
    </row>
    <row r="417" spans="1:26" ht="17" x14ac:dyDescent="0.2">
      <c r="A417" s="13" t="s">
        <v>781</v>
      </c>
      <c r="B417" s="68">
        <v>4</v>
      </c>
      <c r="C417" s="68">
        <v>1</v>
      </c>
      <c r="D417" s="68">
        <v>7</v>
      </c>
      <c r="E417" s="68">
        <v>5</v>
      </c>
      <c r="F417" s="68">
        <v>1</v>
      </c>
      <c r="G417" s="68">
        <v>3</v>
      </c>
      <c r="H417" s="68">
        <v>0</v>
      </c>
      <c r="I417" s="68">
        <v>0</v>
      </c>
      <c r="J417" s="68">
        <v>0</v>
      </c>
      <c r="K417" s="68">
        <v>2</v>
      </c>
      <c r="L417" s="68">
        <v>1</v>
      </c>
      <c r="M417" s="68">
        <v>0</v>
      </c>
      <c r="N417" s="68">
        <v>0</v>
      </c>
      <c r="O417" s="68">
        <v>2</v>
      </c>
      <c r="P417" s="68">
        <v>1</v>
      </c>
      <c r="Q417" s="68">
        <v>0</v>
      </c>
      <c r="R417" s="68">
        <v>1</v>
      </c>
      <c r="S417" s="68">
        <v>0</v>
      </c>
      <c r="T417" s="68">
        <v>0</v>
      </c>
      <c r="U417" s="68">
        <v>0</v>
      </c>
      <c r="V417" s="68">
        <v>2</v>
      </c>
      <c r="W417" s="69">
        <v>0.6</v>
      </c>
      <c r="X417" s="69">
        <v>0.66700000000000004</v>
      </c>
      <c r="Y417" s="69">
        <v>0.6</v>
      </c>
      <c r="Z417" s="68">
        <v>50</v>
      </c>
    </row>
    <row r="418" spans="1:26" ht="17" x14ac:dyDescent="0.2">
      <c r="A418" s="13" t="s">
        <v>577</v>
      </c>
      <c r="B418" s="68">
        <v>3</v>
      </c>
      <c r="C418" s="68">
        <v>3</v>
      </c>
      <c r="D418" s="68">
        <v>6</v>
      </c>
      <c r="E418" s="68">
        <v>5</v>
      </c>
      <c r="F418" s="68">
        <v>1</v>
      </c>
      <c r="G418" s="68">
        <v>1</v>
      </c>
      <c r="H418" s="68">
        <v>0</v>
      </c>
      <c r="I418" s="68">
        <v>0</v>
      </c>
      <c r="J418" s="68">
        <v>1</v>
      </c>
      <c r="K418" s="68">
        <v>1</v>
      </c>
      <c r="L418" s="68">
        <v>1</v>
      </c>
      <c r="M418" s="68">
        <v>0</v>
      </c>
      <c r="N418" s="68">
        <v>0</v>
      </c>
      <c r="O418" s="68">
        <v>1</v>
      </c>
      <c r="P418" s="68">
        <v>0</v>
      </c>
      <c r="Q418" s="68">
        <v>0</v>
      </c>
      <c r="R418" s="68">
        <v>0</v>
      </c>
      <c r="S418" s="68">
        <v>0</v>
      </c>
      <c r="T418" s="68">
        <v>0</v>
      </c>
      <c r="U418" s="68">
        <v>0</v>
      </c>
      <c r="V418" s="68">
        <v>1</v>
      </c>
      <c r="W418" s="69">
        <v>0.2</v>
      </c>
      <c r="X418" s="69">
        <v>0.33300000000000002</v>
      </c>
      <c r="Y418" s="69">
        <v>0.8</v>
      </c>
      <c r="Z418" s="68">
        <v>33.299999999999997</v>
      </c>
    </row>
    <row r="419" spans="1:26" ht="17" x14ac:dyDescent="0.2">
      <c r="A419" s="13" t="s">
        <v>693</v>
      </c>
      <c r="B419" s="68">
        <v>3</v>
      </c>
      <c r="C419" s="68">
        <v>3</v>
      </c>
      <c r="D419" s="68">
        <v>6</v>
      </c>
      <c r="E419" s="68">
        <v>5</v>
      </c>
      <c r="F419" s="68">
        <v>0</v>
      </c>
      <c r="G419" s="68">
        <v>1</v>
      </c>
      <c r="H419" s="68">
        <v>0</v>
      </c>
      <c r="I419" s="68">
        <v>0</v>
      </c>
      <c r="J419" s="68">
        <v>0</v>
      </c>
      <c r="K419" s="68">
        <v>0</v>
      </c>
      <c r="L419" s="68">
        <v>1</v>
      </c>
      <c r="M419" s="68">
        <v>0</v>
      </c>
      <c r="N419" s="68">
        <v>0</v>
      </c>
      <c r="O419" s="68">
        <v>2</v>
      </c>
      <c r="P419" s="68">
        <v>0</v>
      </c>
      <c r="Q419" s="68">
        <v>0</v>
      </c>
      <c r="R419" s="68">
        <v>0</v>
      </c>
      <c r="S419" s="68">
        <v>0</v>
      </c>
      <c r="T419" s="68">
        <v>0</v>
      </c>
      <c r="U419" s="68">
        <v>0</v>
      </c>
      <c r="V419" s="68">
        <v>1</v>
      </c>
      <c r="W419" s="69">
        <v>0.2</v>
      </c>
      <c r="X419" s="69">
        <v>0.33300000000000002</v>
      </c>
      <c r="Y419" s="69">
        <v>0.2</v>
      </c>
      <c r="Z419" s="68">
        <v>33.299999999999997</v>
      </c>
    </row>
    <row r="420" spans="1:26" ht="17" x14ac:dyDescent="0.2">
      <c r="A420" s="13" t="s">
        <v>161</v>
      </c>
      <c r="B420" s="68">
        <v>4</v>
      </c>
      <c r="C420" s="68">
        <v>0</v>
      </c>
      <c r="D420" s="68">
        <v>6</v>
      </c>
      <c r="E420" s="68">
        <v>5</v>
      </c>
      <c r="F420" s="68">
        <v>1</v>
      </c>
      <c r="G420" s="68">
        <v>1</v>
      </c>
      <c r="H420" s="68">
        <v>0</v>
      </c>
      <c r="I420" s="68">
        <v>0</v>
      </c>
      <c r="J420" s="68">
        <v>0</v>
      </c>
      <c r="K420" s="68">
        <v>1</v>
      </c>
      <c r="L420" s="68">
        <v>1</v>
      </c>
      <c r="M420" s="68">
        <v>0</v>
      </c>
      <c r="N420" s="68">
        <v>0</v>
      </c>
      <c r="O420" s="68">
        <v>0</v>
      </c>
      <c r="P420" s="68">
        <v>0</v>
      </c>
      <c r="Q420" s="68">
        <v>0</v>
      </c>
      <c r="R420" s="68">
        <v>0</v>
      </c>
      <c r="S420" s="68">
        <v>0</v>
      </c>
      <c r="T420" s="68">
        <v>0</v>
      </c>
      <c r="U420" s="68">
        <v>0</v>
      </c>
      <c r="V420" s="68">
        <v>1</v>
      </c>
      <c r="W420" s="69">
        <v>0.2</v>
      </c>
      <c r="X420" s="69">
        <v>0.33300000000000002</v>
      </c>
      <c r="Y420" s="69">
        <v>0.2</v>
      </c>
      <c r="Z420" s="68">
        <v>25</v>
      </c>
    </row>
    <row r="421" spans="1:26" ht="17" x14ac:dyDescent="0.2">
      <c r="A421" s="67" t="s">
        <v>27</v>
      </c>
      <c r="B421" s="67" t="s">
        <v>28</v>
      </c>
      <c r="C421" s="67" t="s">
        <v>29</v>
      </c>
      <c r="D421" s="67" t="s">
        <v>155</v>
      </c>
      <c r="E421" s="67" t="s">
        <v>25</v>
      </c>
      <c r="F421" s="67" t="s">
        <v>23</v>
      </c>
      <c r="G421" s="67" t="s">
        <v>30</v>
      </c>
      <c r="H421" s="67" t="s">
        <v>10</v>
      </c>
      <c r="I421" s="67" t="s">
        <v>11</v>
      </c>
      <c r="J421" s="67" t="s">
        <v>1</v>
      </c>
      <c r="K421" s="67" t="s">
        <v>2</v>
      </c>
      <c r="L421" s="67" t="s">
        <v>31</v>
      </c>
      <c r="M421" s="67" t="s">
        <v>32</v>
      </c>
      <c r="N421" s="67" t="s">
        <v>33</v>
      </c>
      <c r="O421" s="67" t="s">
        <v>34</v>
      </c>
      <c r="P421" s="67" t="s">
        <v>3</v>
      </c>
      <c r="Q421" s="67" t="s">
        <v>35</v>
      </c>
      <c r="R421" s="67" t="s">
        <v>36</v>
      </c>
      <c r="S421" s="67" t="s">
        <v>37</v>
      </c>
      <c r="T421" s="67" t="s">
        <v>38</v>
      </c>
      <c r="U421" s="67" t="s">
        <v>39</v>
      </c>
      <c r="V421" s="67" t="s">
        <v>156</v>
      </c>
      <c r="W421" s="77" t="s">
        <v>0</v>
      </c>
      <c r="X421" s="77" t="s">
        <v>40</v>
      </c>
      <c r="Y421" s="77" t="s">
        <v>41</v>
      </c>
      <c r="Z421" s="67" t="s">
        <v>157</v>
      </c>
    </row>
    <row r="422" spans="1:26" ht="17" x14ac:dyDescent="0.2">
      <c r="A422" s="13" t="s">
        <v>573</v>
      </c>
      <c r="B422" s="68">
        <v>6</v>
      </c>
      <c r="C422" s="68">
        <v>0</v>
      </c>
      <c r="D422" s="68">
        <v>6</v>
      </c>
      <c r="E422" s="68">
        <v>5</v>
      </c>
      <c r="F422" s="68">
        <v>0</v>
      </c>
      <c r="G422" s="68">
        <v>3</v>
      </c>
      <c r="H422" s="68">
        <v>2</v>
      </c>
      <c r="I422" s="68">
        <v>0</v>
      </c>
      <c r="J422" s="68">
        <v>0</v>
      </c>
      <c r="K422" s="68">
        <v>1</v>
      </c>
      <c r="L422" s="68">
        <v>1</v>
      </c>
      <c r="M422" s="68">
        <v>1</v>
      </c>
      <c r="N422" s="68">
        <v>0</v>
      </c>
      <c r="O422" s="68">
        <v>1</v>
      </c>
      <c r="P422" s="68">
        <v>0</v>
      </c>
      <c r="Q422" s="68">
        <v>0</v>
      </c>
      <c r="R422" s="68">
        <v>0</v>
      </c>
      <c r="S422" s="68">
        <v>0</v>
      </c>
      <c r="T422" s="68">
        <v>0</v>
      </c>
      <c r="U422" s="68">
        <v>0</v>
      </c>
      <c r="V422" s="68">
        <v>3</v>
      </c>
      <c r="W422" s="69">
        <v>0.6</v>
      </c>
      <c r="X422" s="69">
        <v>0.66700000000000004</v>
      </c>
      <c r="Y422" s="69">
        <v>1</v>
      </c>
      <c r="Z422" s="68">
        <v>50</v>
      </c>
    </row>
    <row r="423" spans="1:26" ht="17" x14ac:dyDescent="0.2">
      <c r="A423" s="13" t="s">
        <v>398</v>
      </c>
      <c r="B423" s="68">
        <v>2</v>
      </c>
      <c r="C423" s="68">
        <v>2</v>
      </c>
      <c r="D423" s="68">
        <v>6</v>
      </c>
      <c r="E423" s="68">
        <v>5</v>
      </c>
      <c r="F423" s="68">
        <v>0</v>
      </c>
      <c r="G423" s="68">
        <v>1</v>
      </c>
      <c r="H423" s="68">
        <v>0</v>
      </c>
      <c r="I423" s="68">
        <v>0</v>
      </c>
      <c r="J423" s="68">
        <v>0</v>
      </c>
      <c r="K423" s="68">
        <v>0</v>
      </c>
      <c r="L423" s="68">
        <v>1</v>
      </c>
      <c r="M423" s="68">
        <v>0</v>
      </c>
      <c r="N423" s="68">
        <v>0</v>
      </c>
      <c r="O423" s="68">
        <v>2</v>
      </c>
      <c r="P423" s="68">
        <v>0</v>
      </c>
      <c r="Q423" s="68">
        <v>0</v>
      </c>
      <c r="R423" s="68">
        <v>0</v>
      </c>
      <c r="S423" s="68">
        <v>0</v>
      </c>
      <c r="T423" s="68">
        <v>0</v>
      </c>
      <c r="U423" s="68">
        <v>0</v>
      </c>
      <c r="V423" s="68">
        <v>1</v>
      </c>
      <c r="W423" s="69">
        <v>0.2</v>
      </c>
      <c r="X423" s="69">
        <v>0.33300000000000002</v>
      </c>
      <c r="Y423" s="69">
        <v>0.2</v>
      </c>
      <c r="Z423" s="68">
        <v>50</v>
      </c>
    </row>
    <row r="424" spans="1:26" ht="17" x14ac:dyDescent="0.2">
      <c r="A424" s="13" t="s">
        <v>386</v>
      </c>
      <c r="B424" s="68">
        <v>2</v>
      </c>
      <c r="C424" s="68">
        <v>1</v>
      </c>
      <c r="D424" s="68">
        <v>6</v>
      </c>
      <c r="E424" s="68">
        <v>5</v>
      </c>
      <c r="F424" s="68">
        <v>0</v>
      </c>
      <c r="G424" s="68">
        <v>0</v>
      </c>
      <c r="H424" s="68">
        <v>0</v>
      </c>
      <c r="I424" s="68">
        <v>0</v>
      </c>
      <c r="J424" s="68">
        <v>0</v>
      </c>
      <c r="K424" s="68">
        <v>0</v>
      </c>
      <c r="L424" s="68">
        <v>1</v>
      </c>
      <c r="M424" s="68">
        <v>0</v>
      </c>
      <c r="N424" s="68">
        <v>0</v>
      </c>
      <c r="O424" s="68">
        <v>2</v>
      </c>
      <c r="P424" s="68">
        <v>0</v>
      </c>
      <c r="Q424" s="68">
        <v>0</v>
      </c>
      <c r="R424" s="68">
        <v>0</v>
      </c>
      <c r="S424" s="68">
        <v>0</v>
      </c>
      <c r="T424" s="68">
        <v>0</v>
      </c>
      <c r="U424" s="68">
        <v>0</v>
      </c>
      <c r="V424" s="68">
        <v>0</v>
      </c>
      <c r="W424" s="69">
        <v>0</v>
      </c>
      <c r="X424" s="69">
        <v>0.16700000000000001</v>
      </c>
      <c r="Y424" s="69">
        <v>0</v>
      </c>
      <c r="Z424" s="68">
        <v>0</v>
      </c>
    </row>
    <row r="425" spans="1:26" ht="17" x14ac:dyDescent="0.2">
      <c r="A425" s="13" t="s">
        <v>375</v>
      </c>
      <c r="B425" s="68">
        <v>3</v>
      </c>
      <c r="C425" s="68">
        <v>3</v>
      </c>
      <c r="D425" s="68">
        <v>5</v>
      </c>
      <c r="E425" s="68">
        <v>5</v>
      </c>
      <c r="F425" s="68">
        <v>0</v>
      </c>
      <c r="G425" s="68">
        <v>1</v>
      </c>
      <c r="H425" s="68">
        <v>1</v>
      </c>
      <c r="I425" s="68">
        <v>0</v>
      </c>
      <c r="J425" s="68">
        <v>0</v>
      </c>
      <c r="K425" s="68">
        <v>0</v>
      </c>
      <c r="L425" s="68">
        <v>0</v>
      </c>
      <c r="M425" s="68">
        <v>0</v>
      </c>
      <c r="N425" s="68">
        <v>0</v>
      </c>
      <c r="O425" s="68">
        <v>1</v>
      </c>
      <c r="P425" s="68">
        <v>0</v>
      </c>
      <c r="Q425" s="68">
        <v>0</v>
      </c>
      <c r="R425" s="68">
        <v>0</v>
      </c>
      <c r="S425" s="68">
        <v>0</v>
      </c>
      <c r="T425" s="68">
        <v>1</v>
      </c>
      <c r="U425" s="68">
        <v>0</v>
      </c>
      <c r="V425" s="68">
        <v>1</v>
      </c>
      <c r="W425" s="69">
        <v>0.2</v>
      </c>
      <c r="X425" s="69">
        <v>0.2</v>
      </c>
      <c r="Y425" s="69">
        <v>0.4</v>
      </c>
      <c r="Z425" s="68">
        <v>33.299999999999997</v>
      </c>
    </row>
    <row r="426" spans="1:26" ht="17" x14ac:dyDescent="0.2">
      <c r="A426" s="13" t="s">
        <v>83</v>
      </c>
      <c r="B426" s="68">
        <v>7</v>
      </c>
      <c r="C426" s="68">
        <v>1</v>
      </c>
      <c r="D426" s="68">
        <v>5</v>
      </c>
      <c r="E426" s="68">
        <v>5</v>
      </c>
      <c r="F426" s="68">
        <v>1</v>
      </c>
      <c r="G426" s="68">
        <v>1</v>
      </c>
      <c r="H426" s="68">
        <v>0</v>
      </c>
      <c r="I426" s="68">
        <v>0</v>
      </c>
      <c r="J426" s="68">
        <v>1</v>
      </c>
      <c r="K426" s="68">
        <v>1</v>
      </c>
      <c r="L426" s="68">
        <v>0</v>
      </c>
      <c r="M426" s="68">
        <v>0</v>
      </c>
      <c r="N426" s="68">
        <v>0</v>
      </c>
      <c r="O426" s="68">
        <v>3</v>
      </c>
      <c r="P426" s="68">
        <v>0</v>
      </c>
      <c r="Q426" s="68">
        <v>0</v>
      </c>
      <c r="R426" s="68">
        <v>0</v>
      </c>
      <c r="S426" s="68">
        <v>0</v>
      </c>
      <c r="T426" s="68">
        <v>0</v>
      </c>
      <c r="U426" s="68">
        <v>0</v>
      </c>
      <c r="V426" s="68">
        <v>1</v>
      </c>
      <c r="W426" s="69">
        <v>0.2</v>
      </c>
      <c r="X426" s="69">
        <v>0.2</v>
      </c>
      <c r="Y426" s="69">
        <v>0.8</v>
      </c>
      <c r="Z426" s="68">
        <v>14.3</v>
      </c>
    </row>
    <row r="427" spans="1:26" ht="17" x14ac:dyDescent="0.2">
      <c r="A427" s="13" t="s">
        <v>659</v>
      </c>
      <c r="B427" s="68">
        <v>3</v>
      </c>
      <c r="C427" s="68">
        <v>3</v>
      </c>
      <c r="D427" s="68">
        <v>5</v>
      </c>
      <c r="E427" s="68">
        <v>5</v>
      </c>
      <c r="F427" s="68">
        <v>0</v>
      </c>
      <c r="G427" s="68">
        <v>0</v>
      </c>
      <c r="H427" s="68">
        <v>0</v>
      </c>
      <c r="I427" s="68">
        <v>0</v>
      </c>
      <c r="J427" s="68">
        <v>0</v>
      </c>
      <c r="K427" s="68">
        <v>0</v>
      </c>
      <c r="L427" s="68">
        <v>0</v>
      </c>
      <c r="M427" s="68">
        <v>0</v>
      </c>
      <c r="N427" s="68">
        <v>0</v>
      </c>
      <c r="O427" s="68">
        <v>3</v>
      </c>
      <c r="P427" s="68">
        <v>0</v>
      </c>
      <c r="Q427" s="68">
        <v>0</v>
      </c>
      <c r="R427" s="68">
        <v>0</v>
      </c>
      <c r="S427" s="68">
        <v>0</v>
      </c>
      <c r="T427" s="68">
        <v>0</v>
      </c>
      <c r="U427" s="68">
        <v>0</v>
      </c>
      <c r="V427" s="68">
        <v>0</v>
      </c>
      <c r="W427" s="69">
        <v>0</v>
      </c>
      <c r="X427" s="69">
        <v>0</v>
      </c>
      <c r="Y427" s="69">
        <v>0</v>
      </c>
      <c r="Z427" s="68">
        <v>0</v>
      </c>
    </row>
    <row r="428" spans="1:26" ht="17" x14ac:dyDescent="0.2">
      <c r="A428" s="13" t="s">
        <v>782</v>
      </c>
      <c r="B428" s="68">
        <v>6</v>
      </c>
      <c r="C428" s="68">
        <v>1</v>
      </c>
      <c r="D428" s="68">
        <v>5</v>
      </c>
      <c r="E428" s="68">
        <v>5</v>
      </c>
      <c r="F428" s="68">
        <v>1</v>
      </c>
      <c r="G428" s="68">
        <v>0</v>
      </c>
      <c r="H428" s="68">
        <v>0</v>
      </c>
      <c r="I428" s="68">
        <v>0</v>
      </c>
      <c r="J428" s="68">
        <v>0</v>
      </c>
      <c r="K428" s="68">
        <v>0</v>
      </c>
      <c r="L428" s="68">
        <v>0</v>
      </c>
      <c r="M428" s="68">
        <v>0</v>
      </c>
      <c r="N428" s="68">
        <v>0</v>
      </c>
      <c r="O428" s="68">
        <v>1</v>
      </c>
      <c r="P428" s="68">
        <v>0</v>
      </c>
      <c r="Q428" s="68">
        <v>0</v>
      </c>
      <c r="R428" s="68">
        <v>0</v>
      </c>
      <c r="S428" s="68">
        <v>0</v>
      </c>
      <c r="T428" s="68">
        <v>1</v>
      </c>
      <c r="U428" s="68">
        <v>0</v>
      </c>
      <c r="V428" s="68">
        <v>0</v>
      </c>
      <c r="W428" s="69">
        <v>0</v>
      </c>
      <c r="X428" s="69">
        <v>0</v>
      </c>
      <c r="Y428" s="69">
        <v>0</v>
      </c>
      <c r="Z428" s="68">
        <v>0</v>
      </c>
    </row>
    <row r="429" spans="1:26" ht="17" x14ac:dyDescent="0.2">
      <c r="A429" s="13" t="s">
        <v>783</v>
      </c>
      <c r="B429" s="68">
        <v>3</v>
      </c>
      <c r="C429" s="68">
        <v>1</v>
      </c>
      <c r="D429" s="68">
        <v>5</v>
      </c>
      <c r="E429" s="68">
        <v>5</v>
      </c>
      <c r="F429" s="68">
        <v>1</v>
      </c>
      <c r="G429" s="68">
        <v>2</v>
      </c>
      <c r="H429" s="68">
        <v>0</v>
      </c>
      <c r="I429" s="68">
        <v>0</v>
      </c>
      <c r="J429" s="68">
        <v>1</v>
      </c>
      <c r="K429" s="68">
        <v>2</v>
      </c>
      <c r="L429" s="68">
        <v>0</v>
      </c>
      <c r="M429" s="68">
        <v>0</v>
      </c>
      <c r="N429" s="68">
        <v>0</v>
      </c>
      <c r="O429" s="68">
        <v>2</v>
      </c>
      <c r="P429" s="68">
        <v>0</v>
      </c>
      <c r="Q429" s="68">
        <v>0</v>
      </c>
      <c r="R429" s="68">
        <v>0</v>
      </c>
      <c r="S429" s="68">
        <v>0</v>
      </c>
      <c r="T429" s="68">
        <v>0</v>
      </c>
      <c r="U429" s="68">
        <v>0</v>
      </c>
      <c r="V429" s="68">
        <v>2</v>
      </c>
      <c r="W429" s="69">
        <v>0.4</v>
      </c>
      <c r="X429" s="69">
        <v>0.4</v>
      </c>
      <c r="Y429" s="69">
        <v>1</v>
      </c>
      <c r="Z429" s="68">
        <v>66.7</v>
      </c>
    </row>
    <row r="430" spans="1:26" ht="17" x14ac:dyDescent="0.2">
      <c r="A430" s="13" t="s">
        <v>680</v>
      </c>
      <c r="B430" s="68">
        <v>2</v>
      </c>
      <c r="C430" s="68">
        <v>1</v>
      </c>
      <c r="D430" s="68">
        <v>5</v>
      </c>
      <c r="E430" s="68">
        <v>5</v>
      </c>
      <c r="F430" s="68">
        <v>1</v>
      </c>
      <c r="G430" s="68">
        <v>1</v>
      </c>
      <c r="H430" s="68">
        <v>0</v>
      </c>
      <c r="I430" s="68">
        <v>0</v>
      </c>
      <c r="J430" s="68">
        <v>0</v>
      </c>
      <c r="K430" s="68">
        <v>0</v>
      </c>
      <c r="L430" s="68">
        <v>0</v>
      </c>
      <c r="M430" s="68">
        <v>0</v>
      </c>
      <c r="N430" s="68">
        <v>0</v>
      </c>
      <c r="O430" s="68">
        <v>1</v>
      </c>
      <c r="P430" s="68">
        <v>0</v>
      </c>
      <c r="Q430" s="68">
        <v>0</v>
      </c>
      <c r="R430" s="68">
        <v>0</v>
      </c>
      <c r="S430" s="68">
        <v>0</v>
      </c>
      <c r="T430" s="68">
        <v>0</v>
      </c>
      <c r="U430" s="68">
        <v>0</v>
      </c>
      <c r="V430" s="68">
        <v>1</v>
      </c>
      <c r="W430" s="69">
        <v>0.2</v>
      </c>
      <c r="X430" s="69">
        <v>0.2</v>
      </c>
      <c r="Y430" s="69">
        <v>0.2</v>
      </c>
      <c r="Z430" s="68">
        <v>50</v>
      </c>
    </row>
    <row r="431" spans="1:26" ht="17" x14ac:dyDescent="0.2">
      <c r="A431" s="13" t="s">
        <v>784</v>
      </c>
      <c r="B431" s="68">
        <v>6</v>
      </c>
      <c r="C431" s="68">
        <v>0</v>
      </c>
      <c r="D431" s="68">
        <v>5</v>
      </c>
      <c r="E431" s="68">
        <v>5</v>
      </c>
      <c r="F431" s="68">
        <v>2</v>
      </c>
      <c r="G431" s="68">
        <v>4</v>
      </c>
      <c r="H431" s="68">
        <v>1</v>
      </c>
      <c r="I431" s="68">
        <v>0</v>
      </c>
      <c r="J431" s="68">
        <v>0</v>
      </c>
      <c r="K431" s="68">
        <v>0</v>
      </c>
      <c r="L431" s="68">
        <v>0</v>
      </c>
      <c r="M431" s="68">
        <v>0</v>
      </c>
      <c r="N431" s="68">
        <v>0</v>
      </c>
      <c r="O431" s="68">
        <v>0</v>
      </c>
      <c r="P431" s="68">
        <v>0</v>
      </c>
      <c r="Q431" s="68">
        <v>0</v>
      </c>
      <c r="R431" s="68">
        <v>0</v>
      </c>
      <c r="S431" s="68">
        <v>0</v>
      </c>
      <c r="T431" s="68">
        <v>0</v>
      </c>
      <c r="U431" s="68">
        <v>0</v>
      </c>
      <c r="V431" s="68">
        <v>3</v>
      </c>
      <c r="W431" s="69">
        <v>0.8</v>
      </c>
      <c r="X431" s="69">
        <v>0.8</v>
      </c>
      <c r="Y431" s="69">
        <v>1</v>
      </c>
      <c r="Z431" s="68">
        <v>50</v>
      </c>
    </row>
    <row r="432" spans="1:26" ht="17" x14ac:dyDescent="0.2">
      <c r="A432" s="13" t="s">
        <v>473</v>
      </c>
      <c r="B432" s="68">
        <v>2</v>
      </c>
      <c r="C432" s="68">
        <v>2</v>
      </c>
      <c r="D432" s="68">
        <v>5</v>
      </c>
      <c r="E432" s="68">
        <v>5</v>
      </c>
      <c r="F432" s="68">
        <v>0</v>
      </c>
      <c r="G432" s="68">
        <v>1</v>
      </c>
      <c r="H432" s="68">
        <v>0</v>
      </c>
      <c r="I432" s="68">
        <v>0</v>
      </c>
      <c r="J432" s="68">
        <v>0</v>
      </c>
      <c r="K432" s="68">
        <v>0</v>
      </c>
      <c r="L432" s="68">
        <v>0</v>
      </c>
      <c r="M432" s="68">
        <v>0</v>
      </c>
      <c r="N432" s="68">
        <v>0</v>
      </c>
      <c r="O432" s="68">
        <v>2</v>
      </c>
      <c r="P432" s="68">
        <v>0</v>
      </c>
      <c r="Q432" s="68">
        <v>0</v>
      </c>
      <c r="R432" s="68">
        <v>0</v>
      </c>
      <c r="S432" s="68">
        <v>0</v>
      </c>
      <c r="T432" s="68">
        <v>0</v>
      </c>
      <c r="U432" s="68">
        <v>0</v>
      </c>
      <c r="V432" s="68">
        <v>1</v>
      </c>
      <c r="W432" s="69">
        <v>0.2</v>
      </c>
      <c r="X432" s="69">
        <v>0.2</v>
      </c>
      <c r="Y432" s="69">
        <v>0.2</v>
      </c>
      <c r="Z432" s="68">
        <v>50</v>
      </c>
    </row>
    <row r="433" spans="1:26" ht="17" x14ac:dyDescent="0.2">
      <c r="A433" s="13" t="s">
        <v>87</v>
      </c>
      <c r="B433" s="68">
        <v>3</v>
      </c>
      <c r="C433" s="68">
        <v>3</v>
      </c>
      <c r="D433" s="68">
        <v>5</v>
      </c>
      <c r="E433" s="68">
        <v>5</v>
      </c>
      <c r="F433" s="68">
        <v>0</v>
      </c>
      <c r="G433" s="68">
        <v>0</v>
      </c>
      <c r="H433" s="68">
        <v>0</v>
      </c>
      <c r="I433" s="68">
        <v>0</v>
      </c>
      <c r="J433" s="68">
        <v>0</v>
      </c>
      <c r="K433" s="68">
        <v>0</v>
      </c>
      <c r="L433" s="68">
        <v>0</v>
      </c>
      <c r="M433" s="68">
        <v>0</v>
      </c>
      <c r="N433" s="68">
        <v>0</v>
      </c>
      <c r="O433" s="68">
        <v>1</v>
      </c>
      <c r="P433" s="68">
        <v>0</v>
      </c>
      <c r="Q433" s="68">
        <v>0</v>
      </c>
      <c r="R433" s="68">
        <v>0</v>
      </c>
      <c r="S433" s="68">
        <v>0</v>
      </c>
      <c r="T433" s="68">
        <v>0</v>
      </c>
      <c r="U433" s="68">
        <v>0</v>
      </c>
      <c r="V433" s="68">
        <v>0</v>
      </c>
      <c r="W433" s="69">
        <v>0</v>
      </c>
      <c r="X433" s="69">
        <v>0</v>
      </c>
      <c r="Y433" s="69">
        <v>0</v>
      </c>
      <c r="Z433" s="68">
        <v>0</v>
      </c>
    </row>
    <row r="434" spans="1:26" ht="17" x14ac:dyDescent="0.2">
      <c r="A434" s="13" t="s">
        <v>623</v>
      </c>
      <c r="B434" s="68">
        <v>5</v>
      </c>
      <c r="C434" s="68">
        <v>0</v>
      </c>
      <c r="D434" s="68">
        <v>5</v>
      </c>
      <c r="E434" s="68">
        <v>5</v>
      </c>
      <c r="F434" s="68">
        <v>0</v>
      </c>
      <c r="G434" s="68">
        <v>0</v>
      </c>
      <c r="H434" s="68">
        <v>0</v>
      </c>
      <c r="I434" s="68">
        <v>0</v>
      </c>
      <c r="J434" s="68">
        <v>0</v>
      </c>
      <c r="K434" s="68">
        <v>0</v>
      </c>
      <c r="L434" s="68">
        <v>0</v>
      </c>
      <c r="M434" s="68">
        <v>0</v>
      </c>
      <c r="N434" s="68">
        <v>0</v>
      </c>
      <c r="O434" s="68">
        <v>3</v>
      </c>
      <c r="P434" s="68">
        <v>0</v>
      </c>
      <c r="Q434" s="68">
        <v>0</v>
      </c>
      <c r="R434" s="68">
        <v>0</v>
      </c>
      <c r="S434" s="68">
        <v>0</v>
      </c>
      <c r="T434" s="68">
        <v>0</v>
      </c>
      <c r="U434" s="68">
        <v>0</v>
      </c>
      <c r="V434" s="68">
        <v>0</v>
      </c>
      <c r="W434" s="69">
        <v>0</v>
      </c>
      <c r="X434" s="69">
        <v>0</v>
      </c>
      <c r="Y434" s="69">
        <v>0</v>
      </c>
      <c r="Z434" s="68">
        <v>0</v>
      </c>
    </row>
    <row r="435" spans="1:26" ht="17" x14ac:dyDescent="0.2">
      <c r="A435" s="13" t="s">
        <v>689</v>
      </c>
      <c r="B435" s="68">
        <v>3</v>
      </c>
      <c r="C435" s="68">
        <v>1</v>
      </c>
      <c r="D435" s="68">
        <v>5</v>
      </c>
      <c r="E435" s="68">
        <v>5</v>
      </c>
      <c r="F435" s="68">
        <v>0</v>
      </c>
      <c r="G435" s="68">
        <v>2</v>
      </c>
      <c r="H435" s="68">
        <v>1</v>
      </c>
      <c r="I435" s="68">
        <v>0</v>
      </c>
      <c r="J435" s="68">
        <v>0</v>
      </c>
      <c r="K435" s="68">
        <v>1</v>
      </c>
      <c r="L435" s="68">
        <v>0</v>
      </c>
      <c r="M435" s="68">
        <v>0</v>
      </c>
      <c r="N435" s="68">
        <v>0</v>
      </c>
      <c r="O435" s="68">
        <v>1</v>
      </c>
      <c r="P435" s="68">
        <v>0</v>
      </c>
      <c r="Q435" s="68">
        <v>0</v>
      </c>
      <c r="R435" s="68">
        <v>0</v>
      </c>
      <c r="S435" s="68">
        <v>0</v>
      </c>
      <c r="T435" s="68">
        <v>1</v>
      </c>
      <c r="U435" s="68">
        <v>0</v>
      </c>
      <c r="V435" s="68">
        <v>2</v>
      </c>
      <c r="W435" s="69">
        <v>0.4</v>
      </c>
      <c r="X435" s="69">
        <v>0.4</v>
      </c>
      <c r="Y435" s="69">
        <v>0.6</v>
      </c>
      <c r="Z435" s="68">
        <v>66.7</v>
      </c>
    </row>
    <row r="436" spans="1:26" ht="17" x14ac:dyDescent="0.2">
      <c r="A436" s="13" t="s">
        <v>691</v>
      </c>
      <c r="B436" s="68">
        <v>3</v>
      </c>
      <c r="C436" s="68">
        <v>3</v>
      </c>
      <c r="D436" s="68">
        <v>5</v>
      </c>
      <c r="E436" s="68">
        <v>5</v>
      </c>
      <c r="F436" s="68">
        <v>0</v>
      </c>
      <c r="G436" s="68">
        <v>0</v>
      </c>
      <c r="H436" s="68">
        <v>0</v>
      </c>
      <c r="I436" s="68">
        <v>0</v>
      </c>
      <c r="J436" s="68">
        <v>0</v>
      </c>
      <c r="K436" s="68">
        <v>0</v>
      </c>
      <c r="L436" s="68">
        <v>0</v>
      </c>
      <c r="M436" s="68">
        <v>0</v>
      </c>
      <c r="N436" s="68">
        <v>0</v>
      </c>
      <c r="O436" s="68">
        <v>3</v>
      </c>
      <c r="P436" s="68">
        <v>0</v>
      </c>
      <c r="Q436" s="68">
        <v>0</v>
      </c>
      <c r="R436" s="68">
        <v>0</v>
      </c>
      <c r="S436" s="68">
        <v>0</v>
      </c>
      <c r="T436" s="68">
        <v>0</v>
      </c>
      <c r="U436" s="68">
        <v>0</v>
      </c>
      <c r="V436" s="68">
        <v>0</v>
      </c>
      <c r="W436" s="69">
        <v>0</v>
      </c>
      <c r="X436" s="69">
        <v>0</v>
      </c>
      <c r="Y436" s="69">
        <v>0</v>
      </c>
      <c r="Z436" s="68">
        <v>0</v>
      </c>
    </row>
    <row r="437" spans="1:26" ht="17" x14ac:dyDescent="0.2">
      <c r="A437" s="13" t="s">
        <v>316</v>
      </c>
      <c r="B437" s="68">
        <v>7</v>
      </c>
      <c r="C437" s="68">
        <v>0</v>
      </c>
      <c r="D437" s="68">
        <v>5</v>
      </c>
      <c r="E437" s="68">
        <v>5</v>
      </c>
      <c r="F437" s="68">
        <v>0</v>
      </c>
      <c r="G437" s="68">
        <v>1</v>
      </c>
      <c r="H437" s="68">
        <v>0</v>
      </c>
      <c r="I437" s="68">
        <v>0</v>
      </c>
      <c r="J437" s="68">
        <v>0</v>
      </c>
      <c r="K437" s="68">
        <v>1</v>
      </c>
      <c r="L437" s="68">
        <v>0</v>
      </c>
      <c r="M437" s="68">
        <v>0</v>
      </c>
      <c r="N437" s="68">
        <v>0</v>
      </c>
      <c r="O437" s="68">
        <v>2</v>
      </c>
      <c r="P437" s="68">
        <v>0</v>
      </c>
      <c r="Q437" s="68">
        <v>1</v>
      </c>
      <c r="R437" s="68">
        <v>0</v>
      </c>
      <c r="S437" s="68">
        <v>0</v>
      </c>
      <c r="T437" s="68">
        <v>0</v>
      </c>
      <c r="U437" s="68">
        <v>0</v>
      </c>
      <c r="V437" s="68">
        <v>1</v>
      </c>
      <c r="W437" s="69">
        <v>0.2</v>
      </c>
      <c r="X437" s="69">
        <v>0.2</v>
      </c>
      <c r="Y437" s="69">
        <v>0.2</v>
      </c>
      <c r="Z437" s="68">
        <v>14.3</v>
      </c>
    </row>
    <row r="438" spans="1:26" ht="17" x14ac:dyDescent="0.2">
      <c r="A438" s="13" t="s">
        <v>514</v>
      </c>
      <c r="B438" s="68">
        <v>2</v>
      </c>
      <c r="C438" s="68">
        <v>1</v>
      </c>
      <c r="D438" s="68">
        <v>5</v>
      </c>
      <c r="E438" s="68">
        <v>5</v>
      </c>
      <c r="F438" s="68">
        <v>0</v>
      </c>
      <c r="G438" s="68">
        <v>2</v>
      </c>
      <c r="H438" s="68">
        <v>1</v>
      </c>
      <c r="I438" s="68">
        <v>0</v>
      </c>
      <c r="J438" s="68">
        <v>0</v>
      </c>
      <c r="K438" s="68">
        <v>1</v>
      </c>
      <c r="L438" s="68">
        <v>0</v>
      </c>
      <c r="M438" s="68">
        <v>0</v>
      </c>
      <c r="N438" s="68">
        <v>0</v>
      </c>
      <c r="O438" s="68">
        <v>1</v>
      </c>
      <c r="P438" s="68">
        <v>0</v>
      </c>
      <c r="Q438" s="68">
        <v>0</v>
      </c>
      <c r="R438" s="68">
        <v>0</v>
      </c>
      <c r="S438" s="68">
        <v>0</v>
      </c>
      <c r="T438" s="68">
        <v>0</v>
      </c>
      <c r="U438" s="68">
        <v>0</v>
      </c>
      <c r="V438" s="68">
        <v>1</v>
      </c>
      <c r="W438" s="69">
        <v>0.4</v>
      </c>
      <c r="X438" s="69">
        <v>0.4</v>
      </c>
      <c r="Y438" s="69">
        <v>0.6</v>
      </c>
      <c r="Z438" s="68">
        <v>50</v>
      </c>
    </row>
    <row r="439" spans="1:26" ht="17" x14ac:dyDescent="0.2">
      <c r="A439" s="13" t="s">
        <v>654</v>
      </c>
      <c r="B439" s="68">
        <v>2</v>
      </c>
      <c r="C439" s="68">
        <v>2</v>
      </c>
      <c r="D439" s="68">
        <v>5</v>
      </c>
      <c r="E439" s="68">
        <v>5</v>
      </c>
      <c r="F439" s="68">
        <v>0</v>
      </c>
      <c r="G439" s="68">
        <v>1</v>
      </c>
      <c r="H439" s="68">
        <v>0</v>
      </c>
      <c r="I439" s="68">
        <v>0</v>
      </c>
      <c r="J439" s="68">
        <v>0</v>
      </c>
      <c r="K439" s="68">
        <v>1</v>
      </c>
      <c r="L439" s="68">
        <v>0</v>
      </c>
      <c r="M439" s="68">
        <v>0</v>
      </c>
      <c r="N439" s="68">
        <v>0</v>
      </c>
      <c r="O439" s="68">
        <v>3</v>
      </c>
      <c r="P439" s="68">
        <v>0</v>
      </c>
      <c r="Q439" s="68">
        <v>0</v>
      </c>
      <c r="R439" s="68">
        <v>0</v>
      </c>
      <c r="S439" s="68">
        <v>0</v>
      </c>
      <c r="T439" s="68">
        <v>0</v>
      </c>
      <c r="U439" s="68">
        <v>0</v>
      </c>
      <c r="V439" s="68">
        <v>1</v>
      </c>
      <c r="W439" s="69">
        <v>0.2</v>
      </c>
      <c r="X439" s="69">
        <v>0.2</v>
      </c>
      <c r="Y439" s="69">
        <v>0.2</v>
      </c>
      <c r="Z439" s="68">
        <v>50</v>
      </c>
    </row>
    <row r="440" spans="1:26" ht="17" x14ac:dyDescent="0.2">
      <c r="A440" s="13" t="s">
        <v>139</v>
      </c>
      <c r="B440" s="68">
        <v>9</v>
      </c>
      <c r="C440" s="68">
        <v>0</v>
      </c>
      <c r="D440" s="68">
        <v>9</v>
      </c>
      <c r="E440" s="68">
        <v>4</v>
      </c>
      <c r="F440" s="68">
        <v>2</v>
      </c>
      <c r="G440" s="68">
        <v>0</v>
      </c>
      <c r="H440" s="68">
        <v>0</v>
      </c>
      <c r="I440" s="68">
        <v>0</v>
      </c>
      <c r="J440" s="68">
        <v>0</v>
      </c>
      <c r="K440" s="68">
        <v>2</v>
      </c>
      <c r="L440" s="68">
        <v>4</v>
      </c>
      <c r="M440" s="68">
        <v>1</v>
      </c>
      <c r="N440" s="68">
        <v>0</v>
      </c>
      <c r="O440" s="68">
        <v>2</v>
      </c>
      <c r="P440" s="68">
        <v>0</v>
      </c>
      <c r="Q440" s="68">
        <v>0</v>
      </c>
      <c r="R440" s="68">
        <v>0</v>
      </c>
      <c r="S440" s="68">
        <v>1</v>
      </c>
      <c r="T440" s="68">
        <v>0</v>
      </c>
      <c r="U440" s="68">
        <v>0</v>
      </c>
      <c r="V440" s="68">
        <v>0</v>
      </c>
      <c r="W440" s="69">
        <v>0</v>
      </c>
      <c r="X440" s="69">
        <v>0.44400000000000001</v>
      </c>
      <c r="Y440" s="69">
        <v>0</v>
      </c>
      <c r="Z440" s="68">
        <v>0</v>
      </c>
    </row>
    <row r="441" spans="1:26" ht="17" x14ac:dyDescent="0.2">
      <c r="A441" s="13" t="s">
        <v>785</v>
      </c>
      <c r="B441" s="68">
        <v>5</v>
      </c>
      <c r="C441" s="68">
        <v>1</v>
      </c>
      <c r="D441" s="68">
        <v>8</v>
      </c>
      <c r="E441" s="68">
        <v>4</v>
      </c>
      <c r="F441" s="68">
        <v>0</v>
      </c>
      <c r="G441" s="68">
        <v>1</v>
      </c>
      <c r="H441" s="68">
        <v>0</v>
      </c>
      <c r="I441" s="68">
        <v>0</v>
      </c>
      <c r="J441" s="68">
        <v>0</v>
      </c>
      <c r="K441" s="68">
        <v>0</v>
      </c>
      <c r="L441" s="68">
        <v>2</v>
      </c>
      <c r="M441" s="68">
        <v>1</v>
      </c>
      <c r="N441" s="68">
        <v>0</v>
      </c>
      <c r="O441" s="68">
        <v>1</v>
      </c>
      <c r="P441" s="68">
        <v>0</v>
      </c>
      <c r="Q441" s="68">
        <v>0</v>
      </c>
      <c r="R441" s="68">
        <v>2</v>
      </c>
      <c r="S441" s="68">
        <v>0</v>
      </c>
      <c r="T441" s="68">
        <v>0</v>
      </c>
      <c r="U441" s="68">
        <v>0</v>
      </c>
      <c r="V441" s="68">
        <v>1</v>
      </c>
      <c r="W441" s="69">
        <v>0.25</v>
      </c>
      <c r="X441" s="69">
        <v>0.5</v>
      </c>
      <c r="Y441" s="69">
        <v>0.25</v>
      </c>
      <c r="Z441" s="68">
        <v>20</v>
      </c>
    </row>
    <row r="442" spans="1:26" ht="17" x14ac:dyDescent="0.2">
      <c r="A442" s="67" t="s">
        <v>27</v>
      </c>
      <c r="B442" s="67" t="s">
        <v>28</v>
      </c>
      <c r="C442" s="67" t="s">
        <v>29</v>
      </c>
      <c r="D442" s="67" t="s">
        <v>155</v>
      </c>
      <c r="E442" s="67" t="s">
        <v>25</v>
      </c>
      <c r="F442" s="67" t="s">
        <v>23</v>
      </c>
      <c r="G442" s="67" t="s">
        <v>30</v>
      </c>
      <c r="H442" s="67" t="s">
        <v>10</v>
      </c>
      <c r="I442" s="67" t="s">
        <v>11</v>
      </c>
      <c r="J442" s="67" t="s">
        <v>1</v>
      </c>
      <c r="K442" s="67" t="s">
        <v>2</v>
      </c>
      <c r="L442" s="67" t="s">
        <v>31</v>
      </c>
      <c r="M442" s="67" t="s">
        <v>32</v>
      </c>
      <c r="N442" s="67" t="s">
        <v>33</v>
      </c>
      <c r="O442" s="67" t="s">
        <v>34</v>
      </c>
      <c r="P442" s="67" t="s">
        <v>3</v>
      </c>
      <c r="Q442" s="67" t="s">
        <v>35</v>
      </c>
      <c r="R442" s="67" t="s">
        <v>36</v>
      </c>
      <c r="S442" s="67" t="s">
        <v>37</v>
      </c>
      <c r="T442" s="67" t="s">
        <v>38</v>
      </c>
      <c r="U442" s="67" t="s">
        <v>39</v>
      </c>
      <c r="V442" s="67" t="s">
        <v>156</v>
      </c>
      <c r="W442" s="77" t="s">
        <v>0</v>
      </c>
      <c r="X442" s="77" t="s">
        <v>40</v>
      </c>
      <c r="Y442" s="77" t="s">
        <v>41</v>
      </c>
      <c r="Z442" s="67" t="s">
        <v>157</v>
      </c>
    </row>
    <row r="443" spans="1:26" ht="17" x14ac:dyDescent="0.2">
      <c r="A443" s="13" t="s">
        <v>351</v>
      </c>
      <c r="B443" s="68">
        <v>2</v>
      </c>
      <c r="C443" s="68">
        <v>2</v>
      </c>
      <c r="D443" s="68">
        <v>7</v>
      </c>
      <c r="E443" s="68">
        <v>4</v>
      </c>
      <c r="F443" s="68">
        <v>2</v>
      </c>
      <c r="G443" s="68">
        <v>0</v>
      </c>
      <c r="H443" s="68">
        <v>0</v>
      </c>
      <c r="I443" s="68">
        <v>0</v>
      </c>
      <c r="J443" s="68">
        <v>0</v>
      </c>
      <c r="K443" s="68">
        <v>1</v>
      </c>
      <c r="L443" s="68">
        <v>3</v>
      </c>
      <c r="M443" s="68">
        <v>0</v>
      </c>
      <c r="N443" s="68">
        <v>0</v>
      </c>
      <c r="O443" s="68">
        <v>1</v>
      </c>
      <c r="P443" s="68">
        <v>0</v>
      </c>
      <c r="Q443" s="68">
        <v>0</v>
      </c>
      <c r="R443" s="68">
        <v>0</v>
      </c>
      <c r="S443" s="68">
        <v>0</v>
      </c>
      <c r="T443" s="68">
        <v>0</v>
      </c>
      <c r="U443" s="68">
        <v>0</v>
      </c>
      <c r="V443" s="68">
        <v>0</v>
      </c>
      <c r="W443" s="69">
        <v>0</v>
      </c>
      <c r="X443" s="69">
        <v>0.42899999999999999</v>
      </c>
      <c r="Y443" s="69">
        <v>0</v>
      </c>
      <c r="Z443" s="68">
        <v>0</v>
      </c>
    </row>
    <row r="444" spans="1:26" ht="17" x14ac:dyDescent="0.2">
      <c r="A444" s="13" t="s">
        <v>786</v>
      </c>
      <c r="B444" s="68">
        <v>3</v>
      </c>
      <c r="C444" s="68">
        <v>1</v>
      </c>
      <c r="D444" s="68">
        <v>6</v>
      </c>
      <c r="E444" s="68">
        <v>4</v>
      </c>
      <c r="F444" s="68">
        <v>0</v>
      </c>
      <c r="G444" s="68">
        <v>0</v>
      </c>
      <c r="H444" s="68">
        <v>0</v>
      </c>
      <c r="I444" s="68">
        <v>0</v>
      </c>
      <c r="J444" s="68">
        <v>0</v>
      </c>
      <c r="K444" s="68">
        <v>0</v>
      </c>
      <c r="L444" s="68">
        <v>2</v>
      </c>
      <c r="M444" s="68">
        <v>0</v>
      </c>
      <c r="N444" s="68">
        <v>0</v>
      </c>
      <c r="O444" s="68">
        <v>3</v>
      </c>
      <c r="P444" s="68">
        <v>1</v>
      </c>
      <c r="Q444" s="68">
        <v>1</v>
      </c>
      <c r="R444" s="68">
        <v>0</v>
      </c>
      <c r="S444" s="68">
        <v>0</v>
      </c>
      <c r="T444" s="68">
        <v>0</v>
      </c>
      <c r="U444" s="68">
        <v>0</v>
      </c>
      <c r="V444" s="68">
        <v>0</v>
      </c>
      <c r="W444" s="69">
        <v>0</v>
      </c>
      <c r="X444" s="69">
        <v>0.33300000000000002</v>
      </c>
      <c r="Y444" s="69">
        <v>0</v>
      </c>
      <c r="Z444" s="68">
        <v>0</v>
      </c>
    </row>
    <row r="445" spans="1:26" ht="17" x14ac:dyDescent="0.2">
      <c r="A445" s="13" t="s">
        <v>787</v>
      </c>
      <c r="B445" s="68">
        <v>5</v>
      </c>
      <c r="C445" s="68">
        <v>1</v>
      </c>
      <c r="D445" s="68">
        <v>6</v>
      </c>
      <c r="E445" s="68">
        <v>4</v>
      </c>
      <c r="F445" s="68">
        <v>0</v>
      </c>
      <c r="G445" s="68">
        <v>2</v>
      </c>
      <c r="H445" s="68">
        <v>1</v>
      </c>
      <c r="I445" s="68">
        <v>0</v>
      </c>
      <c r="J445" s="68">
        <v>0</v>
      </c>
      <c r="K445" s="68">
        <v>3</v>
      </c>
      <c r="L445" s="68">
        <v>0</v>
      </c>
      <c r="M445" s="68">
        <v>0</v>
      </c>
      <c r="N445" s="68">
        <v>0</v>
      </c>
      <c r="O445" s="68">
        <v>0</v>
      </c>
      <c r="P445" s="68">
        <v>0</v>
      </c>
      <c r="Q445" s="68">
        <v>0</v>
      </c>
      <c r="R445" s="68">
        <v>1</v>
      </c>
      <c r="S445" s="68">
        <v>1</v>
      </c>
      <c r="T445" s="68">
        <v>1</v>
      </c>
      <c r="U445" s="68">
        <v>0</v>
      </c>
      <c r="V445" s="68">
        <v>2</v>
      </c>
      <c r="W445" s="69">
        <v>0.5</v>
      </c>
      <c r="X445" s="69">
        <v>0.4</v>
      </c>
      <c r="Y445" s="69">
        <v>0.75</v>
      </c>
      <c r="Z445" s="68">
        <v>40</v>
      </c>
    </row>
    <row r="446" spans="1:26" ht="17" x14ac:dyDescent="0.2">
      <c r="A446" s="13" t="s">
        <v>788</v>
      </c>
      <c r="B446" s="68">
        <v>4</v>
      </c>
      <c r="C446" s="68">
        <v>2</v>
      </c>
      <c r="D446" s="68">
        <v>6</v>
      </c>
      <c r="E446" s="68">
        <v>4</v>
      </c>
      <c r="F446" s="68">
        <v>1</v>
      </c>
      <c r="G446" s="68">
        <v>1</v>
      </c>
      <c r="H446" s="68">
        <v>0</v>
      </c>
      <c r="I446" s="68">
        <v>0</v>
      </c>
      <c r="J446" s="68">
        <v>0</v>
      </c>
      <c r="K446" s="68">
        <v>0</v>
      </c>
      <c r="L446" s="68">
        <v>2</v>
      </c>
      <c r="M446" s="68">
        <v>0</v>
      </c>
      <c r="N446" s="68">
        <v>0</v>
      </c>
      <c r="O446" s="68">
        <v>1</v>
      </c>
      <c r="P446" s="68">
        <v>0</v>
      </c>
      <c r="Q446" s="68">
        <v>0</v>
      </c>
      <c r="R446" s="68">
        <v>0</v>
      </c>
      <c r="S446" s="68">
        <v>0</v>
      </c>
      <c r="T446" s="68">
        <v>0</v>
      </c>
      <c r="U446" s="68">
        <v>0</v>
      </c>
      <c r="V446" s="68">
        <v>1</v>
      </c>
      <c r="W446" s="69">
        <v>0.25</v>
      </c>
      <c r="X446" s="69">
        <v>0.5</v>
      </c>
      <c r="Y446" s="69">
        <v>0.25</v>
      </c>
      <c r="Z446" s="68">
        <v>25</v>
      </c>
    </row>
    <row r="447" spans="1:26" ht="17" x14ac:dyDescent="0.2">
      <c r="A447" s="13" t="s">
        <v>579</v>
      </c>
      <c r="B447" s="68">
        <v>6</v>
      </c>
      <c r="C447" s="68">
        <v>0</v>
      </c>
      <c r="D447" s="68">
        <v>6</v>
      </c>
      <c r="E447" s="68">
        <v>4</v>
      </c>
      <c r="F447" s="68">
        <v>0</v>
      </c>
      <c r="G447" s="68">
        <v>1</v>
      </c>
      <c r="H447" s="68">
        <v>0</v>
      </c>
      <c r="I447" s="68">
        <v>0</v>
      </c>
      <c r="J447" s="68">
        <v>0</v>
      </c>
      <c r="K447" s="68">
        <v>0</v>
      </c>
      <c r="L447" s="68">
        <v>2</v>
      </c>
      <c r="M447" s="68">
        <v>1</v>
      </c>
      <c r="N447" s="68">
        <v>0</v>
      </c>
      <c r="O447" s="68">
        <v>1</v>
      </c>
      <c r="P447" s="68">
        <v>0</v>
      </c>
      <c r="Q447" s="68">
        <v>0</v>
      </c>
      <c r="R447" s="68">
        <v>0</v>
      </c>
      <c r="S447" s="68">
        <v>0</v>
      </c>
      <c r="T447" s="68">
        <v>0</v>
      </c>
      <c r="U447" s="68">
        <v>0</v>
      </c>
      <c r="V447" s="68">
        <v>1</v>
      </c>
      <c r="W447" s="69">
        <v>0.25</v>
      </c>
      <c r="X447" s="69">
        <v>0.5</v>
      </c>
      <c r="Y447" s="69">
        <v>0.25</v>
      </c>
      <c r="Z447" s="68">
        <v>16.7</v>
      </c>
    </row>
    <row r="448" spans="1:26" ht="17" x14ac:dyDescent="0.2">
      <c r="A448" s="13" t="s">
        <v>347</v>
      </c>
      <c r="B448" s="68">
        <v>3</v>
      </c>
      <c r="C448" s="68">
        <v>3</v>
      </c>
      <c r="D448" s="68">
        <v>5</v>
      </c>
      <c r="E448" s="68">
        <v>4</v>
      </c>
      <c r="F448" s="68">
        <v>0</v>
      </c>
      <c r="G448" s="68">
        <v>0</v>
      </c>
      <c r="H448" s="68">
        <v>0</v>
      </c>
      <c r="I448" s="68">
        <v>0</v>
      </c>
      <c r="J448" s="68">
        <v>0</v>
      </c>
      <c r="K448" s="68">
        <v>0</v>
      </c>
      <c r="L448" s="68">
        <v>1</v>
      </c>
      <c r="M448" s="68">
        <v>0</v>
      </c>
      <c r="N448" s="68">
        <v>0</v>
      </c>
      <c r="O448" s="68">
        <v>3</v>
      </c>
      <c r="P448" s="68">
        <v>0</v>
      </c>
      <c r="Q448" s="68">
        <v>0</v>
      </c>
      <c r="R448" s="68">
        <v>0</v>
      </c>
      <c r="S448" s="68">
        <v>0</v>
      </c>
      <c r="T448" s="68">
        <v>0</v>
      </c>
      <c r="U448" s="68">
        <v>0</v>
      </c>
      <c r="V448" s="68">
        <v>0</v>
      </c>
      <c r="W448" s="69">
        <v>0</v>
      </c>
      <c r="X448" s="69">
        <v>0.2</v>
      </c>
      <c r="Y448" s="69">
        <v>0</v>
      </c>
      <c r="Z448" s="68">
        <v>0</v>
      </c>
    </row>
    <row r="449" spans="1:26" ht="17" x14ac:dyDescent="0.2">
      <c r="A449" s="13" t="s">
        <v>560</v>
      </c>
      <c r="B449" s="68">
        <v>2</v>
      </c>
      <c r="C449" s="68">
        <v>2</v>
      </c>
      <c r="D449" s="68">
        <v>5</v>
      </c>
      <c r="E449" s="68">
        <v>4</v>
      </c>
      <c r="F449" s="68">
        <v>0</v>
      </c>
      <c r="G449" s="68">
        <v>0</v>
      </c>
      <c r="H449" s="68">
        <v>0</v>
      </c>
      <c r="I449" s="68">
        <v>0</v>
      </c>
      <c r="J449" s="68">
        <v>0</v>
      </c>
      <c r="K449" s="68">
        <v>0</v>
      </c>
      <c r="L449" s="68">
        <v>1</v>
      </c>
      <c r="M449" s="68">
        <v>0</v>
      </c>
      <c r="N449" s="68">
        <v>0</v>
      </c>
      <c r="O449" s="68">
        <v>1</v>
      </c>
      <c r="P449" s="68">
        <v>0</v>
      </c>
      <c r="Q449" s="68">
        <v>0</v>
      </c>
      <c r="R449" s="68">
        <v>0</v>
      </c>
      <c r="S449" s="68">
        <v>0</v>
      </c>
      <c r="T449" s="68">
        <v>0</v>
      </c>
      <c r="U449" s="68">
        <v>0</v>
      </c>
      <c r="V449" s="68">
        <v>0</v>
      </c>
      <c r="W449" s="69">
        <v>0</v>
      </c>
      <c r="X449" s="69">
        <v>0.2</v>
      </c>
      <c r="Y449" s="69">
        <v>0</v>
      </c>
      <c r="Z449" s="68">
        <v>0</v>
      </c>
    </row>
    <row r="450" spans="1:26" ht="17" x14ac:dyDescent="0.2">
      <c r="A450" s="13" t="s">
        <v>324</v>
      </c>
      <c r="B450" s="68">
        <v>3</v>
      </c>
      <c r="C450" s="68">
        <v>0</v>
      </c>
      <c r="D450" s="68">
        <v>5</v>
      </c>
      <c r="E450" s="68">
        <v>4</v>
      </c>
      <c r="F450" s="68">
        <v>1</v>
      </c>
      <c r="G450" s="68">
        <v>1</v>
      </c>
      <c r="H450" s="68">
        <v>0</v>
      </c>
      <c r="I450" s="68">
        <v>0</v>
      </c>
      <c r="J450" s="68">
        <v>0</v>
      </c>
      <c r="K450" s="68">
        <v>0</v>
      </c>
      <c r="L450" s="68">
        <v>1</v>
      </c>
      <c r="M450" s="68">
        <v>0</v>
      </c>
      <c r="N450" s="68">
        <v>0</v>
      </c>
      <c r="O450" s="68">
        <v>0</v>
      </c>
      <c r="P450" s="68">
        <v>0</v>
      </c>
      <c r="Q450" s="68">
        <v>0</v>
      </c>
      <c r="R450" s="68">
        <v>0</v>
      </c>
      <c r="S450" s="68">
        <v>0</v>
      </c>
      <c r="T450" s="68">
        <v>0</v>
      </c>
      <c r="U450" s="68">
        <v>0</v>
      </c>
      <c r="V450" s="68">
        <v>1</v>
      </c>
      <c r="W450" s="69">
        <v>0.25</v>
      </c>
      <c r="X450" s="69">
        <v>0.4</v>
      </c>
      <c r="Y450" s="69">
        <v>0.25</v>
      </c>
      <c r="Z450" s="68">
        <v>33.299999999999997</v>
      </c>
    </row>
    <row r="451" spans="1:26" ht="17" x14ac:dyDescent="0.2">
      <c r="A451" s="13" t="s">
        <v>789</v>
      </c>
      <c r="B451" s="68">
        <v>4</v>
      </c>
      <c r="C451" s="68">
        <v>1</v>
      </c>
      <c r="D451" s="68">
        <v>5</v>
      </c>
      <c r="E451" s="68">
        <v>4</v>
      </c>
      <c r="F451" s="68">
        <v>1</v>
      </c>
      <c r="G451" s="68">
        <v>1</v>
      </c>
      <c r="H451" s="68">
        <v>0</v>
      </c>
      <c r="I451" s="68">
        <v>0</v>
      </c>
      <c r="J451" s="68">
        <v>0</v>
      </c>
      <c r="K451" s="68">
        <v>0</v>
      </c>
      <c r="L451" s="68">
        <v>1</v>
      </c>
      <c r="M451" s="68">
        <v>0</v>
      </c>
      <c r="N451" s="68">
        <v>0</v>
      </c>
      <c r="O451" s="68">
        <v>2</v>
      </c>
      <c r="P451" s="68">
        <v>0</v>
      </c>
      <c r="Q451" s="68">
        <v>0</v>
      </c>
      <c r="R451" s="68">
        <v>0</v>
      </c>
      <c r="S451" s="68">
        <v>0</v>
      </c>
      <c r="T451" s="68">
        <v>0</v>
      </c>
      <c r="U451" s="68">
        <v>0</v>
      </c>
      <c r="V451" s="68">
        <v>1</v>
      </c>
      <c r="W451" s="69">
        <v>0.25</v>
      </c>
      <c r="X451" s="69">
        <v>0.4</v>
      </c>
      <c r="Y451" s="69">
        <v>0.25</v>
      </c>
      <c r="Z451" s="68">
        <v>25</v>
      </c>
    </row>
    <row r="452" spans="1:26" ht="17" x14ac:dyDescent="0.2">
      <c r="A452" s="13" t="s">
        <v>499</v>
      </c>
      <c r="B452" s="68">
        <v>3</v>
      </c>
      <c r="C452" s="68">
        <v>3</v>
      </c>
      <c r="D452" s="68">
        <v>5</v>
      </c>
      <c r="E452" s="68">
        <v>4</v>
      </c>
      <c r="F452" s="68">
        <v>0</v>
      </c>
      <c r="G452" s="68">
        <v>0</v>
      </c>
      <c r="H452" s="68">
        <v>0</v>
      </c>
      <c r="I452" s="68">
        <v>0</v>
      </c>
      <c r="J452" s="68">
        <v>0</v>
      </c>
      <c r="K452" s="68">
        <v>0</v>
      </c>
      <c r="L452" s="68">
        <v>0</v>
      </c>
      <c r="M452" s="68">
        <v>0</v>
      </c>
      <c r="N452" s="68">
        <v>0</v>
      </c>
      <c r="O452" s="68">
        <v>0</v>
      </c>
      <c r="P452" s="68">
        <v>0</v>
      </c>
      <c r="Q452" s="68">
        <v>0</v>
      </c>
      <c r="R452" s="68">
        <v>1</v>
      </c>
      <c r="S452" s="68">
        <v>0</v>
      </c>
      <c r="T452" s="68">
        <v>0</v>
      </c>
      <c r="U452" s="68">
        <v>0</v>
      </c>
      <c r="V452" s="68">
        <v>0</v>
      </c>
      <c r="W452" s="69">
        <v>0</v>
      </c>
      <c r="X452" s="69">
        <v>0</v>
      </c>
      <c r="Y452" s="69">
        <v>0</v>
      </c>
      <c r="Z452" s="68">
        <v>0</v>
      </c>
    </row>
    <row r="453" spans="1:26" ht="17" x14ac:dyDescent="0.2">
      <c r="A453" s="13" t="s">
        <v>549</v>
      </c>
      <c r="B453" s="68">
        <v>3</v>
      </c>
      <c r="C453" s="68">
        <v>2</v>
      </c>
      <c r="D453" s="68">
        <v>5</v>
      </c>
      <c r="E453" s="68">
        <v>4</v>
      </c>
      <c r="F453" s="68">
        <v>0</v>
      </c>
      <c r="G453" s="68">
        <v>0</v>
      </c>
      <c r="H453" s="68">
        <v>0</v>
      </c>
      <c r="I453" s="68">
        <v>0</v>
      </c>
      <c r="J453" s="68">
        <v>0</v>
      </c>
      <c r="K453" s="68">
        <v>0</v>
      </c>
      <c r="L453" s="68">
        <v>1</v>
      </c>
      <c r="M453" s="68">
        <v>0</v>
      </c>
      <c r="N453" s="68">
        <v>0</v>
      </c>
      <c r="O453" s="68">
        <v>0</v>
      </c>
      <c r="P453" s="68">
        <v>0</v>
      </c>
      <c r="Q453" s="68">
        <v>0</v>
      </c>
      <c r="R453" s="68">
        <v>0</v>
      </c>
      <c r="S453" s="68">
        <v>0</v>
      </c>
      <c r="T453" s="68">
        <v>0</v>
      </c>
      <c r="U453" s="68">
        <v>0</v>
      </c>
      <c r="V453" s="68">
        <v>0</v>
      </c>
      <c r="W453" s="69">
        <v>0</v>
      </c>
      <c r="X453" s="69">
        <v>0.2</v>
      </c>
      <c r="Y453" s="69">
        <v>0</v>
      </c>
      <c r="Z453" s="68">
        <v>0</v>
      </c>
    </row>
    <row r="454" spans="1:26" ht="17" x14ac:dyDescent="0.2">
      <c r="A454" s="13" t="s">
        <v>582</v>
      </c>
      <c r="B454" s="68">
        <v>5</v>
      </c>
      <c r="C454" s="68">
        <v>0</v>
      </c>
      <c r="D454" s="68">
        <v>5</v>
      </c>
      <c r="E454" s="68">
        <v>4</v>
      </c>
      <c r="F454" s="68">
        <v>0</v>
      </c>
      <c r="G454" s="68">
        <v>0</v>
      </c>
      <c r="H454" s="68">
        <v>0</v>
      </c>
      <c r="I454" s="68">
        <v>0</v>
      </c>
      <c r="J454" s="68">
        <v>0</v>
      </c>
      <c r="K454" s="68">
        <v>0</v>
      </c>
      <c r="L454" s="68">
        <v>1</v>
      </c>
      <c r="M454" s="68">
        <v>0</v>
      </c>
      <c r="N454" s="68">
        <v>0</v>
      </c>
      <c r="O454" s="68">
        <v>0</v>
      </c>
      <c r="P454" s="68">
        <v>0</v>
      </c>
      <c r="Q454" s="68">
        <v>0</v>
      </c>
      <c r="R454" s="68">
        <v>0</v>
      </c>
      <c r="S454" s="68">
        <v>0</v>
      </c>
      <c r="T454" s="68">
        <v>1</v>
      </c>
      <c r="U454" s="68">
        <v>0</v>
      </c>
      <c r="V454" s="68">
        <v>0</v>
      </c>
      <c r="W454" s="69">
        <v>0</v>
      </c>
      <c r="X454" s="69">
        <v>0.2</v>
      </c>
      <c r="Y454" s="69">
        <v>0</v>
      </c>
      <c r="Z454" s="68">
        <v>0</v>
      </c>
    </row>
    <row r="455" spans="1:26" ht="17" x14ac:dyDescent="0.2">
      <c r="A455" s="13" t="s">
        <v>790</v>
      </c>
      <c r="B455" s="68">
        <v>4</v>
      </c>
      <c r="C455" s="68">
        <v>1</v>
      </c>
      <c r="D455" s="68">
        <v>5</v>
      </c>
      <c r="E455" s="68">
        <v>4</v>
      </c>
      <c r="F455" s="68">
        <v>0</v>
      </c>
      <c r="G455" s="68">
        <v>0</v>
      </c>
      <c r="H455" s="68">
        <v>0</v>
      </c>
      <c r="I455" s="68">
        <v>0</v>
      </c>
      <c r="J455" s="68">
        <v>0</v>
      </c>
      <c r="K455" s="68">
        <v>0</v>
      </c>
      <c r="L455" s="68">
        <v>0</v>
      </c>
      <c r="M455" s="68">
        <v>0</v>
      </c>
      <c r="N455" s="68">
        <v>1</v>
      </c>
      <c r="O455" s="68">
        <v>2</v>
      </c>
      <c r="P455" s="68">
        <v>0</v>
      </c>
      <c r="Q455" s="68">
        <v>0</v>
      </c>
      <c r="R455" s="68">
        <v>0</v>
      </c>
      <c r="S455" s="68">
        <v>0</v>
      </c>
      <c r="T455" s="68">
        <v>0</v>
      </c>
      <c r="U455" s="68">
        <v>0</v>
      </c>
      <c r="V455" s="68">
        <v>0</v>
      </c>
      <c r="W455" s="69">
        <v>0</v>
      </c>
      <c r="X455" s="69">
        <v>0.2</v>
      </c>
      <c r="Y455" s="69">
        <v>0</v>
      </c>
      <c r="Z455" s="68">
        <v>0</v>
      </c>
    </row>
    <row r="456" spans="1:26" ht="17" x14ac:dyDescent="0.2">
      <c r="A456" s="13" t="s">
        <v>363</v>
      </c>
      <c r="B456" s="68">
        <v>3</v>
      </c>
      <c r="C456" s="68">
        <v>3</v>
      </c>
      <c r="D456" s="68">
        <v>5</v>
      </c>
      <c r="E456" s="68">
        <v>4</v>
      </c>
      <c r="F456" s="68">
        <v>0</v>
      </c>
      <c r="G456" s="68">
        <v>0</v>
      </c>
      <c r="H456" s="68">
        <v>0</v>
      </c>
      <c r="I456" s="68">
        <v>0</v>
      </c>
      <c r="J456" s="68">
        <v>0</v>
      </c>
      <c r="K456" s="68">
        <v>0</v>
      </c>
      <c r="L456" s="68">
        <v>0</v>
      </c>
      <c r="M456" s="68">
        <v>0</v>
      </c>
      <c r="N456" s="68">
        <v>0</v>
      </c>
      <c r="O456" s="68">
        <v>1</v>
      </c>
      <c r="P456" s="68">
        <v>0</v>
      </c>
      <c r="Q456" s="68">
        <v>0</v>
      </c>
      <c r="R456" s="68">
        <v>1</v>
      </c>
      <c r="S456" s="68">
        <v>0</v>
      </c>
      <c r="T456" s="68">
        <v>0</v>
      </c>
      <c r="U456" s="68">
        <v>0</v>
      </c>
      <c r="V456" s="68">
        <v>0</v>
      </c>
      <c r="W456" s="69">
        <v>0</v>
      </c>
      <c r="X456" s="69">
        <v>0</v>
      </c>
      <c r="Y456" s="69">
        <v>0</v>
      </c>
      <c r="Z456" s="68">
        <v>0</v>
      </c>
    </row>
    <row r="457" spans="1:26" ht="17" x14ac:dyDescent="0.2">
      <c r="A457" s="13" t="s">
        <v>701</v>
      </c>
      <c r="B457" s="68">
        <v>2</v>
      </c>
      <c r="C457" s="68">
        <v>2</v>
      </c>
      <c r="D457" s="68">
        <v>5</v>
      </c>
      <c r="E457" s="68">
        <v>4</v>
      </c>
      <c r="F457" s="68">
        <v>0</v>
      </c>
      <c r="G457" s="68">
        <v>1</v>
      </c>
      <c r="H457" s="68">
        <v>0</v>
      </c>
      <c r="I457" s="68">
        <v>0</v>
      </c>
      <c r="J457" s="68">
        <v>0</v>
      </c>
      <c r="K457" s="68">
        <v>0</v>
      </c>
      <c r="L457" s="68">
        <v>0</v>
      </c>
      <c r="M457" s="68">
        <v>0</v>
      </c>
      <c r="N457" s="68">
        <v>0</v>
      </c>
      <c r="O457" s="68">
        <v>0</v>
      </c>
      <c r="P457" s="68">
        <v>0</v>
      </c>
      <c r="Q457" s="68">
        <v>0</v>
      </c>
      <c r="R457" s="68">
        <v>1</v>
      </c>
      <c r="S457" s="68">
        <v>0</v>
      </c>
      <c r="T457" s="68">
        <v>0</v>
      </c>
      <c r="U457" s="68">
        <v>0</v>
      </c>
      <c r="V457" s="68">
        <v>1</v>
      </c>
      <c r="W457" s="69">
        <v>0.25</v>
      </c>
      <c r="X457" s="69">
        <v>0.25</v>
      </c>
      <c r="Y457" s="69">
        <v>0.25</v>
      </c>
      <c r="Z457" s="68">
        <v>50</v>
      </c>
    </row>
    <row r="458" spans="1:26" ht="17" x14ac:dyDescent="0.2">
      <c r="A458" s="13" t="s">
        <v>337</v>
      </c>
      <c r="B458" s="68">
        <v>5</v>
      </c>
      <c r="C458" s="68">
        <v>0</v>
      </c>
      <c r="D458" s="68">
        <v>5</v>
      </c>
      <c r="E458" s="68">
        <v>4</v>
      </c>
      <c r="F458" s="68">
        <v>0</v>
      </c>
      <c r="G458" s="68">
        <v>1</v>
      </c>
      <c r="H458" s="68">
        <v>0</v>
      </c>
      <c r="I458" s="68">
        <v>0</v>
      </c>
      <c r="J458" s="68">
        <v>0</v>
      </c>
      <c r="K458" s="68">
        <v>1</v>
      </c>
      <c r="L458" s="68">
        <v>1</v>
      </c>
      <c r="M458" s="68">
        <v>0</v>
      </c>
      <c r="N458" s="68">
        <v>0</v>
      </c>
      <c r="O458" s="68">
        <v>0</v>
      </c>
      <c r="P458" s="68">
        <v>0</v>
      </c>
      <c r="Q458" s="68">
        <v>0</v>
      </c>
      <c r="R458" s="68">
        <v>0</v>
      </c>
      <c r="S458" s="68">
        <v>0</v>
      </c>
      <c r="T458" s="68">
        <v>0</v>
      </c>
      <c r="U458" s="68">
        <v>0</v>
      </c>
      <c r="V458" s="68">
        <v>1</v>
      </c>
      <c r="W458" s="69">
        <v>0.25</v>
      </c>
      <c r="X458" s="69">
        <v>0.4</v>
      </c>
      <c r="Y458" s="69">
        <v>0.25</v>
      </c>
      <c r="Z458" s="68">
        <v>20</v>
      </c>
    </row>
    <row r="459" spans="1:26" ht="17" x14ac:dyDescent="0.2">
      <c r="A459" s="13" t="s">
        <v>373</v>
      </c>
      <c r="B459" s="68">
        <v>2</v>
      </c>
      <c r="C459" s="68">
        <v>2</v>
      </c>
      <c r="D459" s="68">
        <v>4</v>
      </c>
      <c r="E459" s="68">
        <v>4</v>
      </c>
      <c r="F459" s="68">
        <v>0</v>
      </c>
      <c r="G459" s="68">
        <v>0</v>
      </c>
      <c r="H459" s="68">
        <v>0</v>
      </c>
      <c r="I459" s="68">
        <v>0</v>
      </c>
      <c r="J459" s="68">
        <v>0</v>
      </c>
      <c r="K459" s="68">
        <v>0</v>
      </c>
      <c r="L459" s="68">
        <v>0</v>
      </c>
      <c r="M459" s="68">
        <v>0</v>
      </c>
      <c r="N459" s="68">
        <v>0</v>
      </c>
      <c r="O459" s="68">
        <v>4</v>
      </c>
      <c r="P459" s="68">
        <v>0</v>
      </c>
      <c r="Q459" s="68">
        <v>0</v>
      </c>
      <c r="R459" s="68">
        <v>0</v>
      </c>
      <c r="S459" s="68">
        <v>0</v>
      </c>
      <c r="T459" s="68">
        <v>0</v>
      </c>
      <c r="U459" s="68">
        <v>0</v>
      </c>
      <c r="V459" s="68">
        <v>0</v>
      </c>
      <c r="W459" s="69">
        <v>0</v>
      </c>
      <c r="X459" s="69">
        <v>0</v>
      </c>
      <c r="Y459" s="69">
        <v>0</v>
      </c>
      <c r="Z459" s="68">
        <v>0</v>
      </c>
    </row>
    <row r="460" spans="1:26" ht="17" x14ac:dyDescent="0.2">
      <c r="A460" s="13" t="s">
        <v>791</v>
      </c>
      <c r="B460" s="68">
        <v>1</v>
      </c>
      <c r="C460" s="68">
        <v>1</v>
      </c>
      <c r="D460" s="68">
        <v>4</v>
      </c>
      <c r="E460" s="68">
        <v>4</v>
      </c>
      <c r="F460" s="68">
        <v>0</v>
      </c>
      <c r="G460" s="68">
        <v>1</v>
      </c>
      <c r="H460" s="68">
        <v>0</v>
      </c>
      <c r="I460" s="68">
        <v>0</v>
      </c>
      <c r="J460" s="68">
        <v>0</v>
      </c>
      <c r="K460" s="68">
        <v>1</v>
      </c>
      <c r="L460" s="68">
        <v>0</v>
      </c>
      <c r="M460" s="68">
        <v>0</v>
      </c>
      <c r="N460" s="68">
        <v>0</v>
      </c>
      <c r="O460" s="68">
        <v>1</v>
      </c>
      <c r="P460" s="68">
        <v>0</v>
      </c>
      <c r="Q460" s="68">
        <v>0</v>
      </c>
      <c r="R460" s="68">
        <v>0</v>
      </c>
      <c r="S460" s="68">
        <v>0</v>
      </c>
      <c r="T460" s="68">
        <v>0</v>
      </c>
      <c r="U460" s="68">
        <v>0</v>
      </c>
      <c r="V460" s="68">
        <v>1</v>
      </c>
      <c r="W460" s="69">
        <v>0.25</v>
      </c>
      <c r="X460" s="69">
        <v>0.25</v>
      </c>
      <c r="Y460" s="69">
        <v>0.25</v>
      </c>
      <c r="Z460" s="68">
        <v>100</v>
      </c>
    </row>
    <row r="461" spans="1:26" ht="17" x14ac:dyDescent="0.2">
      <c r="A461" s="13" t="s">
        <v>103</v>
      </c>
      <c r="B461" s="68">
        <v>2</v>
      </c>
      <c r="C461" s="68">
        <v>2</v>
      </c>
      <c r="D461" s="68">
        <v>4</v>
      </c>
      <c r="E461" s="68">
        <v>4</v>
      </c>
      <c r="F461" s="68">
        <v>0</v>
      </c>
      <c r="G461" s="68">
        <v>0</v>
      </c>
      <c r="H461" s="68">
        <v>0</v>
      </c>
      <c r="I461" s="68">
        <v>0</v>
      </c>
      <c r="J461" s="68">
        <v>0</v>
      </c>
      <c r="K461" s="68">
        <v>0</v>
      </c>
      <c r="L461" s="68">
        <v>0</v>
      </c>
      <c r="M461" s="68">
        <v>0</v>
      </c>
      <c r="N461" s="68">
        <v>0</v>
      </c>
      <c r="O461" s="68">
        <v>1</v>
      </c>
      <c r="P461" s="68">
        <v>0</v>
      </c>
      <c r="Q461" s="68">
        <v>0</v>
      </c>
      <c r="R461" s="68">
        <v>0</v>
      </c>
      <c r="S461" s="68">
        <v>0</v>
      </c>
      <c r="T461" s="68">
        <v>0</v>
      </c>
      <c r="U461" s="68">
        <v>0</v>
      </c>
      <c r="V461" s="68">
        <v>0</v>
      </c>
      <c r="W461" s="69">
        <v>0</v>
      </c>
      <c r="X461" s="69">
        <v>0</v>
      </c>
      <c r="Y461" s="69">
        <v>0</v>
      </c>
      <c r="Z461" s="68">
        <v>0</v>
      </c>
    </row>
    <row r="462" spans="1:26" ht="17" x14ac:dyDescent="0.2">
      <c r="A462" s="13" t="s">
        <v>540</v>
      </c>
      <c r="B462" s="68">
        <v>2</v>
      </c>
      <c r="C462" s="68">
        <v>2</v>
      </c>
      <c r="D462" s="68">
        <v>4</v>
      </c>
      <c r="E462" s="68">
        <v>4</v>
      </c>
      <c r="F462" s="68">
        <v>0</v>
      </c>
      <c r="G462" s="68">
        <v>0</v>
      </c>
      <c r="H462" s="68">
        <v>0</v>
      </c>
      <c r="I462" s="68">
        <v>0</v>
      </c>
      <c r="J462" s="68">
        <v>0</v>
      </c>
      <c r="K462" s="68">
        <v>0</v>
      </c>
      <c r="L462" s="68">
        <v>0</v>
      </c>
      <c r="M462" s="68">
        <v>0</v>
      </c>
      <c r="N462" s="68">
        <v>0</v>
      </c>
      <c r="O462" s="68">
        <v>1</v>
      </c>
      <c r="P462" s="68">
        <v>0</v>
      </c>
      <c r="Q462" s="68">
        <v>0</v>
      </c>
      <c r="R462" s="68">
        <v>0</v>
      </c>
      <c r="S462" s="68">
        <v>0</v>
      </c>
      <c r="T462" s="68">
        <v>0</v>
      </c>
      <c r="U462" s="68">
        <v>0</v>
      </c>
      <c r="V462" s="68">
        <v>0</v>
      </c>
      <c r="W462" s="69">
        <v>0</v>
      </c>
      <c r="X462" s="69">
        <v>0</v>
      </c>
      <c r="Y462" s="69">
        <v>0</v>
      </c>
      <c r="Z462" s="68">
        <v>0</v>
      </c>
    </row>
    <row r="463" spans="1:26" ht="17" x14ac:dyDescent="0.2">
      <c r="A463" s="67" t="s">
        <v>27</v>
      </c>
      <c r="B463" s="67" t="s">
        <v>28</v>
      </c>
      <c r="C463" s="67" t="s">
        <v>29</v>
      </c>
      <c r="D463" s="67" t="s">
        <v>155</v>
      </c>
      <c r="E463" s="67" t="s">
        <v>25</v>
      </c>
      <c r="F463" s="67" t="s">
        <v>23</v>
      </c>
      <c r="G463" s="67" t="s">
        <v>30</v>
      </c>
      <c r="H463" s="67" t="s">
        <v>10</v>
      </c>
      <c r="I463" s="67" t="s">
        <v>11</v>
      </c>
      <c r="J463" s="67" t="s">
        <v>1</v>
      </c>
      <c r="K463" s="67" t="s">
        <v>2</v>
      </c>
      <c r="L463" s="67" t="s">
        <v>31</v>
      </c>
      <c r="M463" s="67" t="s">
        <v>32</v>
      </c>
      <c r="N463" s="67" t="s">
        <v>33</v>
      </c>
      <c r="O463" s="67" t="s">
        <v>34</v>
      </c>
      <c r="P463" s="67" t="s">
        <v>3</v>
      </c>
      <c r="Q463" s="67" t="s">
        <v>35</v>
      </c>
      <c r="R463" s="67" t="s">
        <v>36</v>
      </c>
      <c r="S463" s="67" t="s">
        <v>37</v>
      </c>
      <c r="T463" s="67" t="s">
        <v>38</v>
      </c>
      <c r="U463" s="67" t="s">
        <v>39</v>
      </c>
      <c r="V463" s="67" t="s">
        <v>156</v>
      </c>
      <c r="W463" s="77" t="s">
        <v>0</v>
      </c>
      <c r="X463" s="77" t="s">
        <v>40</v>
      </c>
      <c r="Y463" s="77" t="s">
        <v>41</v>
      </c>
      <c r="Z463" s="67" t="s">
        <v>157</v>
      </c>
    </row>
    <row r="464" spans="1:26" ht="17" x14ac:dyDescent="0.2">
      <c r="A464" s="13" t="s">
        <v>792</v>
      </c>
      <c r="B464" s="68">
        <v>5</v>
      </c>
      <c r="C464" s="68">
        <v>0</v>
      </c>
      <c r="D464" s="68">
        <v>4</v>
      </c>
      <c r="E464" s="68">
        <v>4</v>
      </c>
      <c r="F464" s="68">
        <v>0</v>
      </c>
      <c r="G464" s="68">
        <v>1</v>
      </c>
      <c r="H464" s="68">
        <v>0</v>
      </c>
      <c r="I464" s="68">
        <v>0</v>
      </c>
      <c r="J464" s="68">
        <v>0</v>
      </c>
      <c r="K464" s="68">
        <v>0</v>
      </c>
      <c r="L464" s="68">
        <v>0</v>
      </c>
      <c r="M464" s="68">
        <v>0</v>
      </c>
      <c r="N464" s="68">
        <v>0</v>
      </c>
      <c r="O464" s="68">
        <v>0</v>
      </c>
      <c r="P464" s="68">
        <v>0</v>
      </c>
      <c r="Q464" s="68">
        <v>0</v>
      </c>
      <c r="R464" s="68">
        <v>0</v>
      </c>
      <c r="S464" s="68">
        <v>0</v>
      </c>
      <c r="T464" s="68">
        <v>0</v>
      </c>
      <c r="U464" s="68">
        <v>0</v>
      </c>
      <c r="V464" s="68">
        <v>1</v>
      </c>
      <c r="W464" s="69">
        <v>0.25</v>
      </c>
      <c r="X464" s="69">
        <v>0.25</v>
      </c>
      <c r="Y464" s="69">
        <v>0.25</v>
      </c>
      <c r="Z464" s="68">
        <v>20</v>
      </c>
    </row>
    <row r="465" spans="1:26" ht="17" x14ac:dyDescent="0.2">
      <c r="A465" s="13" t="s">
        <v>372</v>
      </c>
      <c r="B465" s="68">
        <v>2</v>
      </c>
      <c r="C465" s="68">
        <v>2</v>
      </c>
      <c r="D465" s="68">
        <v>4</v>
      </c>
      <c r="E465" s="68">
        <v>4</v>
      </c>
      <c r="F465" s="68">
        <v>0</v>
      </c>
      <c r="G465" s="68">
        <v>0</v>
      </c>
      <c r="H465" s="68">
        <v>0</v>
      </c>
      <c r="I465" s="68">
        <v>0</v>
      </c>
      <c r="J465" s="68">
        <v>0</v>
      </c>
      <c r="K465" s="68">
        <v>0</v>
      </c>
      <c r="L465" s="68">
        <v>0</v>
      </c>
      <c r="M465" s="68">
        <v>0</v>
      </c>
      <c r="N465" s="68">
        <v>0</v>
      </c>
      <c r="O465" s="68">
        <v>1</v>
      </c>
      <c r="P465" s="68">
        <v>0</v>
      </c>
      <c r="Q465" s="68">
        <v>0</v>
      </c>
      <c r="R465" s="68">
        <v>0</v>
      </c>
      <c r="S465" s="68">
        <v>0</v>
      </c>
      <c r="T465" s="68">
        <v>0</v>
      </c>
      <c r="U465" s="68">
        <v>0</v>
      </c>
      <c r="V465" s="68">
        <v>0</v>
      </c>
      <c r="W465" s="69">
        <v>0</v>
      </c>
      <c r="X465" s="69">
        <v>0</v>
      </c>
      <c r="Y465" s="69">
        <v>0</v>
      </c>
      <c r="Z465" s="68">
        <v>0</v>
      </c>
    </row>
    <row r="466" spans="1:26" ht="17" x14ac:dyDescent="0.2">
      <c r="A466" s="13" t="s">
        <v>409</v>
      </c>
      <c r="B466" s="68">
        <v>4</v>
      </c>
      <c r="C466" s="68">
        <v>0</v>
      </c>
      <c r="D466" s="68">
        <v>4</v>
      </c>
      <c r="E466" s="68">
        <v>4</v>
      </c>
      <c r="F466" s="68">
        <v>0</v>
      </c>
      <c r="G466" s="68">
        <v>1</v>
      </c>
      <c r="H466" s="68">
        <v>1</v>
      </c>
      <c r="I466" s="68">
        <v>0</v>
      </c>
      <c r="J466" s="68">
        <v>0</v>
      </c>
      <c r="K466" s="68">
        <v>2</v>
      </c>
      <c r="L466" s="68">
        <v>0</v>
      </c>
      <c r="M466" s="68">
        <v>0</v>
      </c>
      <c r="N466" s="68">
        <v>0</v>
      </c>
      <c r="O466" s="68">
        <v>1</v>
      </c>
      <c r="P466" s="68">
        <v>0</v>
      </c>
      <c r="Q466" s="68">
        <v>0</v>
      </c>
      <c r="R466" s="68">
        <v>0</v>
      </c>
      <c r="S466" s="68">
        <v>0</v>
      </c>
      <c r="T466" s="68">
        <v>0</v>
      </c>
      <c r="U466" s="68">
        <v>0</v>
      </c>
      <c r="V466" s="68">
        <v>1</v>
      </c>
      <c r="W466" s="69">
        <v>0.25</v>
      </c>
      <c r="X466" s="69">
        <v>0.25</v>
      </c>
      <c r="Y466" s="69">
        <v>0.5</v>
      </c>
      <c r="Z466" s="68">
        <v>25</v>
      </c>
    </row>
    <row r="467" spans="1:26" ht="17" x14ac:dyDescent="0.2">
      <c r="A467" s="13" t="s">
        <v>679</v>
      </c>
      <c r="B467" s="68">
        <v>4</v>
      </c>
      <c r="C467" s="68">
        <v>0</v>
      </c>
      <c r="D467" s="68">
        <v>4</v>
      </c>
      <c r="E467" s="68">
        <v>4</v>
      </c>
      <c r="F467" s="68">
        <v>0</v>
      </c>
      <c r="G467" s="68">
        <v>2</v>
      </c>
      <c r="H467" s="68">
        <v>0</v>
      </c>
      <c r="I467" s="68">
        <v>0</v>
      </c>
      <c r="J467" s="68">
        <v>0</v>
      </c>
      <c r="K467" s="68">
        <v>0</v>
      </c>
      <c r="L467" s="68">
        <v>0</v>
      </c>
      <c r="M467" s="68">
        <v>0</v>
      </c>
      <c r="N467" s="68">
        <v>0</v>
      </c>
      <c r="O467" s="68">
        <v>0</v>
      </c>
      <c r="P467" s="68">
        <v>0</v>
      </c>
      <c r="Q467" s="68">
        <v>0</v>
      </c>
      <c r="R467" s="68">
        <v>0</v>
      </c>
      <c r="S467" s="68">
        <v>0</v>
      </c>
      <c r="T467" s="68">
        <v>0</v>
      </c>
      <c r="U467" s="68">
        <v>0</v>
      </c>
      <c r="V467" s="68">
        <v>1</v>
      </c>
      <c r="W467" s="69">
        <v>0.5</v>
      </c>
      <c r="X467" s="69">
        <v>0.5</v>
      </c>
      <c r="Y467" s="69">
        <v>0.5</v>
      </c>
      <c r="Z467" s="68">
        <v>25</v>
      </c>
    </row>
    <row r="468" spans="1:26" ht="17" x14ac:dyDescent="0.2">
      <c r="A468" s="13" t="s">
        <v>141</v>
      </c>
      <c r="B468" s="68">
        <v>2</v>
      </c>
      <c r="C468" s="68">
        <v>2</v>
      </c>
      <c r="D468" s="68">
        <v>4</v>
      </c>
      <c r="E468" s="68">
        <v>4</v>
      </c>
      <c r="F468" s="68">
        <v>0</v>
      </c>
      <c r="G468" s="68">
        <v>0</v>
      </c>
      <c r="H468" s="68">
        <v>0</v>
      </c>
      <c r="I468" s="68">
        <v>0</v>
      </c>
      <c r="J468" s="68">
        <v>0</v>
      </c>
      <c r="K468" s="68">
        <v>0</v>
      </c>
      <c r="L468" s="68">
        <v>0</v>
      </c>
      <c r="M468" s="68">
        <v>0</v>
      </c>
      <c r="N468" s="68">
        <v>0</v>
      </c>
      <c r="O468" s="68">
        <v>2</v>
      </c>
      <c r="P468" s="68">
        <v>0</v>
      </c>
      <c r="Q468" s="68">
        <v>0</v>
      </c>
      <c r="R468" s="68">
        <v>0</v>
      </c>
      <c r="S468" s="68">
        <v>0</v>
      </c>
      <c r="T468" s="68">
        <v>0</v>
      </c>
      <c r="U468" s="68">
        <v>0</v>
      </c>
      <c r="V468" s="68">
        <v>0</v>
      </c>
      <c r="W468" s="69">
        <v>0</v>
      </c>
      <c r="X468" s="69">
        <v>0</v>
      </c>
      <c r="Y468" s="69">
        <v>0</v>
      </c>
      <c r="Z468" s="68">
        <v>0</v>
      </c>
    </row>
    <row r="469" spans="1:26" ht="17" x14ac:dyDescent="0.2">
      <c r="A469" s="13" t="s">
        <v>406</v>
      </c>
      <c r="B469" s="68">
        <v>2</v>
      </c>
      <c r="C469" s="68">
        <v>2</v>
      </c>
      <c r="D469" s="68">
        <v>4</v>
      </c>
      <c r="E469" s="68">
        <v>4</v>
      </c>
      <c r="F469" s="68">
        <v>0</v>
      </c>
      <c r="G469" s="68">
        <v>0</v>
      </c>
      <c r="H469" s="68">
        <v>0</v>
      </c>
      <c r="I469" s="68">
        <v>0</v>
      </c>
      <c r="J469" s="68">
        <v>0</v>
      </c>
      <c r="K469" s="68">
        <v>0</v>
      </c>
      <c r="L469" s="68">
        <v>0</v>
      </c>
      <c r="M469" s="68">
        <v>0</v>
      </c>
      <c r="N469" s="68">
        <v>0</v>
      </c>
      <c r="O469" s="68">
        <v>0</v>
      </c>
      <c r="P469" s="68">
        <v>0</v>
      </c>
      <c r="Q469" s="68">
        <v>0</v>
      </c>
      <c r="R469" s="68">
        <v>0</v>
      </c>
      <c r="S469" s="68">
        <v>0</v>
      </c>
      <c r="T469" s="68">
        <v>0</v>
      </c>
      <c r="U469" s="68">
        <v>0</v>
      </c>
      <c r="V469" s="68">
        <v>0</v>
      </c>
      <c r="W469" s="69">
        <v>0</v>
      </c>
      <c r="X469" s="69">
        <v>0</v>
      </c>
      <c r="Y469" s="69">
        <v>0</v>
      </c>
      <c r="Z469" s="68">
        <v>0</v>
      </c>
    </row>
    <row r="470" spans="1:26" ht="17" x14ac:dyDescent="0.2">
      <c r="A470" s="13" t="s">
        <v>383</v>
      </c>
      <c r="B470" s="68">
        <v>3</v>
      </c>
      <c r="C470" s="68">
        <v>3</v>
      </c>
      <c r="D470" s="68">
        <v>4</v>
      </c>
      <c r="E470" s="68">
        <v>4</v>
      </c>
      <c r="F470" s="68">
        <v>0</v>
      </c>
      <c r="G470" s="68">
        <v>0</v>
      </c>
      <c r="H470" s="68">
        <v>0</v>
      </c>
      <c r="I470" s="68">
        <v>0</v>
      </c>
      <c r="J470" s="68">
        <v>0</v>
      </c>
      <c r="K470" s="68">
        <v>0</v>
      </c>
      <c r="L470" s="68">
        <v>0</v>
      </c>
      <c r="M470" s="68">
        <v>0</v>
      </c>
      <c r="N470" s="68">
        <v>0</v>
      </c>
      <c r="O470" s="68">
        <v>1</v>
      </c>
      <c r="P470" s="68">
        <v>0</v>
      </c>
      <c r="Q470" s="68">
        <v>0</v>
      </c>
      <c r="R470" s="68">
        <v>0</v>
      </c>
      <c r="S470" s="68">
        <v>0</v>
      </c>
      <c r="T470" s="68">
        <v>0</v>
      </c>
      <c r="U470" s="68">
        <v>0</v>
      </c>
      <c r="V470" s="68">
        <v>0</v>
      </c>
      <c r="W470" s="69">
        <v>0</v>
      </c>
      <c r="X470" s="69">
        <v>0</v>
      </c>
      <c r="Y470" s="69">
        <v>0</v>
      </c>
      <c r="Z470" s="68">
        <v>0</v>
      </c>
    </row>
    <row r="471" spans="1:26" ht="17" x14ac:dyDescent="0.2">
      <c r="A471" s="13" t="s">
        <v>793</v>
      </c>
      <c r="B471" s="68">
        <v>3</v>
      </c>
      <c r="C471" s="68">
        <v>0</v>
      </c>
      <c r="D471" s="68">
        <v>4</v>
      </c>
      <c r="E471" s="68">
        <v>4</v>
      </c>
      <c r="F471" s="68">
        <v>1</v>
      </c>
      <c r="G471" s="68">
        <v>2</v>
      </c>
      <c r="H471" s="68">
        <v>1</v>
      </c>
      <c r="I471" s="68">
        <v>0</v>
      </c>
      <c r="J471" s="68">
        <v>0</v>
      </c>
      <c r="K471" s="68">
        <v>2</v>
      </c>
      <c r="L471" s="68">
        <v>0</v>
      </c>
      <c r="M471" s="68">
        <v>0</v>
      </c>
      <c r="N471" s="68">
        <v>0</v>
      </c>
      <c r="O471" s="68">
        <v>0</v>
      </c>
      <c r="P471" s="68">
        <v>0</v>
      </c>
      <c r="Q471" s="68">
        <v>0</v>
      </c>
      <c r="R471" s="68">
        <v>0</v>
      </c>
      <c r="S471" s="68">
        <v>0</v>
      </c>
      <c r="T471" s="68">
        <v>0</v>
      </c>
      <c r="U471" s="68">
        <v>0</v>
      </c>
      <c r="V471" s="68">
        <v>2</v>
      </c>
      <c r="W471" s="69">
        <v>0.5</v>
      </c>
      <c r="X471" s="69">
        <v>0.5</v>
      </c>
      <c r="Y471" s="69">
        <v>0.75</v>
      </c>
      <c r="Z471" s="68">
        <v>66.7</v>
      </c>
    </row>
    <row r="472" spans="1:26" ht="17" x14ac:dyDescent="0.2">
      <c r="A472" s="13" t="s">
        <v>794</v>
      </c>
      <c r="B472" s="68">
        <v>1</v>
      </c>
      <c r="C472" s="68">
        <v>1</v>
      </c>
      <c r="D472" s="68">
        <v>4</v>
      </c>
      <c r="E472" s="68">
        <v>4</v>
      </c>
      <c r="F472" s="68">
        <v>0</v>
      </c>
      <c r="G472" s="68">
        <v>0</v>
      </c>
      <c r="H472" s="68">
        <v>0</v>
      </c>
      <c r="I472" s="68">
        <v>0</v>
      </c>
      <c r="J472" s="68">
        <v>0</v>
      </c>
      <c r="K472" s="68">
        <v>0</v>
      </c>
      <c r="L472" s="68">
        <v>0</v>
      </c>
      <c r="M472" s="68">
        <v>0</v>
      </c>
      <c r="N472" s="68">
        <v>0</v>
      </c>
      <c r="O472" s="68">
        <v>0</v>
      </c>
      <c r="P472" s="68">
        <v>0</v>
      </c>
      <c r="Q472" s="68">
        <v>0</v>
      </c>
      <c r="R472" s="68">
        <v>0</v>
      </c>
      <c r="S472" s="68">
        <v>0</v>
      </c>
      <c r="T472" s="68">
        <v>0</v>
      </c>
      <c r="U472" s="68">
        <v>0</v>
      </c>
      <c r="V472" s="68">
        <v>0</v>
      </c>
      <c r="W472" s="69">
        <v>0</v>
      </c>
      <c r="X472" s="69">
        <v>0</v>
      </c>
      <c r="Y472" s="69">
        <v>0</v>
      </c>
      <c r="Z472" s="68">
        <v>0</v>
      </c>
    </row>
    <row r="473" spans="1:26" ht="17" x14ac:dyDescent="0.2">
      <c r="A473" s="13" t="s">
        <v>328</v>
      </c>
      <c r="B473" s="68">
        <v>3</v>
      </c>
      <c r="C473" s="68">
        <v>0</v>
      </c>
      <c r="D473" s="68">
        <v>4</v>
      </c>
      <c r="E473" s="68">
        <v>4</v>
      </c>
      <c r="F473" s="68">
        <v>0</v>
      </c>
      <c r="G473" s="68">
        <v>1</v>
      </c>
      <c r="H473" s="68">
        <v>1</v>
      </c>
      <c r="I473" s="68">
        <v>0</v>
      </c>
      <c r="J473" s="68">
        <v>0</v>
      </c>
      <c r="K473" s="68">
        <v>0</v>
      </c>
      <c r="L473" s="68">
        <v>0</v>
      </c>
      <c r="M473" s="68">
        <v>0</v>
      </c>
      <c r="N473" s="68">
        <v>0</v>
      </c>
      <c r="O473" s="68">
        <v>1</v>
      </c>
      <c r="P473" s="68">
        <v>0</v>
      </c>
      <c r="Q473" s="68">
        <v>0</v>
      </c>
      <c r="R473" s="68">
        <v>0</v>
      </c>
      <c r="S473" s="68">
        <v>0</v>
      </c>
      <c r="T473" s="68">
        <v>0</v>
      </c>
      <c r="U473" s="68">
        <v>0</v>
      </c>
      <c r="V473" s="68">
        <v>1</v>
      </c>
      <c r="W473" s="69">
        <v>0.25</v>
      </c>
      <c r="X473" s="69">
        <v>0.25</v>
      </c>
      <c r="Y473" s="69">
        <v>0.5</v>
      </c>
      <c r="Z473" s="68">
        <v>33.299999999999997</v>
      </c>
    </row>
    <row r="474" spans="1:26" ht="17" x14ac:dyDescent="0.2">
      <c r="A474" s="13" t="s">
        <v>795</v>
      </c>
      <c r="B474" s="68">
        <v>4</v>
      </c>
      <c r="C474" s="68">
        <v>0</v>
      </c>
      <c r="D474" s="68">
        <v>4</v>
      </c>
      <c r="E474" s="68">
        <v>4</v>
      </c>
      <c r="F474" s="68">
        <v>0</v>
      </c>
      <c r="G474" s="68">
        <v>0</v>
      </c>
      <c r="H474" s="68">
        <v>0</v>
      </c>
      <c r="I474" s="68">
        <v>0</v>
      </c>
      <c r="J474" s="68">
        <v>0</v>
      </c>
      <c r="K474" s="68">
        <v>0</v>
      </c>
      <c r="L474" s="68">
        <v>0</v>
      </c>
      <c r="M474" s="68">
        <v>0</v>
      </c>
      <c r="N474" s="68">
        <v>0</v>
      </c>
      <c r="O474" s="68">
        <v>2</v>
      </c>
      <c r="P474" s="68">
        <v>0</v>
      </c>
      <c r="Q474" s="68">
        <v>0</v>
      </c>
      <c r="R474" s="68">
        <v>0</v>
      </c>
      <c r="S474" s="68">
        <v>0</v>
      </c>
      <c r="T474" s="68">
        <v>0</v>
      </c>
      <c r="U474" s="68">
        <v>0</v>
      </c>
      <c r="V474" s="68">
        <v>0</v>
      </c>
      <c r="W474" s="69">
        <v>0</v>
      </c>
      <c r="X474" s="69">
        <v>0</v>
      </c>
      <c r="Y474" s="69">
        <v>0</v>
      </c>
      <c r="Z474" s="68">
        <v>0</v>
      </c>
    </row>
    <row r="475" spans="1:26" ht="17" x14ac:dyDescent="0.2">
      <c r="A475" s="13" t="s">
        <v>796</v>
      </c>
      <c r="B475" s="68">
        <v>2</v>
      </c>
      <c r="C475" s="68">
        <v>2</v>
      </c>
      <c r="D475" s="68">
        <v>4</v>
      </c>
      <c r="E475" s="68">
        <v>4</v>
      </c>
      <c r="F475" s="68">
        <v>0</v>
      </c>
      <c r="G475" s="68">
        <v>1</v>
      </c>
      <c r="H475" s="68">
        <v>0</v>
      </c>
      <c r="I475" s="68">
        <v>0</v>
      </c>
      <c r="J475" s="68">
        <v>0</v>
      </c>
      <c r="K475" s="68">
        <v>0</v>
      </c>
      <c r="L475" s="68">
        <v>0</v>
      </c>
      <c r="M475" s="68">
        <v>0</v>
      </c>
      <c r="N475" s="68">
        <v>0</v>
      </c>
      <c r="O475" s="68">
        <v>3</v>
      </c>
      <c r="P475" s="68">
        <v>0</v>
      </c>
      <c r="Q475" s="68">
        <v>0</v>
      </c>
      <c r="R475" s="68">
        <v>0</v>
      </c>
      <c r="S475" s="68">
        <v>0</v>
      </c>
      <c r="T475" s="68">
        <v>0</v>
      </c>
      <c r="U475" s="68">
        <v>0</v>
      </c>
      <c r="V475" s="68">
        <v>1</v>
      </c>
      <c r="W475" s="69">
        <v>0.25</v>
      </c>
      <c r="X475" s="69">
        <v>0.25</v>
      </c>
      <c r="Y475" s="69">
        <v>0.25</v>
      </c>
      <c r="Z475" s="68">
        <v>50</v>
      </c>
    </row>
    <row r="476" spans="1:26" ht="17" x14ac:dyDescent="0.2">
      <c r="A476" s="13" t="s">
        <v>394</v>
      </c>
      <c r="B476" s="68">
        <v>3</v>
      </c>
      <c r="C476" s="68">
        <v>1</v>
      </c>
      <c r="D476" s="68">
        <v>4</v>
      </c>
      <c r="E476" s="68">
        <v>4</v>
      </c>
      <c r="F476" s="68">
        <v>0</v>
      </c>
      <c r="G476" s="68">
        <v>1</v>
      </c>
      <c r="H476" s="68">
        <v>0</v>
      </c>
      <c r="I476" s="68">
        <v>0</v>
      </c>
      <c r="J476" s="68">
        <v>0</v>
      </c>
      <c r="K476" s="68">
        <v>2</v>
      </c>
      <c r="L476" s="68">
        <v>0</v>
      </c>
      <c r="M476" s="68">
        <v>0</v>
      </c>
      <c r="N476" s="68">
        <v>0</v>
      </c>
      <c r="O476" s="68">
        <v>1</v>
      </c>
      <c r="P476" s="68">
        <v>0</v>
      </c>
      <c r="Q476" s="68">
        <v>0</v>
      </c>
      <c r="R476" s="68">
        <v>0</v>
      </c>
      <c r="S476" s="68">
        <v>0</v>
      </c>
      <c r="T476" s="68">
        <v>1</v>
      </c>
      <c r="U476" s="68">
        <v>0</v>
      </c>
      <c r="V476" s="68">
        <v>1</v>
      </c>
      <c r="W476" s="69">
        <v>0.25</v>
      </c>
      <c r="X476" s="69">
        <v>0.25</v>
      </c>
      <c r="Y476" s="69">
        <v>0.25</v>
      </c>
      <c r="Z476" s="68">
        <v>33.299999999999997</v>
      </c>
    </row>
    <row r="477" spans="1:26" ht="17" x14ac:dyDescent="0.2">
      <c r="A477" s="13" t="s">
        <v>655</v>
      </c>
      <c r="B477" s="68">
        <v>3</v>
      </c>
      <c r="C477" s="68">
        <v>3</v>
      </c>
      <c r="D477" s="68">
        <v>5</v>
      </c>
      <c r="E477" s="68">
        <v>3</v>
      </c>
      <c r="F477" s="68">
        <v>0</v>
      </c>
      <c r="G477" s="68">
        <v>1</v>
      </c>
      <c r="H477" s="68">
        <v>0</v>
      </c>
      <c r="I477" s="68">
        <v>0</v>
      </c>
      <c r="J477" s="68">
        <v>0</v>
      </c>
      <c r="K477" s="68">
        <v>0</v>
      </c>
      <c r="L477" s="68">
        <v>0</v>
      </c>
      <c r="M477" s="68">
        <v>0</v>
      </c>
      <c r="N477" s="68">
        <v>0</v>
      </c>
      <c r="O477" s="68">
        <v>1</v>
      </c>
      <c r="P477" s="68">
        <v>0</v>
      </c>
      <c r="Q477" s="68">
        <v>0</v>
      </c>
      <c r="R477" s="68">
        <v>2</v>
      </c>
      <c r="S477" s="68">
        <v>0</v>
      </c>
      <c r="T477" s="68">
        <v>0</v>
      </c>
      <c r="U477" s="68">
        <v>0</v>
      </c>
      <c r="V477" s="68">
        <v>1</v>
      </c>
      <c r="W477" s="69">
        <v>0.33300000000000002</v>
      </c>
      <c r="X477" s="69">
        <v>0.33300000000000002</v>
      </c>
      <c r="Y477" s="69">
        <v>0.33300000000000002</v>
      </c>
      <c r="Z477" s="68">
        <v>33.299999999999997</v>
      </c>
    </row>
    <row r="478" spans="1:26" ht="17" x14ac:dyDescent="0.2">
      <c r="A478" s="13" t="s">
        <v>797</v>
      </c>
      <c r="B478" s="68">
        <v>3</v>
      </c>
      <c r="C478" s="68">
        <v>0</v>
      </c>
      <c r="D478" s="68">
        <v>4</v>
      </c>
      <c r="E478" s="68">
        <v>3</v>
      </c>
      <c r="F478" s="68">
        <v>0</v>
      </c>
      <c r="G478" s="68">
        <v>1</v>
      </c>
      <c r="H478" s="68">
        <v>0</v>
      </c>
      <c r="I478" s="68">
        <v>0</v>
      </c>
      <c r="J478" s="68">
        <v>0</v>
      </c>
      <c r="K478" s="68">
        <v>1</v>
      </c>
      <c r="L478" s="68">
        <v>1</v>
      </c>
      <c r="M478" s="68">
        <v>0</v>
      </c>
      <c r="N478" s="68">
        <v>0</v>
      </c>
      <c r="O478" s="68">
        <v>2</v>
      </c>
      <c r="P478" s="68">
        <v>0</v>
      </c>
      <c r="Q478" s="68">
        <v>0</v>
      </c>
      <c r="R478" s="68">
        <v>0</v>
      </c>
      <c r="S478" s="68">
        <v>0</v>
      </c>
      <c r="T478" s="68">
        <v>0</v>
      </c>
      <c r="U478" s="68">
        <v>0</v>
      </c>
      <c r="V478" s="68">
        <v>1</v>
      </c>
      <c r="W478" s="69">
        <v>0.33300000000000002</v>
      </c>
      <c r="X478" s="69">
        <v>0.5</v>
      </c>
      <c r="Y478" s="69">
        <v>0.33300000000000002</v>
      </c>
      <c r="Z478" s="68">
        <v>33.299999999999997</v>
      </c>
    </row>
    <row r="479" spans="1:26" ht="17" x14ac:dyDescent="0.2">
      <c r="A479" s="13" t="s">
        <v>600</v>
      </c>
      <c r="B479" s="68">
        <v>2</v>
      </c>
      <c r="C479" s="68">
        <v>1</v>
      </c>
      <c r="D479" s="68">
        <v>4</v>
      </c>
      <c r="E479" s="68">
        <v>3</v>
      </c>
      <c r="F479" s="68">
        <v>0</v>
      </c>
      <c r="G479" s="68">
        <v>0</v>
      </c>
      <c r="H479" s="68">
        <v>0</v>
      </c>
      <c r="I479" s="68">
        <v>0</v>
      </c>
      <c r="J479" s="68">
        <v>0</v>
      </c>
      <c r="K479" s="68">
        <v>0</v>
      </c>
      <c r="L479" s="68">
        <v>1</v>
      </c>
      <c r="M479" s="68">
        <v>0</v>
      </c>
      <c r="N479" s="68">
        <v>0</v>
      </c>
      <c r="O479" s="68">
        <v>1</v>
      </c>
      <c r="P479" s="68">
        <v>0</v>
      </c>
      <c r="Q479" s="68">
        <v>0</v>
      </c>
      <c r="R479" s="68">
        <v>0</v>
      </c>
      <c r="S479" s="68">
        <v>0</v>
      </c>
      <c r="T479" s="68">
        <v>0</v>
      </c>
      <c r="U479" s="68">
        <v>0</v>
      </c>
      <c r="V479" s="68">
        <v>0</v>
      </c>
      <c r="W479" s="69">
        <v>0</v>
      </c>
      <c r="X479" s="69">
        <v>0.25</v>
      </c>
      <c r="Y479" s="69">
        <v>0</v>
      </c>
      <c r="Z479" s="68">
        <v>0</v>
      </c>
    </row>
    <row r="480" spans="1:26" ht="17" x14ac:dyDescent="0.2">
      <c r="A480" s="13" t="s">
        <v>365</v>
      </c>
      <c r="B480" s="68">
        <v>3</v>
      </c>
      <c r="C480" s="68">
        <v>3</v>
      </c>
      <c r="D480" s="68">
        <v>4</v>
      </c>
      <c r="E480" s="68">
        <v>3</v>
      </c>
      <c r="F480" s="68">
        <v>0</v>
      </c>
      <c r="G480" s="68">
        <v>0</v>
      </c>
      <c r="H480" s="68">
        <v>0</v>
      </c>
      <c r="I480" s="68">
        <v>0</v>
      </c>
      <c r="J480" s="68">
        <v>0</v>
      </c>
      <c r="K480" s="68">
        <v>1</v>
      </c>
      <c r="L480" s="68">
        <v>0</v>
      </c>
      <c r="M480" s="68">
        <v>0</v>
      </c>
      <c r="N480" s="68">
        <v>0</v>
      </c>
      <c r="O480" s="68">
        <v>2</v>
      </c>
      <c r="P480" s="68">
        <v>0</v>
      </c>
      <c r="Q480" s="68">
        <v>0</v>
      </c>
      <c r="R480" s="68">
        <v>0</v>
      </c>
      <c r="S480" s="68">
        <v>1</v>
      </c>
      <c r="T480" s="68">
        <v>0</v>
      </c>
      <c r="U480" s="68">
        <v>0</v>
      </c>
      <c r="V480" s="68">
        <v>0</v>
      </c>
      <c r="W480" s="69">
        <v>0</v>
      </c>
      <c r="X480" s="69">
        <v>0</v>
      </c>
      <c r="Y480" s="69">
        <v>0</v>
      </c>
      <c r="Z480" s="68">
        <v>0</v>
      </c>
    </row>
    <row r="481" spans="1:26" ht="17" x14ac:dyDescent="0.2">
      <c r="A481" s="13" t="s">
        <v>678</v>
      </c>
      <c r="B481" s="68">
        <v>2</v>
      </c>
      <c r="C481" s="68">
        <v>1</v>
      </c>
      <c r="D481" s="68">
        <v>4</v>
      </c>
      <c r="E481" s="68">
        <v>3</v>
      </c>
      <c r="F481" s="68">
        <v>0</v>
      </c>
      <c r="G481" s="68">
        <v>0</v>
      </c>
      <c r="H481" s="68">
        <v>0</v>
      </c>
      <c r="I481" s="68">
        <v>0</v>
      </c>
      <c r="J481" s="68">
        <v>0</v>
      </c>
      <c r="K481" s="68">
        <v>0</v>
      </c>
      <c r="L481" s="68">
        <v>0</v>
      </c>
      <c r="M481" s="68">
        <v>0</v>
      </c>
      <c r="N481" s="68">
        <v>1</v>
      </c>
      <c r="O481" s="68">
        <v>2</v>
      </c>
      <c r="P481" s="68">
        <v>0</v>
      </c>
      <c r="Q481" s="68">
        <v>0</v>
      </c>
      <c r="R481" s="68">
        <v>0</v>
      </c>
      <c r="S481" s="68">
        <v>0</v>
      </c>
      <c r="T481" s="68">
        <v>0</v>
      </c>
      <c r="U481" s="68">
        <v>0</v>
      </c>
      <c r="V481" s="68">
        <v>0</v>
      </c>
      <c r="W481" s="69">
        <v>0</v>
      </c>
      <c r="X481" s="69">
        <v>0.25</v>
      </c>
      <c r="Y481" s="69">
        <v>0</v>
      </c>
      <c r="Z481" s="68">
        <v>0</v>
      </c>
    </row>
    <row r="482" spans="1:26" ht="17" x14ac:dyDescent="0.2">
      <c r="A482" s="13" t="s">
        <v>576</v>
      </c>
      <c r="B482" s="68">
        <v>4</v>
      </c>
      <c r="C482" s="68">
        <v>0</v>
      </c>
      <c r="D482" s="68">
        <v>4</v>
      </c>
      <c r="E482" s="68">
        <v>3</v>
      </c>
      <c r="F482" s="68">
        <v>1</v>
      </c>
      <c r="G482" s="68">
        <v>0</v>
      </c>
      <c r="H482" s="68">
        <v>0</v>
      </c>
      <c r="I482" s="68">
        <v>0</v>
      </c>
      <c r="J482" s="68">
        <v>0</v>
      </c>
      <c r="K482" s="68">
        <v>0</v>
      </c>
      <c r="L482" s="68">
        <v>1</v>
      </c>
      <c r="M482" s="68">
        <v>0</v>
      </c>
      <c r="N482" s="68">
        <v>0</v>
      </c>
      <c r="O482" s="68">
        <v>1</v>
      </c>
      <c r="P482" s="68">
        <v>0</v>
      </c>
      <c r="Q482" s="68">
        <v>0</v>
      </c>
      <c r="R482" s="68">
        <v>0</v>
      </c>
      <c r="S482" s="68">
        <v>0</v>
      </c>
      <c r="T482" s="68">
        <v>0</v>
      </c>
      <c r="U482" s="68">
        <v>0</v>
      </c>
      <c r="V482" s="68">
        <v>0</v>
      </c>
      <c r="W482" s="69">
        <v>0</v>
      </c>
      <c r="X482" s="69">
        <v>0.25</v>
      </c>
      <c r="Y482" s="69">
        <v>0</v>
      </c>
      <c r="Z482" s="68">
        <v>0</v>
      </c>
    </row>
    <row r="483" spans="1:26" ht="17" x14ac:dyDescent="0.2">
      <c r="A483" s="13" t="s">
        <v>798</v>
      </c>
      <c r="B483" s="68">
        <v>4</v>
      </c>
      <c r="C483" s="68">
        <v>0</v>
      </c>
      <c r="D483" s="68">
        <v>4</v>
      </c>
      <c r="E483" s="68">
        <v>3</v>
      </c>
      <c r="F483" s="68">
        <v>0</v>
      </c>
      <c r="G483" s="68">
        <v>0</v>
      </c>
      <c r="H483" s="68">
        <v>0</v>
      </c>
      <c r="I483" s="68">
        <v>0</v>
      </c>
      <c r="J483" s="68">
        <v>0</v>
      </c>
      <c r="K483" s="68">
        <v>0</v>
      </c>
      <c r="L483" s="68">
        <v>0</v>
      </c>
      <c r="M483" s="68">
        <v>0</v>
      </c>
      <c r="N483" s="68">
        <v>0</v>
      </c>
      <c r="O483" s="68">
        <v>0</v>
      </c>
      <c r="P483" s="68">
        <v>0</v>
      </c>
      <c r="Q483" s="68">
        <v>0</v>
      </c>
      <c r="R483" s="68">
        <v>1</v>
      </c>
      <c r="S483" s="68">
        <v>0</v>
      </c>
      <c r="T483" s="68">
        <v>0</v>
      </c>
      <c r="U483" s="68">
        <v>0</v>
      </c>
      <c r="V483" s="68">
        <v>0</v>
      </c>
      <c r="W483" s="69">
        <v>0</v>
      </c>
      <c r="X483" s="69">
        <v>0</v>
      </c>
      <c r="Y483" s="69">
        <v>0</v>
      </c>
      <c r="Z483" s="68">
        <v>0</v>
      </c>
    </row>
    <row r="484" spans="1:26" ht="17" x14ac:dyDescent="0.2">
      <c r="A484" s="67" t="s">
        <v>27</v>
      </c>
      <c r="B484" s="67" t="s">
        <v>28</v>
      </c>
      <c r="C484" s="67" t="s">
        <v>29</v>
      </c>
      <c r="D484" s="67" t="s">
        <v>155</v>
      </c>
      <c r="E484" s="67" t="s">
        <v>25</v>
      </c>
      <c r="F484" s="67" t="s">
        <v>23</v>
      </c>
      <c r="G484" s="67" t="s">
        <v>30</v>
      </c>
      <c r="H484" s="67" t="s">
        <v>10</v>
      </c>
      <c r="I484" s="67" t="s">
        <v>11</v>
      </c>
      <c r="J484" s="67" t="s">
        <v>1</v>
      </c>
      <c r="K484" s="67" t="s">
        <v>2</v>
      </c>
      <c r="L484" s="67" t="s">
        <v>31</v>
      </c>
      <c r="M484" s="67" t="s">
        <v>32</v>
      </c>
      <c r="N484" s="67" t="s">
        <v>33</v>
      </c>
      <c r="O484" s="67" t="s">
        <v>34</v>
      </c>
      <c r="P484" s="67" t="s">
        <v>3</v>
      </c>
      <c r="Q484" s="67" t="s">
        <v>35</v>
      </c>
      <c r="R484" s="67" t="s">
        <v>36</v>
      </c>
      <c r="S484" s="67" t="s">
        <v>37</v>
      </c>
      <c r="T484" s="67" t="s">
        <v>38</v>
      </c>
      <c r="U484" s="67" t="s">
        <v>39</v>
      </c>
      <c r="V484" s="67" t="s">
        <v>156</v>
      </c>
      <c r="W484" s="77" t="s">
        <v>0</v>
      </c>
      <c r="X484" s="77" t="s">
        <v>40</v>
      </c>
      <c r="Y484" s="77" t="s">
        <v>41</v>
      </c>
      <c r="Z484" s="67" t="s">
        <v>157</v>
      </c>
    </row>
    <row r="485" spans="1:26" ht="17" x14ac:dyDescent="0.2">
      <c r="A485" s="13" t="s">
        <v>799</v>
      </c>
      <c r="B485" s="68">
        <v>4</v>
      </c>
      <c r="C485" s="68">
        <v>0</v>
      </c>
      <c r="D485" s="68">
        <v>3</v>
      </c>
      <c r="E485" s="68">
        <v>3</v>
      </c>
      <c r="F485" s="68">
        <v>0</v>
      </c>
      <c r="G485" s="68">
        <v>0</v>
      </c>
      <c r="H485" s="68">
        <v>0</v>
      </c>
      <c r="I485" s="68">
        <v>0</v>
      </c>
      <c r="J485" s="68">
        <v>0</v>
      </c>
      <c r="K485" s="68">
        <v>0</v>
      </c>
      <c r="L485" s="68">
        <v>0</v>
      </c>
      <c r="M485" s="68">
        <v>0</v>
      </c>
      <c r="N485" s="68">
        <v>0</v>
      </c>
      <c r="O485" s="68">
        <v>1</v>
      </c>
      <c r="P485" s="68">
        <v>0</v>
      </c>
      <c r="Q485" s="68">
        <v>0</v>
      </c>
      <c r="R485" s="68">
        <v>0</v>
      </c>
      <c r="S485" s="68">
        <v>0</v>
      </c>
      <c r="T485" s="68">
        <v>0</v>
      </c>
      <c r="U485" s="68">
        <v>0</v>
      </c>
      <c r="V485" s="68">
        <v>0</v>
      </c>
      <c r="W485" s="69">
        <v>0</v>
      </c>
      <c r="X485" s="69">
        <v>0</v>
      </c>
      <c r="Y485" s="69">
        <v>0</v>
      </c>
      <c r="Z485" s="68">
        <v>0</v>
      </c>
    </row>
    <row r="486" spans="1:26" ht="17" x14ac:dyDescent="0.2">
      <c r="A486" s="13" t="s">
        <v>700</v>
      </c>
      <c r="B486" s="68">
        <v>4</v>
      </c>
      <c r="C486" s="68">
        <v>0</v>
      </c>
      <c r="D486" s="68">
        <v>3</v>
      </c>
      <c r="E486" s="68">
        <v>3</v>
      </c>
      <c r="F486" s="68">
        <v>0</v>
      </c>
      <c r="G486" s="68">
        <v>0</v>
      </c>
      <c r="H486" s="68">
        <v>0</v>
      </c>
      <c r="I486" s="68">
        <v>0</v>
      </c>
      <c r="J486" s="68">
        <v>0</v>
      </c>
      <c r="K486" s="68">
        <v>0</v>
      </c>
      <c r="L486" s="68">
        <v>0</v>
      </c>
      <c r="M486" s="68">
        <v>0</v>
      </c>
      <c r="N486" s="68">
        <v>0</v>
      </c>
      <c r="O486" s="68">
        <v>2</v>
      </c>
      <c r="P486" s="68">
        <v>0</v>
      </c>
      <c r="Q486" s="68">
        <v>0</v>
      </c>
      <c r="R486" s="68">
        <v>0</v>
      </c>
      <c r="S486" s="68">
        <v>0</v>
      </c>
      <c r="T486" s="68">
        <v>0</v>
      </c>
      <c r="U486" s="68">
        <v>0</v>
      </c>
      <c r="V486" s="68">
        <v>0</v>
      </c>
      <c r="W486" s="69">
        <v>0</v>
      </c>
      <c r="X486" s="69">
        <v>0</v>
      </c>
      <c r="Y486" s="69">
        <v>0</v>
      </c>
      <c r="Z486" s="68">
        <v>0</v>
      </c>
    </row>
    <row r="487" spans="1:26" ht="17" x14ac:dyDescent="0.2">
      <c r="A487" s="13" t="s">
        <v>800</v>
      </c>
      <c r="B487" s="68">
        <v>3</v>
      </c>
      <c r="C487" s="68">
        <v>0</v>
      </c>
      <c r="D487" s="68">
        <v>3</v>
      </c>
      <c r="E487" s="68">
        <v>3</v>
      </c>
      <c r="F487" s="68">
        <v>0</v>
      </c>
      <c r="G487" s="68">
        <v>0</v>
      </c>
      <c r="H487" s="68">
        <v>0</v>
      </c>
      <c r="I487" s="68">
        <v>0</v>
      </c>
      <c r="J487" s="68">
        <v>0</v>
      </c>
      <c r="K487" s="68">
        <v>0</v>
      </c>
      <c r="L487" s="68">
        <v>0</v>
      </c>
      <c r="M487" s="68">
        <v>0</v>
      </c>
      <c r="N487" s="68">
        <v>0</v>
      </c>
      <c r="O487" s="68">
        <v>2</v>
      </c>
      <c r="P487" s="68">
        <v>0</v>
      </c>
      <c r="Q487" s="68">
        <v>0</v>
      </c>
      <c r="R487" s="68">
        <v>0</v>
      </c>
      <c r="S487" s="68">
        <v>0</v>
      </c>
      <c r="T487" s="68">
        <v>0</v>
      </c>
      <c r="U487" s="68">
        <v>0</v>
      </c>
      <c r="V487" s="68">
        <v>0</v>
      </c>
      <c r="W487" s="69">
        <v>0</v>
      </c>
      <c r="X487" s="69">
        <v>0</v>
      </c>
      <c r="Y487" s="69">
        <v>0</v>
      </c>
      <c r="Z487" s="68">
        <v>0</v>
      </c>
    </row>
    <row r="488" spans="1:26" ht="17" x14ac:dyDescent="0.2">
      <c r="A488" s="13" t="s">
        <v>136</v>
      </c>
      <c r="B488" s="68">
        <v>2</v>
      </c>
      <c r="C488" s="68">
        <v>1</v>
      </c>
      <c r="D488" s="68">
        <v>3</v>
      </c>
      <c r="E488" s="68">
        <v>3</v>
      </c>
      <c r="F488" s="68">
        <v>0</v>
      </c>
      <c r="G488" s="68">
        <v>0</v>
      </c>
      <c r="H488" s="68">
        <v>0</v>
      </c>
      <c r="I488" s="68">
        <v>0</v>
      </c>
      <c r="J488" s="68">
        <v>0</v>
      </c>
      <c r="K488" s="68">
        <v>0</v>
      </c>
      <c r="L488" s="68">
        <v>0</v>
      </c>
      <c r="M488" s="68">
        <v>0</v>
      </c>
      <c r="N488" s="68">
        <v>0</v>
      </c>
      <c r="O488" s="68">
        <v>0</v>
      </c>
      <c r="P488" s="68">
        <v>0</v>
      </c>
      <c r="Q488" s="68">
        <v>0</v>
      </c>
      <c r="R488" s="68">
        <v>0</v>
      </c>
      <c r="S488" s="68">
        <v>0</v>
      </c>
      <c r="T488" s="68">
        <v>0</v>
      </c>
      <c r="U488" s="68">
        <v>0</v>
      </c>
      <c r="V488" s="68">
        <v>0</v>
      </c>
      <c r="W488" s="69">
        <v>0</v>
      </c>
      <c r="X488" s="69">
        <v>0</v>
      </c>
      <c r="Y488" s="69">
        <v>0</v>
      </c>
      <c r="Z488" s="68">
        <v>0</v>
      </c>
    </row>
    <row r="489" spans="1:26" ht="17" x14ac:dyDescent="0.2">
      <c r="A489" s="13" t="s">
        <v>102</v>
      </c>
      <c r="B489" s="68">
        <v>6</v>
      </c>
      <c r="C489" s="68">
        <v>0</v>
      </c>
      <c r="D489" s="68">
        <v>3</v>
      </c>
      <c r="E489" s="68">
        <v>3</v>
      </c>
      <c r="F489" s="68">
        <v>0</v>
      </c>
      <c r="G489" s="68">
        <v>0</v>
      </c>
      <c r="H489" s="68">
        <v>0</v>
      </c>
      <c r="I489" s="68">
        <v>0</v>
      </c>
      <c r="J489" s="68">
        <v>0</v>
      </c>
      <c r="K489" s="68">
        <v>0</v>
      </c>
      <c r="L489" s="68">
        <v>0</v>
      </c>
      <c r="M489" s="68">
        <v>0</v>
      </c>
      <c r="N489" s="68">
        <v>0</v>
      </c>
      <c r="O489" s="68">
        <v>2</v>
      </c>
      <c r="P489" s="68">
        <v>0</v>
      </c>
      <c r="Q489" s="68">
        <v>0</v>
      </c>
      <c r="R489" s="68">
        <v>0</v>
      </c>
      <c r="S489" s="68">
        <v>0</v>
      </c>
      <c r="T489" s="68">
        <v>0</v>
      </c>
      <c r="U489" s="68">
        <v>0</v>
      </c>
      <c r="V489" s="68">
        <v>0</v>
      </c>
      <c r="W489" s="69">
        <v>0</v>
      </c>
      <c r="X489" s="69">
        <v>0</v>
      </c>
      <c r="Y489" s="69">
        <v>0</v>
      </c>
      <c r="Z489" s="68">
        <v>0</v>
      </c>
    </row>
    <row r="490" spans="1:26" ht="17" x14ac:dyDescent="0.2">
      <c r="A490" s="13" t="s">
        <v>801</v>
      </c>
      <c r="B490" s="68">
        <v>2</v>
      </c>
      <c r="C490" s="68">
        <v>1</v>
      </c>
      <c r="D490" s="68">
        <v>3</v>
      </c>
      <c r="E490" s="68">
        <v>3</v>
      </c>
      <c r="F490" s="68">
        <v>0</v>
      </c>
      <c r="G490" s="68">
        <v>0</v>
      </c>
      <c r="H490" s="68">
        <v>0</v>
      </c>
      <c r="I490" s="68">
        <v>0</v>
      </c>
      <c r="J490" s="68">
        <v>0</v>
      </c>
      <c r="K490" s="68">
        <v>0</v>
      </c>
      <c r="L490" s="68">
        <v>0</v>
      </c>
      <c r="M490" s="68">
        <v>0</v>
      </c>
      <c r="N490" s="68">
        <v>0</v>
      </c>
      <c r="O490" s="68">
        <v>3</v>
      </c>
      <c r="P490" s="68">
        <v>0</v>
      </c>
      <c r="Q490" s="68">
        <v>0</v>
      </c>
      <c r="R490" s="68">
        <v>0</v>
      </c>
      <c r="S490" s="68">
        <v>0</v>
      </c>
      <c r="T490" s="68">
        <v>0</v>
      </c>
      <c r="U490" s="68">
        <v>0</v>
      </c>
      <c r="V490" s="68">
        <v>0</v>
      </c>
      <c r="W490" s="69">
        <v>0</v>
      </c>
      <c r="X490" s="69">
        <v>0</v>
      </c>
      <c r="Y490" s="69">
        <v>0</v>
      </c>
      <c r="Z490" s="68">
        <v>0</v>
      </c>
    </row>
    <row r="491" spans="1:26" ht="17" x14ac:dyDescent="0.2">
      <c r="A491" s="13" t="s">
        <v>552</v>
      </c>
      <c r="B491" s="68">
        <v>3</v>
      </c>
      <c r="C491" s="68">
        <v>2</v>
      </c>
      <c r="D491" s="68">
        <v>3</v>
      </c>
      <c r="E491" s="68">
        <v>3</v>
      </c>
      <c r="F491" s="68">
        <v>0</v>
      </c>
      <c r="G491" s="68">
        <v>1</v>
      </c>
      <c r="H491" s="68">
        <v>1</v>
      </c>
      <c r="I491" s="68">
        <v>0</v>
      </c>
      <c r="J491" s="68">
        <v>0</v>
      </c>
      <c r="K491" s="68">
        <v>0</v>
      </c>
      <c r="L491" s="68">
        <v>0</v>
      </c>
      <c r="M491" s="68">
        <v>0</v>
      </c>
      <c r="N491" s="68">
        <v>0</v>
      </c>
      <c r="O491" s="68">
        <v>0</v>
      </c>
      <c r="P491" s="68">
        <v>0</v>
      </c>
      <c r="Q491" s="68">
        <v>0</v>
      </c>
      <c r="R491" s="68">
        <v>0</v>
      </c>
      <c r="S491" s="68">
        <v>0</v>
      </c>
      <c r="T491" s="68">
        <v>0</v>
      </c>
      <c r="U491" s="68">
        <v>0</v>
      </c>
      <c r="V491" s="68">
        <v>1</v>
      </c>
      <c r="W491" s="69">
        <v>0.33300000000000002</v>
      </c>
      <c r="X491" s="69">
        <v>0.33300000000000002</v>
      </c>
      <c r="Y491" s="69">
        <v>0.66700000000000004</v>
      </c>
      <c r="Z491" s="68">
        <v>33.299999999999997</v>
      </c>
    </row>
    <row r="492" spans="1:26" ht="17" x14ac:dyDescent="0.2">
      <c r="A492" s="13" t="s">
        <v>802</v>
      </c>
      <c r="B492" s="68">
        <v>4</v>
      </c>
      <c r="C492" s="68">
        <v>0</v>
      </c>
      <c r="D492" s="68">
        <v>3</v>
      </c>
      <c r="E492" s="68">
        <v>3</v>
      </c>
      <c r="F492" s="68">
        <v>0</v>
      </c>
      <c r="G492" s="68">
        <v>1</v>
      </c>
      <c r="H492" s="68">
        <v>0</v>
      </c>
      <c r="I492" s="68">
        <v>0</v>
      </c>
      <c r="J492" s="68">
        <v>0</v>
      </c>
      <c r="K492" s="68">
        <v>0</v>
      </c>
      <c r="L492" s="68">
        <v>0</v>
      </c>
      <c r="M492" s="68">
        <v>0</v>
      </c>
      <c r="N492" s="68">
        <v>0</v>
      </c>
      <c r="O492" s="68">
        <v>0</v>
      </c>
      <c r="P492" s="68">
        <v>0</v>
      </c>
      <c r="Q492" s="68">
        <v>0</v>
      </c>
      <c r="R492" s="68">
        <v>0</v>
      </c>
      <c r="S492" s="68">
        <v>0</v>
      </c>
      <c r="T492" s="68">
        <v>0</v>
      </c>
      <c r="U492" s="68">
        <v>0</v>
      </c>
      <c r="V492" s="68">
        <v>1</v>
      </c>
      <c r="W492" s="69">
        <v>0.33300000000000002</v>
      </c>
      <c r="X492" s="69">
        <v>0.33300000000000002</v>
      </c>
      <c r="Y492" s="69">
        <v>0.33300000000000002</v>
      </c>
      <c r="Z492" s="68">
        <v>25</v>
      </c>
    </row>
    <row r="493" spans="1:26" ht="17" x14ac:dyDescent="0.2">
      <c r="A493" s="13" t="s">
        <v>516</v>
      </c>
      <c r="B493" s="68">
        <v>2</v>
      </c>
      <c r="C493" s="68">
        <v>2</v>
      </c>
      <c r="D493" s="68">
        <v>3</v>
      </c>
      <c r="E493" s="68">
        <v>3</v>
      </c>
      <c r="F493" s="68">
        <v>0</v>
      </c>
      <c r="G493" s="68">
        <v>0</v>
      </c>
      <c r="H493" s="68">
        <v>0</v>
      </c>
      <c r="I493" s="68">
        <v>0</v>
      </c>
      <c r="J493" s="68">
        <v>0</v>
      </c>
      <c r="K493" s="68">
        <v>0</v>
      </c>
      <c r="L493" s="68">
        <v>0</v>
      </c>
      <c r="M493" s="68">
        <v>0</v>
      </c>
      <c r="N493" s="68">
        <v>0</v>
      </c>
      <c r="O493" s="68">
        <v>1</v>
      </c>
      <c r="P493" s="68">
        <v>0</v>
      </c>
      <c r="Q493" s="68">
        <v>0</v>
      </c>
      <c r="R493" s="68">
        <v>0</v>
      </c>
      <c r="S493" s="68">
        <v>0</v>
      </c>
      <c r="T493" s="68">
        <v>0</v>
      </c>
      <c r="U493" s="68">
        <v>0</v>
      </c>
      <c r="V493" s="68">
        <v>0</v>
      </c>
      <c r="W493" s="69">
        <v>0</v>
      </c>
      <c r="X493" s="69">
        <v>0</v>
      </c>
      <c r="Y493" s="69">
        <v>0</v>
      </c>
      <c r="Z493" s="68">
        <v>0</v>
      </c>
    </row>
    <row r="494" spans="1:26" ht="17" x14ac:dyDescent="0.2">
      <c r="A494" s="13" t="s">
        <v>803</v>
      </c>
      <c r="B494" s="68">
        <v>4</v>
      </c>
      <c r="C494" s="68">
        <v>0</v>
      </c>
      <c r="D494" s="68">
        <v>3</v>
      </c>
      <c r="E494" s="68">
        <v>3</v>
      </c>
      <c r="F494" s="68">
        <v>0</v>
      </c>
      <c r="G494" s="68">
        <v>2</v>
      </c>
      <c r="H494" s="68">
        <v>0</v>
      </c>
      <c r="I494" s="68">
        <v>0</v>
      </c>
      <c r="J494" s="68">
        <v>0</v>
      </c>
      <c r="K494" s="68">
        <v>0</v>
      </c>
      <c r="L494" s="68">
        <v>0</v>
      </c>
      <c r="M494" s="68">
        <v>0</v>
      </c>
      <c r="N494" s="68">
        <v>0</v>
      </c>
      <c r="O494" s="68">
        <v>1</v>
      </c>
      <c r="P494" s="68">
        <v>0</v>
      </c>
      <c r="Q494" s="68">
        <v>0</v>
      </c>
      <c r="R494" s="68">
        <v>0</v>
      </c>
      <c r="S494" s="68">
        <v>0</v>
      </c>
      <c r="T494" s="68">
        <v>0</v>
      </c>
      <c r="U494" s="68">
        <v>0</v>
      </c>
      <c r="V494" s="68">
        <v>1</v>
      </c>
      <c r="W494" s="69">
        <v>0.66700000000000004</v>
      </c>
      <c r="X494" s="69">
        <v>0.66700000000000004</v>
      </c>
      <c r="Y494" s="69">
        <v>0.66700000000000004</v>
      </c>
      <c r="Z494" s="68">
        <v>25</v>
      </c>
    </row>
    <row r="495" spans="1:26" ht="17" x14ac:dyDescent="0.2">
      <c r="A495" s="13" t="s">
        <v>624</v>
      </c>
      <c r="B495" s="68">
        <v>3</v>
      </c>
      <c r="C495" s="68">
        <v>1</v>
      </c>
      <c r="D495" s="68">
        <v>3</v>
      </c>
      <c r="E495" s="68">
        <v>3</v>
      </c>
      <c r="F495" s="68">
        <v>0</v>
      </c>
      <c r="G495" s="68">
        <v>1</v>
      </c>
      <c r="H495" s="68">
        <v>0</v>
      </c>
      <c r="I495" s="68">
        <v>0</v>
      </c>
      <c r="J495" s="68">
        <v>0</v>
      </c>
      <c r="K495" s="68">
        <v>0</v>
      </c>
      <c r="L495" s="68">
        <v>0</v>
      </c>
      <c r="M495" s="68">
        <v>0</v>
      </c>
      <c r="N495" s="68">
        <v>0</v>
      </c>
      <c r="O495" s="68">
        <v>0</v>
      </c>
      <c r="P495" s="68">
        <v>0</v>
      </c>
      <c r="Q495" s="68">
        <v>0</v>
      </c>
      <c r="R495" s="68">
        <v>0</v>
      </c>
      <c r="S495" s="68">
        <v>0</v>
      </c>
      <c r="T495" s="68">
        <v>0</v>
      </c>
      <c r="U495" s="68">
        <v>0</v>
      </c>
      <c r="V495" s="68">
        <v>1</v>
      </c>
      <c r="W495" s="69">
        <v>0.33300000000000002</v>
      </c>
      <c r="X495" s="69">
        <v>0.33300000000000002</v>
      </c>
      <c r="Y495" s="69">
        <v>0.33300000000000002</v>
      </c>
      <c r="Z495" s="68">
        <v>33.299999999999997</v>
      </c>
    </row>
    <row r="496" spans="1:26" ht="17" x14ac:dyDescent="0.2">
      <c r="A496" s="13" t="s">
        <v>326</v>
      </c>
      <c r="B496" s="68">
        <v>4</v>
      </c>
      <c r="C496" s="68">
        <v>0</v>
      </c>
      <c r="D496" s="68">
        <v>3</v>
      </c>
      <c r="E496" s="68">
        <v>3</v>
      </c>
      <c r="F496" s="68">
        <v>0</v>
      </c>
      <c r="G496" s="68">
        <v>0</v>
      </c>
      <c r="H496" s="68">
        <v>0</v>
      </c>
      <c r="I496" s="68">
        <v>0</v>
      </c>
      <c r="J496" s="68">
        <v>0</v>
      </c>
      <c r="K496" s="68">
        <v>0</v>
      </c>
      <c r="L496" s="68">
        <v>0</v>
      </c>
      <c r="M496" s="68">
        <v>0</v>
      </c>
      <c r="N496" s="68">
        <v>0</v>
      </c>
      <c r="O496" s="68">
        <v>1</v>
      </c>
      <c r="P496" s="68">
        <v>0</v>
      </c>
      <c r="Q496" s="68">
        <v>0</v>
      </c>
      <c r="R496" s="68">
        <v>0</v>
      </c>
      <c r="S496" s="68">
        <v>0</v>
      </c>
      <c r="T496" s="68">
        <v>0</v>
      </c>
      <c r="U496" s="68">
        <v>0</v>
      </c>
      <c r="V496" s="68">
        <v>0</v>
      </c>
      <c r="W496" s="69">
        <v>0</v>
      </c>
      <c r="X496" s="69">
        <v>0</v>
      </c>
      <c r="Y496" s="69">
        <v>0</v>
      </c>
      <c r="Z496" s="68">
        <v>0</v>
      </c>
    </row>
    <row r="497" spans="1:26" ht="17" x14ac:dyDescent="0.2">
      <c r="A497" s="13" t="s">
        <v>376</v>
      </c>
      <c r="B497" s="68">
        <v>2</v>
      </c>
      <c r="C497" s="68">
        <v>2</v>
      </c>
      <c r="D497" s="68">
        <v>3</v>
      </c>
      <c r="E497" s="68">
        <v>3</v>
      </c>
      <c r="F497" s="68">
        <v>0</v>
      </c>
      <c r="G497" s="68">
        <v>0</v>
      </c>
      <c r="H497" s="68">
        <v>0</v>
      </c>
      <c r="I497" s="68">
        <v>0</v>
      </c>
      <c r="J497" s="68">
        <v>0</v>
      </c>
      <c r="K497" s="68">
        <v>0</v>
      </c>
      <c r="L497" s="68">
        <v>0</v>
      </c>
      <c r="M497" s="68">
        <v>0</v>
      </c>
      <c r="N497" s="68">
        <v>0</v>
      </c>
      <c r="O497" s="68">
        <v>2</v>
      </c>
      <c r="P497" s="68">
        <v>0</v>
      </c>
      <c r="Q497" s="68">
        <v>0</v>
      </c>
      <c r="R497" s="68">
        <v>0</v>
      </c>
      <c r="S497" s="68">
        <v>0</v>
      </c>
      <c r="T497" s="68">
        <v>0</v>
      </c>
      <c r="U497" s="68">
        <v>0</v>
      </c>
      <c r="V497" s="68">
        <v>0</v>
      </c>
      <c r="W497" s="69">
        <v>0</v>
      </c>
      <c r="X497" s="69">
        <v>0</v>
      </c>
      <c r="Y497" s="69">
        <v>0</v>
      </c>
      <c r="Z497" s="68">
        <v>0</v>
      </c>
    </row>
    <row r="498" spans="1:26" ht="17" x14ac:dyDescent="0.2">
      <c r="A498" s="13" t="s">
        <v>804</v>
      </c>
      <c r="B498" s="68">
        <v>8</v>
      </c>
      <c r="C498" s="68">
        <v>0</v>
      </c>
      <c r="D498" s="68">
        <v>3</v>
      </c>
      <c r="E498" s="68">
        <v>3</v>
      </c>
      <c r="F498" s="68">
        <v>2</v>
      </c>
      <c r="G498" s="68">
        <v>1</v>
      </c>
      <c r="H498" s="68">
        <v>0</v>
      </c>
      <c r="I498" s="68">
        <v>0</v>
      </c>
      <c r="J498" s="68">
        <v>0</v>
      </c>
      <c r="K498" s="68">
        <v>0</v>
      </c>
      <c r="L498" s="68">
        <v>0</v>
      </c>
      <c r="M498" s="68">
        <v>0</v>
      </c>
      <c r="N498" s="68">
        <v>0</v>
      </c>
      <c r="O498" s="68">
        <v>0</v>
      </c>
      <c r="P498" s="68">
        <v>0</v>
      </c>
      <c r="Q498" s="68">
        <v>0</v>
      </c>
      <c r="R498" s="68">
        <v>0</v>
      </c>
      <c r="S498" s="68">
        <v>0</v>
      </c>
      <c r="T498" s="68">
        <v>0</v>
      </c>
      <c r="U498" s="68">
        <v>0</v>
      </c>
      <c r="V498" s="68">
        <v>1</v>
      </c>
      <c r="W498" s="69">
        <v>0.33300000000000002</v>
      </c>
      <c r="X498" s="69">
        <v>0.33300000000000002</v>
      </c>
      <c r="Y498" s="69">
        <v>0.33300000000000002</v>
      </c>
      <c r="Z498" s="68">
        <v>12.5</v>
      </c>
    </row>
    <row r="499" spans="1:26" ht="17" x14ac:dyDescent="0.2">
      <c r="A499" s="13" t="s">
        <v>805</v>
      </c>
      <c r="B499" s="68">
        <v>3</v>
      </c>
      <c r="C499" s="68">
        <v>0</v>
      </c>
      <c r="D499" s="68">
        <v>3</v>
      </c>
      <c r="E499" s="68">
        <v>3</v>
      </c>
      <c r="F499" s="68">
        <v>1</v>
      </c>
      <c r="G499" s="68">
        <v>2</v>
      </c>
      <c r="H499" s="68">
        <v>0</v>
      </c>
      <c r="I499" s="68">
        <v>0</v>
      </c>
      <c r="J499" s="68">
        <v>0</v>
      </c>
      <c r="K499" s="68">
        <v>0</v>
      </c>
      <c r="L499" s="68">
        <v>0</v>
      </c>
      <c r="M499" s="68">
        <v>0</v>
      </c>
      <c r="N499" s="68">
        <v>0</v>
      </c>
      <c r="O499" s="68">
        <v>0</v>
      </c>
      <c r="P499" s="68">
        <v>0</v>
      </c>
      <c r="Q499" s="68">
        <v>0</v>
      </c>
      <c r="R499" s="68">
        <v>0</v>
      </c>
      <c r="S499" s="68">
        <v>0</v>
      </c>
      <c r="T499" s="68">
        <v>0</v>
      </c>
      <c r="U499" s="68">
        <v>0</v>
      </c>
      <c r="V499" s="68">
        <v>2</v>
      </c>
      <c r="W499" s="69">
        <v>0.66700000000000004</v>
      </c>
      <c r="X499" s="69">
        <v>0.66700000000000004</v>
      </c>
      <c r="Y499" s="69">
        <v>0.66700000000000004</v>
      </c>
      <c r="Z499" s="68">
        <v>66.7</v>
      </c>
    </row>
    <row r="500" spans="1:26" ht="17" x14ac:dyDescent="0.2">
      <c r="A500" s="13" t="s">
        <v>393</v>
      </c>
      <c r="B500" s="68">
        <v>6</v>
      </c>
      <c r="C500" s="68">
        <v>0</v>
      </c>
      <c r="D500" s="68">
        <v>3</v>
      </c>
      <c r="E500" s="68">
        <v>3</v>
      </c>
      <c r="F500" s="68">
        <v>0</v>
      </c>
      <c r="G500" s="68">
        <v>0</v>
      </c>
      <c r="H500" s="68">
        <v>0</v>
      </c>
      <c r="I500" s="68">
        <v>0</v>
      </c>
      <c r="J500" s="68">
        <v>0</v>
      </c>
      <c r="K500" s="68">
        <v>0</v>
      </c>
      <c r="L500" s="68">
        <v>0</v>
      </c>
      <c r="M500" s="68">
        <v>0</v>
      </c>
      <c r="N500" s="68">
        <v>0</v>
      </c>
      <c r="O500" s="68">
        <v>0</v>
      </c>
      <c r="P500" s="68">
        <v>0</v>
      </c>
      <c r="Q500" s="68">
        <v>0</v>
      </c>
      <c r="R500" s="68">
        <v>0</v>
      </c>
      <c r="S500" s="68">
        <v>0</v>
      </c>
      <c r="T500" s="68">
        <v>0</v>
      </c>
      <c r="U500" s="68">
        <v>0</v>
      </c>
      <c r="V500" s="68">
        <v>0</v>
      </c>
      <c r="W500" s="69">
        <v>0</v>
      </c>
      <c r="X500" s="69">
        <v>0</v>
      </c>
      <c r="Y500" s="69">
        <v>0</v>
      </c>
      <c r="Z500" s="68">
        <v>0</v>
      </c>
    </row>
    <row r="501" spans="1:26" ht="17" x14ac:dyDescent="0.2">
      <c r="A501" s="13" t="s">
        <v>553</v>
      </c>
      <c r="B501" s="68">
        <v>3</v>
      </c>
      <c r="C501" s="68">
        <v>1</v>
      </c>
      <c r="D501" s="68">
        <v>3</v>
      </c>
      <c r="E501" s="68">
        <v>3</v>
      </c>
      <c r="F501" s="68">
        <v>0</v>
      </c>
      <c r="G501" s="68">
        <v>0</v>
      </c>
      <c r="H501" s="68">
        <v>0</v>
      </c>
      <c r="I501" s="68">
        <v>0</v>
      </c>
      <c r="J501" s="68">
        <v>0</v>
      </c>
      <c r="K501" s="68">
        <v>0</v>
      </c>
      <c r="L501" s="68">
        <v>0</v>
      </c>
      <c r="M501" s="68">
        <v>0</v>
      </c>
      <c r="N501" s="68">
        <v>0</v>
      </c>
      <c r="O501" s="68">
        <v>1</v>
      </c>
      <c r="P501" s="68">
        <v>0</v>
      </c>
      <c r="Q501" s="68">
        <v>0</v>
      </c>
      <c r="R501" s="68">
        <v>0</v>
      </c>
      <c r="S501" s="68">
        <v>0</v>
      </c>
      <c r="T501" s="68">
        <v>0</v>
      </c>
      <c r="U501" s="68">
        <v>0</v>
      </c>
      <c r="V501" s="68">
        <v>0</v>
      </c>
      <c r="W501" s="69">
        <v>0</v>
      </c>
      <c r="X501" s="69">
        <v>0</v>
      </c>
      <c r="Y501" s="69">
        <v>0</v>
      </c>
      <c r="Z501" s="68">
        <v>0</v>
      </c>
    </row>
    <row r="502" spans="1:26" ht="17" x14ac:dyDescent="0.2">
      <c r="A502" s="13" t="s">
        <v>456</v>
      </c>
      <c r="B502" s="68">
        <v>5</v>
      </c>
      <c r="C502" s="68">
        <v>0</v>
      </c>
      <c r="D502" s="68">
        <v>3</v>
      </c>
      <c r="E502" s="68">
        <v>3</v>
      </c>
      <c r="F502" s="68">
        <v>0</v>
      </c>
      <c r="G502" s="68">
        <v>2</v>
      </c>
      <c r="H502" s="68">
        <v>1</v>
      </c>
      <c r="I502" s="68">
        <v>0</v>
      </c>
      <c r="J502" s="68">
        <v>0</v>
      </c>
      <c r="K502" s="68">
        <v>0</v>
      </c>
      <c r="L502" s="68">
        <v>0</v>
      </c>
      <c r="M502" s="68">
        <v>0</v>
      </c>
      <c r="N502" s="68">
        <v>0</v>
      </c>
      <c r="O502" s="68">
        <v>0</v>
      </c>
      <c r="P502" s="68">
        <v>0</v>
      </c>
      <c r="Q502" s="68">
        <v>0</v>
      </c>
      <c r="R502" s="68">
        <v>0</v>
      </c>
      <c r="S502" s="68">
        <v>0</v>
      </c>
      <c r="T502" s="68">
        <v>0</v>
      </c>
      <c r="U502" s="68">
        <v>0</v>
      </c>
      <c r="V502" s="68">
        <v>2</v>
      </c>
      <c r="W502" s="69">
        <v>0.66700000000000004</v>
      </c>
      <c r="X502" s="69">
        <v>0.66700000000000004</v>
      </c>
      <c r="Y502" s="69">
        <v>1</v>
      </c>
      <c r="Z502" s="68">
        <v>40</v>
      </c>
    </row>
    <row r="503" spans="1:26" ht="17" x14ac:dyDescent="0.2">
      <c r="A503" s="13" t="s">
        <v>119</v>
      </c>
      <c r="B503" s="68">
        <v>3</v>
      </c>
      <c r="C503" s="68">
        <v>3</v>
      </c>
      <c r="D503" s="68">
        <v>6</v>
      </c>
      <c r="E503" s="68">
        <v>2</v>
      </c>
      <c r="F503" s="68">
        <v>0</v>
      </c>
      <c r="G503" s="68">
        <v>1</v>
      </c>
      <c r="H503" s="68">
        <v>0</v>
      </c>
      <c r="I503" s="68">
        <v>0</v>
      </c>
      <c r="J503" s="68">
        <v>0</v>
      </c>
      <c r="K503" s="68">
        <v>1</v>
      </c>
      <c r="L503" s="68">
        <v>1</v>
      </c>
      <c r="M503" s="68">
        <v>0</v>
      </c>
      <c r="N503" s="68">
        <v>0</v>
      </c>
      <c r="O503" s="68">
        <v>1</v>
      </c>
      <c r="P503" s="68">
        <v>0</v>
      </c>
      <c r="Q503" s="68">
        <v>0</v>
      </c>
      <c r="R503" s="68">
        <v>3</v>
      </c>
      <c r="S503" s="68">
        <v>0</v>
      </c>
      <c r="T503" s="68">
        <v>0</v>
      </c>
      <c r="U503" s="68">
        <v>0</v>
      </c>
      <c r="V503" s="68">
        <v>1</v>
      </c>
      <c r="W503" s="69">
        <v>0.5</v>
      </c>
      <c r="X503" s="69">
        <v>0.66700000000000004</v>
      </c>
      <c r="Y503" s="69">
        <v>0.5</v>
      </c>
      <c r="Z503" s="68">
        <v>33.299999999999997</v>
      </c>
    </row>
    <row r="504" spans="1:26" ht="17" x14ac:dyDescent="0.2">
      <c r="A504" s="13" t="s">
        <v>628</v>
      </c>
      <c r="B504" s="68">
        <v>2</v>
      </c>
      <c r="C504" s="68">
        <v>2</v>
      </c>
      <c r="D504" s="68">
        <v>3</v>
      </c>
      <c r="E504" s="68">
        <v>2</v>
      </c>
      <c r="F504" s="68">
        <v>0</v>
      </c>
      <c r="G504" s="68">
        <v>0</v>
      </c>
      <c r="H504" s="68">
        <v>0</v>
      </c>
      <c r="I504" s="68">
        <v>0</v>
      </c>
      <c r="J504" s="68">
        <v>0</v>
      </c>
      <c r="K504" s="68">
        <v>0</v>
      </c>
      <c r="L504" s="68">
        <v>0</v>
      </c>
      <c r="M504" s="68">
        <v>0</v>
      </c>
      <c r="N504" s="68">
        <v>0</v>
      </c>
      <c r="O504" s="68">
        <v>1</v>
      </c>
      <c r="P504" s="68">
        <v>0</v>
      </c>
      <c r="Q504" s="68">
        <v>0</v>
      </c>
      <c r="R504" s="68">
        <v>1</v>
      </c>
      <c r="S504" s="68">
        <v>0</v>
      </c>
      <c r="T504" s="68">
        <v>0</v>
      </c>
      <c r="U504" s="68">
        <v>0</v>
      </c>
      <c r="V504" s="68">
        <v>0</v>
      </c>
      <c r="W504" s="69">
        <v>0</v>
      </c>
      <c r="X504" s="69">
        <v>0</v>
      </c>
      <c r="Y504" s="69">
        <v>0</v>
      </c>
      <c r="Z504" s="68">
        <v>0</v>
      </c>
    </row>
    <row r="505" spans="1:26" ht="17" x14ac:dyDescent="0.2">
      <c r="A505" s="67" t="s">
        <v>27</v>
      </c>
      <c r="B505" s="67" t="s">
        <v>28</v>
      </c>
      <c r="C505" s="67" t="s">
        <v>29</v>
      </c>
      <c r="D505" s="67" t="s">
        <v>155</v>
      </c>
      <c r="E505" s="67" t="s">
        <v>25</v>
      </c>
      <c r="F505" s="67" t="s">
        <v>23</v>
      </c>
      <c r="G505" s="67" t="s">
        <v>30</v>
      </c>
      <c r="H505" s="67" t="s">
        <v>10</v>
      </c>
      <c r="I505" s="67" t="s">
        <v>11</v>
      </c>
      <c r="J505" s="67" t="s">
        <v>1</v>
      </c>
      <c r="K505" s="67" t="s">
        <v>2</v>
      </c>
      <c r="L505" s="67" t="s">
        <v>31</v>
      </c>
      <c r="M505" s="67" t="s">
        <v>32</v>
      </c>
      <c r="N505" s="67" t="s">
        <v>33</v>
      </c>
      <c r="O505" s="67" t="s">
        <v>34</v>
      </c>
      <c r="P505" s="67" t="s">
        <v>3</v>
      </c>
      <c r="Q505" s="67" t="s">
        <v>35</v>
      </c>
      <c r="R505" s="67" t="s">
        <v>36</v>
      </c>
      <c r="S505" s="67" t="s">
        <v>37</v>
      </c>
      <c r="T505" s="67" t="s">
        <v>38</v>
      </c>
      <c r="U505" s="67" t="s">
        <v>39</v>
      </c>
      <c r="V505" s="67" t="s">
        <v>156</v>
      </c>
      <c r="W505" s="77" t="s">
        <v>0</v>
      </c>
      <c r="X505" s="77" t="s">
        <v>40</v>
      </c>
      <c r="Y505" s="77" t="s">
        <v>41</v>
      </c>
      <c r="Z505" s="67" t="s">
        <v>157</v>
      </c>
    </row>
    <row r="506" spans="1:26" ht="17" x14ac:dyDescent="0.2">
      <c r="A506" s="13" t="s">
        <v>364</v>
      </c>
      <c r="B506" s="68">
        <v>2</v>
      </c>
      <c r="C506" s="68">
        <v>2</v>
      </c>
      <c r="D506" s="68">
        <v>3</v>
      </c>
      <c r="E506" s="68">
        <v>2</v>
      </c>
      <c r="F506" s="68">
        <v>0</v>
      </c>
      <c r="G506" s="68">
        <v>0</v>
      </c>
      <c r="H506" s="68">
        <v>0</v>
      </c>
      <c r="I506" s="68">
        <v>0</v>
      </c>
      <c r="J506" s="68">
        <v>0</v>
      </c>
      <c r="K506" s="68">
        <v>0</v>
      </c>
      <c r="L506" s="68">
        <v>0</v>
      </c>
      <c r="M506" s="68">
        <v>0</v>
      </c>
      <c r="N506" s="68">
        <v>0</v>
      </c>
      <c r="O506" s="68">
        <v>2</v>
      </c>
      <c r="P506" s="68">
        <v>0</v>
      </c>
      <c r="Q506" s="68">
        <v>0</v>
      </c>
      <c r="R506" s="68">
        <v>1</v>
      </c>
      <c r="S506" s="68">
        <v>0</v>
      </c>
      <c r="T506" s="68">
        <v>0</v>
      </c>
      <c r="U506" s="68">
        <v>0</v>
      </c>
      <c r="V506" s="68">
        <v>0</v>
      </c>
      <c r="W506" s="69">
        <v>0</v>
      </c>
      <c r="X506" s="69">
        <v>0</v>
      </c>
      <c r="Y506" s="69">
        <v>0</v>
      </c>
      <c r="Z506" s="68">
        <v>0</v>
      </c>
    </row>
    <row r="507" spans="1:26" ht="17" x14ac:dyDescent="0.2">
      <c r="A507" s="13" t="s">
        <v>355</v>
      </c>
      <c r="B507" s="68">
        <v>5</v>
      </c>
      <c r="C507" s="68">
        <v>0</v>
      </c>
      <c r="D507" s="68">
        <v>3</v>
      </c>
      <c r="E507" s="68">
        <v>2</v>
      </c>
      <c r="F507" s="68">
        <v>0</v>
      </c>
      <c r="G507" s="68">
        <v>1</v>
      </c>
      <c r="H507" s="68">
        <v>0</v>
      </c>
      <c r="I507" s="68">
        <v>0</v>
      </c>
      <c r="J507" s="68">
        <v>0</v>
      </c>
      <c r="K507" s="68">
        <v>0</v>
      </c>
      <c r="L507" s="68">
        <v>1</v>
      </c>
      <c r="M507" s="68">
        <v>0</v>
      </c>
      <c r="N507" s="68">
        <v>0</v>
      </c>
      <c r="O507" s="68">
        <v>0</v>
      </c>
      <c r="P507" s="68">
        <v>0</v>
      </c>
      <c r="Q507" s="68">
        <v>0</v>
      </c>
      <c r="R507" s="68">
        <v>0</v>
      </c>
      <c r="S507" s="68">
        <v>0</v>
      </c>
      <c r="T507" s="68">
        <v>0</v>
      </c>
      <c r="U507" s="68">
        <v>0</v>
      </c>
      <c r="V507" s="68">
        <v>1</v>
      </c>
      <c r="W507" s="69">
        <v>0.5</v>
      </c>
      <c r="X507" s="69">
        <v>0.66700000000000004</v>
      </c>
      <c r="Y507" s="69">
        <v>0.5</v>
      </c>
      <c r="Z507" s="68">
        <v>20</v>
      </c>
    </row>
    <row r="508" spans="1:26" ht="17" x14ac:dyDescent="0.2">
      <c r="A508" s="13" t="s">
        <v>806</v>
      </c>
      <c r="B508" s="68">
        <v>3</v>
      </c>
      <c r="C508" s="68">
        <v>1</v>
      </c>
      <c r="D508" s="68">
        <v>3</v>
      </c>
      <c r="E508" s="68">
        <v>2</v>
      </c>
      <c r="F508" s="68">
        <v>0</v>
      </c>
      <c r="G508" s="68">
        <v>0</v>
      </c>
      <c r="H508" s="68">
        <v>0</v>
      </c>
      <c r="I508" s="68">
        <v>0</v>
      </c>
      <c r="J508" s="68">
        <v>0</v>
      </c>
      <c r="K508" s="68">
        <v>0</v>
      </c>
      <c r="L508" s="68">
        <v>1</v>
      </c>
      <c r="M508" s="68">
        <v>0</v>
      </c>
      <c r="N508" s="68">
        <v>0</v>
      </c>
      <c r="O508" s="68">
        <v>0</v>
      </c>
      <c r="P508" s="68">
        <v>0</v>
      </c>
      <c r="Q508" s="68">
        <v>0</v>
      </c>
      <c r="R508" s="68">
        <v>0</v>
      </c>
      <c r="S508" s="68">
        <v>0</v>
      </c>
      <c r="T508" s="68">
        <v>0</v>
      </c>
      <c r="U508" s="68">
        <v>0</v>
      </c>
      <c r="V508" s="68">
        <v>0</v>
      </c>
      <c r="W508" s="69">
        <v>0</v>
      </c>
      <c r="X508" s="69">
        <v>0.33300000000000002</v>
      </c>
      <c r="Y508" s="69">
        <v>0</v>
      </c>
      <c r="Z508" s="68">
        <v>0</v>
      </c>
    </row>
    <row r="509" spans="1:26" ht="17" x14ac:dyDescent="0.2">
      <c r="A509" s="13" t="s">
        <v>645</v>
      </c>
      <c r="B509" s="68">
        <v>2</v>
      </c>
      <c r="C509" s="68">
        <v>1</v>
      </c>
      <c r="D509" s="68">
        <v>3</v>
      </c>
      <c r="E509" s="68">
        <v>2</v>
      </c>
      <c r="F509" s="68">
        <v>1</v>
      </c>
      <c r="G509" s="68">
        <v>2</v>
      </c>
      <c r="H509" s="68">
        <v>1</v>
      </c>
      <c r="I509" s="68">
        <v>0</v>
      </c>
      <c r="J509" s="68">
        <v>0</v>
      </c>
      <c r="K509" s="68">
        <v>1</v>
      </c>
      <c r="L509" s="68">
        <v>0</v>
      </c>
      <c r="M509" s="68">
        <v>0</v>
      </c>
      <c r="N509" s="68">
        <v>0</v>
      </c>
      <c r="O509" s="68">
        <v>0</v>
      </c>
      <c r="P509" s="68">
        <v>0</v>
      </c>
      <c r="Q509" s="68">
        <v>0</v>
      </c>
      <c r="R509" s="68">
        <v>0</v>
      </c>
      <c r="S509" s="68">
        <v>1</v>
      </c>
      <c r="T509" s="68">
        <v>0</v>
      </c>
      <c r="U509" s="68">
        <v>0</v>
      </c>
      <c r="V509" s="68">
        <v>1</v>
      </c>
      <c r="W509" s="69">
        <v>1</v>
      </c>
      <c r="X509" s="69">
        <v>0.66700000000000004</v>
      </c>
      <c r="Y509" s="69">
        <v>1.5</v>
      </c>
      <c r="Z509" s="68">
        <v>50</v>
      </c>
    </row>
    <row r="510" spans="1:26" ht="17" x14ac:dyDescent="0.2">
      <c r="A510" s="13" t="s">
        <v>66</v>
      </c>
      <c r="B510" s="68">
        <v>1</v>
      </c>
      <c r="C510" s="68">
        <v>1</v>
      </c>
      <c r="D510" s="68">
        <v>2</v>
      </c>
      <c r="E510" s="68">
        <v>2</v>
      </c>
      <c r="F510" s="68">
        <v>0</v>
      </c>
      <c r="G510" s="68">
        <v>0</v>
      </c>
      <c r="H510" s="68">
        <v>0</v>
      </c>
      <c r="I510" s="68">
        <v>0</v>
      </c>
      <c r="J510" s="68">
        <v>0</v>
      </c>
      <c r="K510" s="68">
        <v>0</v>
      </c>
      <c r="L510" s="68">
        <v>0</v>
      </c>
      <c r="M510" s="68">
        <v>0</v>
      </c>
      <c r="N510" s="68">
        <v>0</v>
      </c>
      <c r="O510" s="68">
        <v>2</v>
      </c>
      <c r="P510" s="68">
        <v>0</v>
      </c>
      <c r="Q510" s="68">
        <v>0</v>
      </c>
      <c r="R510" s="68">
        <v>0</v>
      </c>
      <c r="S510" s="68">
        <v>0</v>
      </c>
      <c r="T510" s="68">
        <v>0</v>
      </c>
      <c r="U510" s="68">
        <v>0</v>
      </c>
      <c r="V510" s="68">
        <v>0</v>
      </c>
      <c r="W510" s="69">
        <v>0</v>
      </c>
      <c r="X510" s="69">
        <v>0</v>
      </c>
      <c r="Y510" s="69">
        <v>0</v>
      </c>
      <c r="Z510" s="68">
        <v>0</v>
      </c>
    </row>
    <row r="511" spans="1:26" ht="17" x14ac:dyDescent="0.2">
      <c r="A511" s="13" t="s">
        <v>447</v>
      </c>
      <c r="B511" s="68">
        <v>3</v>
      </c>
      <c r="C511" s="68">
        <v>1</v>
      </c>
      <c r="D511" s="68">
        <v>2</v>
      </c>
      <c r="E511" s="68">
        <v>2</v>
      </c>
      <c r="F511" s="68">
        <v>0</v>
      </c>
      <c r="G511" s="68">
        <v>0</v>
      </c>
      <c r="H511" s="68">
        <v>0</v>
      </c>
      <c r="I511" s="68">
        <v>0</v>
      </c>
      <c r="J511" s="68">
        <v>0</v>
      </c>
      <c r="K511" s="68">
        <v>0</v>
      </c>
      <c r="L511" s="68">
        <v>0</v>
      </c>
      <c r="M511" s="68">
        <v>0</v>
      </c>
      <c r="N511" s="68">
        <v>0</v>
      </c>
      <c r="O511" s="68">
        <v>2</v>
      </c>
      <c r="P511" s="68">
        <v>0</v>
      </c>
      <c r="Q511" s="68">
        <v>0</v>
      </c>
      <c r="R511" s="68">
        <v>0</v>
      </c>
      <c r="S511" s="68">
        <v>0</v>
      </c>
      <c r="T511" s="68">
        <v>0</v>
      </c>
      <c r="U511" s="68">
        <v>0</v>
      </c>
      <c r="V511" s="68">
        <v>0</v>
      </c>
      <c r="W511" s="69">
        <v>0</v>
      </c>
      <c r="X511" s="69">
        <v>0</v>
      </c>
      <c r="Y511" s="69">
        <v>0</v>
      </c>
      <c r="Z511" s="68">
        <v>0</v>
      </c>
    </row>
    <row r="512" spans="1:26" ht="17" x14ac:dyDescent="0.2">
      <c r="A512" s="13" t="s">
        <v>370</v>
      </c>
      <c r="B512" s="68">
        <v>2</v>
      </c>
      <c r="C512" s="68">
        <v>2</v>
      </c>
      <c r="D512" s="68">
        <v>2</v>
      </c>
      <c r="E512" s="68">
        <v>2</v>
      </c>
      <c r="F512" s="68">
        <v>0</v>
      </c>
      <c r="G512" s="68">
        <v>1</v>
      </c>
      <c r="H512" s="68">
        <v>0</v>
      </c>
      <c r="I512" s="68">
        <v>0</v>
      </c>
      <c r="J512" s="68">
        <v>0</v>
      </c>
      <c r="K512" s="68">
        <v>0</v>
      </c>
      <c r="L512" s="68">
        <v>0</v>
      </c>
      <c r="M512" s="68">
        <v>0</v>
      </c>
      <c r="N512" s="68">
        <v>0</v>
      </c>
      <c r="O512" s="68">
        <v>0</v>
      </c>
      <c r="P512" s="68">
        <v>0</v>
      </c>
      <c r="Q512" s="68">
        <v>0</v>
      </c>
      <c r="R512" s="68">
        <v>0</v>
      </c>
      <c r="S512" s="68">
        <v>0</v>
      </c>
      <c r="T512" s="68">
        <v>0</v>
      </c>
      <c r="U512" s="68">
        <v>0</v>
      </c>
      <c r="V512" s="68">
        <v>1</v>
      </c>
      <c r="W512" s="69">
        <v>0.5</v>
      </c>
      <c r="X512" s="69">
        <v>0.5</v>
      </c>
      <c r="Y512" s="69">
        <v>0.5</v>
      </c>
      <c r="Z512" s="68">
        <v>50</v>
      </c>
    </row>
    <row r="513" spans="1:26" ht="17" x14ac:dyDescent="0.2">
      <c r="A513" s="13" t="s">
        <v>807</v>
      </c>
      <c r="B513" s="68">
        <v>2</v>
      </c>
      <c r="C513" s="68">
        <v>0</v>
      </c>
      <c r="D513" s="68">
        <v>2</v>
      </c>
      <c r="E513" s="68">
        <v>2</v>
      </c>
      <c r="F513" s="68">
        <v>0</v>
      </c>
      <c r="G513" s="68">
        <v>2</v>
      </c>
      <c r="H513" s="68">
        <v>0</v>
      </c>
      <c r="I513" s="68">
        <v>0</v>
      </c>
      <c r="J513" s="68">
        <v>0</v>
      </c>
      <c r="K513" s="68">
        <v>1</v>
      </c>
      <c r="L513" s="68">
        <v>0</v>
      </c>
      <c r="M513" s="68">
        <v>0</v>
      </c>
      <c r="N513" s="68">
        <v>0</v>
      </c>
      <c r="O513" s="68">
        <v>0</v>
      </c>
      <c r="P513" s="68">
        <v>0</v>
      </c>
      <c r="Q513" s="68">
        <v>0</v>
      </c>
      <c r="R513" s="68">
        <v>0</v>
      </c>
      <c r="S513" s="68">
        <v>0</v>
      </c>
      <c r="T513" s="68">
        <v>0</v>
      </c>
      <c r="U513" s="68">
        <v>0</v>
      </c>
      <c r="V513" s="68">
        <v>2</v>
      </c>
      <c r="W513" s="69">
        <v>1</v>
      </c>
      <c r="X513" s="69">
        <v>1</v>
      </c>
      <c r="Y513" s="69">
        <v>1</v>
      </c>
      <c r="Z513" s="68">
        <v>100</v>
      </c>
    </row>
    <row r="514" spans="1:26" ht="17" x14ac:dyDescent="0.2">
      <c r="A514" s="13" t="s">
        <v>605</v>
      </c>
      <c r="B514" s="68">
        <v>1</v>
      </c>
      <c r="C514" s="68">
        <v>1</v>
      </c>
      <c r="D514" s="68">
        <v>2</v>
      </c>
      <c r="E514" s="68">
        <v>2</v>
      </c>
      <c r="F514" s="68">
        <v>0</v>
      </c>
      <c r="G514" s="68">
        <v>0</v>
      </c>
      <c r="H514" s="68">
        <v>0</v>
      </c>
      <c r="I514" s="68">
        <v>0</v>
      </c>
      <c r="J514" s="68">
        <v>0</v>
      </c>
      <c r="K514" s="68">
        <v>0</v>
      </c>
      <c r="L514" s="68">
        <v>0</v>
      </c>
      <c r="M514" s="68">
        <v>0</v>
      </c>
      <c r="N514" s="68">
        <v>0</v>
      </c>
      <c r="O514" s="68">
        <v>0</v>
      </c>
      <c r="P514" s="68">
        <v>0</v>
      </c>
      <c r="Q514" s="68">
        <v>0</v>
      </c>
      <c r="R514" s="68">
        <v>0</v>
      </c>
      <c r="S514" s="68">
        <v>0</v>
      </c>
      <c r="T514" s="68">
        <v>0</v>
      </c>
      <c r="U514" s="68">
        <v>0</v>
      </c>
      <c r="V514" s="68">
        <v>0</v>
      </c>
      <c r="W514" s="69">
        <v>0</v>
      </c>
      <c r="X514" s="69">
        <v>0</v>
      </c>
      <c r="Y514" s="69">
        <v>0</v>
      </c>
      <c r="Z514" s="68">
        <v>0</v>
      </c>
    </row>
    <row r="515" spans="1:26" ht="17" x14ac:dyDescent="0.2">
      <c r="A515" s="13" t="s">
        <v>808</v>
      </c>
      <c r="B515" s="68">
        <v>1</v>
      </c>
      <c r="C515" s="68">
        <v>0</v>
      </c>
      <c r="D515" s="68">
        <v>2</v>
      </c>
      <c r="E515" s="68">
        <v>2</v>
      </c>
      <c r="F515" s="68">
        <v>0</v>
      </c>
      <c r="G515" s="68">
        <v>0</v>
      </c>
      <c r="H515" s="68">
        <v>0</v>
      </c>
      <c r="I515" s="68">
        <v>0</v>
      </c>
      <c r="J515" s="68">
        <v>0</v>
      </c>
      <c r="K515" s="68">
        <v>0</v>
      </c>
      <c r="L515" s="68">
        <v>0</v>
      </c>
      <c r="M515" s="68">
        <v>0</v>
      </c>
      <c r="N515" s="68">
        <v>0</v>
      </c>
      <c r="O515" s="68">
        <v>0</v>
      </c>
      <c r="P515" s="68">
        <v>0</v>
      </c>
      <c r="Q515" s="68">
        <v>0</v>
      </c>
      <c r="R515" s="68">
        <v>0</v>
      </c>
      <c r="S515" s="68">
        <v>0</v>
      </c>
      <c r="T515" s="68">
        <v>0</v>
      </c>
      <c r="U515" s="68">
        <v>0</v>
      </c>
      <c r="V515" s="68">
        <v>0</v>
      </c>
      <c r="W515" s="69">
        <v>0</v>
      </c>
      <c r="X515" s="69">
        <v>0</v>
      </c>
      <c r="Y515" s="69">
        <v>0</v>
      </c>
      <c r="Z515" s="68">
        <v>0</v>
      </c>
    </row>
    <row r="516" spans="1:26" ht="17" x14ac:dyDescent="0.2">
      <c r="A516" s="13" t="s">
        <v>656</v>
      </c>
      <c r="B516" s="68">
        <v>3</v>
      </c>
      <c r="C516" s="68">
        <v>2</v>
      </c>
      <c r="D516" s="68">
        <v>2</v>
      </c>
      <c r="E516" s="68">
        <v>2</v>
      </c>
      <c r="F516" s="68">
        <v>0</v>
      </c>
      <c r="G516" s="68">
        <v>0</v>
      </c>
      <c r="H516" s="68">
        <v>0</v>
      </c>
      <c r="I516" s="68">
        <v>0</v>
      </c>
      <c r="J516" s="68">
        <v>0</v>
      </c>
      <c r="K516" s="68">
        <v>0</v>
      </c>
      <c r="L516" s="68">
        <v>0</v>
      </c>
      <c r="M516" s="68">
        <v>0</v>
      </c>
      <c r="N516" s="68">
        <v>0</v>
      </c>
      <c r="O516" s="68">
        <v>1</v>
      </c>
      <c r="P516" s="68">
        <v>0</v>
      </c>
      <c r="Q516" s="68">
        <v>0</v>
      </c>
      <c r="R516" s="68">
        <v>0</v>
      </c>
      <c r="S516" s="68">
        <v>0</v>
      </c>
      <c r="T516" s="68">
        <v>0</v>
      </c>
      <c r="U516" s="68">
        <v>0</v>
      </c>
      <c r="V516" s="68">
        <v>0</v>
      </c>
      <c r="W516" s="69">
        <v>0</v>
      </c>
      <c r="X516" s="69">
        <v>0</v>
      </c>
      <c r="Y516" s="69">
        <v>0</v>
      </c>
      <c r="Z516" s="68">
        <v>0</v>
      </c>
    </row>
    <row r="517" spans="1:26" ht="17" x14ac:dyDescent="0.2">
      <c r="A517" s="13" t="s">
        <v>357</v>
      </c>
      <c r="B517" s="68">
        <v>1</v>
      </c>
      <c r="C517" s="68">
        <v>1</v>
      </c>
      <c r="D517" s="68">
        <v>2</v>
      </c>
      <c r="E517" s="68">
        <v>2</v>
      </c>
      <c r="F517" s="68">
        <v>0</v>
      </c>
      <c r="G517" s="68">
        <v>0</v>
      </c>
      <c r="H517" s="68">
        <v>0</v>
      </c>
      <c r="I517" s="68">
        <v>0</v>
      </c>
      <c r="J517" s="68">
        <v>0</v>
      </c>
      <c r="K517" s="68">
        <v>0</v>
      </c>
      <c r="L517" s="68">
        <v>0</v>
      </c>
      <c r="M517" s="68">
        <v>0</v>
      </c>
      <c r="N517" s="68">
        <v>0</v>
      </c>
      <c r="O517" s="68">
        <v>0</v>
      </c>
      <c r="P517" s="68">
        <v>0</v>
      </c>
      <c r="Q517" s="68">
        <v>0</v>
      </c>
      <c r="R517" s="68">
        <v>0</v>
      </c>
      <c r="S517" s="68">
        <v>0</v>
      </c>
      <c r="T517" s="68">
        <v>0</v>
      </c>
      <c r="U517" s="68">
        <v>0</v>
      </c>
      <c r="V517" s="68">
        <v>0</v>
      </c>
      <c r="W517" s="69">
        <v>0</v>
      </c>
      <c r="X517" s="69">
        <v>0</v>
      </c>
      <c r="Y517" s="69">
        <v>0</v>
      </c>
      <c r="Z517" s="68">
        <v>0</v>
      </c>
    </row>
    <row r="518" spans="1:26" ht="17" x14ac:dyDescent="0.2">
      <c r="A518" s="13" t="s">
        <v>592</v>
      </c>
      <c r="B518" s="68">
        <v>3</v>
      </c>
      <c r="C518" s="68">
        <v>0</v>
      </c>
      <c r="D518" s="68">
        <v>2</v>
      </c>
      <c r="E518" s="68">
        <v>2</v>
      </c>
      <c r="F518" s="68">
        <v>0</v>
      </c>
      <c r="G518" s="68">
        <v>0</v>
      </c>
      <c r="H518" s="68">
        <v>0</v>
      </c>
      <c r="I518" s="68">
        <v>0</v>
      </c>
      <c r="J518" s="68">
        <v>0</v>
      </c>
      <c r="K518" s="68">
        <v>0</v>
      </c>
      <c r="L518" s="68">
        <v>0</v>
      </c>
      <c r="M518" s="68">
        <v>0</v>
      </c>
      <c r="N518" s="68">
        <v>0</v>
      </c>
      <c r="O518" s="68">
        <v>1</v>
      </c>
      <c r="P518" s="68">
        <v>0</v>
      </c>
      <c r="Q518" s="68">
        <v>0</v>
      </c>
      <c r="R518" s="68">
        <v>0</v>
      </c>
      <c r="S518" s="68">
        <v>0</v>
      </c>
      <c r="T518" s="68">
        <v>0</v>
      </c>
      <c r="U518" s="68">
        <v>0</v>
      </c>
      <c r="V518" s="68">
        <v>0</v>
      </c>
      <c r="W518" s="69">
        <v>0</v>
      </c>
      <c r="X518" s="69">
        <v>0</v>
      </c>
      <c r="Y518" s="69">
        <v>0</v>
      </c>
      <c r="Z518" s="68">
        <v>0</v>
      </c>
    </row>
    <row r="519" spans="1:26" ht="17" x14ac:dyDescent="0.2">
      <c r="A519" s="13" t="s">
        <v>436</v>
      </c>
      <c r="B519" s="68">
        <v>5</v>
      </c>
      <c r="C519" s="68">
        <v>0</v>
      </c>
      <c r="D519" s="68">
        <v>2</v>
      </c>
      <c r="E519" s="68">
        <v>2</v>
      </c>
      <c r="F519" s="68">
        <v>0</v>
      </c>
      <c r="G519" s="68">
        <v>0</v>
      </c>
      <c r="H519" s="68">
        <v>0</v>
      </c>
      <c r="I519" s="68">
        <v>0</v>
      </c>
      <c r="J519" s="68">
        <v>0</v>
      </c>
      <c r="K519" s="68">
        <v>0</v>
      </c>
      <c r="L519" s="68">
        <v>0</v>
      </c>
      <c r="M519" s="68">
        <v>0</v>
      </c>
      <c r="N519" s="68">
        <v>0</v>
      </c>
      <c r="O519" s="68">
        <v>0</v>
      </c>
      <c r="P519" s="68">
        <v>0</v>
      </c>
      <c r="Q519" s="68">
        <v>0</v>
      </c>
      <c r="R519" s="68">
        <v>0</v>
      </c>
      <c r="S519" s="68">
        <v>0</v>
      </c>
      <c r="T519" s="68">
        <v>0</v>
      </c>
      <c r="U519" s="68">
        <v>0</v>
      </c>
      <c r="V519" s="68">
        <v>0</v>
      </c>
      <c r="W519" s="69">
        <v>0</v>
      </c>
      <c r="X519" s="69">
        <v>0</v>
      </c>
      <c r="Y519" s="69">
        <v>0</v>
      </c>
      <c r="Z519" s="68">
        <v>0</v>
      </c>
    </row>
    <row r="520" spans="1:26" ht="17" x14ac:dyDescent="0.2">
      <c r="A520" s="13" t="s">
        <v>496</v>
      </c>
      <c r="B520" s="68">
        <v>3</v>
      </c>
      <c r="C520" s="68">
        <v>0</v>
      </c>
      <c r="D520" s="68">
        <v>2</v>
      </c>
      <c r="E520" s="68">
        <v>2</v>
      </c>
      <c r="F520" s="68">
        <v>0</v>
      </c>
      <c r="G520" s="68">
        <v>0</v>
      </c>
      <c r="H520" s="68">
        <v>0</v>
      </c>
      <c r="I520" s="68">
        <v>0</v>
      </c>
      <c r="J520" s="68">
        <v>0</v>
      </c>
      <c r="K520" s="68">
        <v>0</v>
      </c>
      <c r="L520" s="68">
        <v>0</v>
      </c>
      <c r="M520" s="68">
        <v>0</v>
      </c>
      <c r="N520" s="68">
        <v>0</v>
      </c>
      <c r="O520" s="68">
        <v>1</v>
      </c>
      <c r="P520" s="68">
        <v>0</v>
      </c>
      <c r="Q520" s="68">
        <v>0</v>
      </c>
      <c r="R520" s="68">
        <v>0</v>
      </c>
      <c r="S520" s="68">
        <v>0</v>
      </c>
      <c r="T520" s="68">
        <v>0</v>
      </c>
      <c r="U520" s="68">
        <v>0</v>
      </c>
      <c r="V520" s="68">
        <v>0</v>
      </c>
      <c r="W520" s="69">
        <v>0</v>
      </c>
      <c r="X520" s="69">
        <v>0</v>
      </c>
      <c r="Y520" s="69">
        <v>0</v>
      </c>
      <c r="Z520" s="68">
        <v>0</v>
      </c>
    </row>
    <row r="521" spans="1:26" ht="17" x14ac:dyDescent="0.2">
      <c r="A521" s="13" t="s">
        <v>809</v>
      </c>
      <c r="B521" s="68">
        <v>7</v>
      </c>
      <c r="C521" s="68">
        <v>0</v>
      </c>
      <c r="D521" s="68">
        <v>2</v>
      </c>
      <c r="E521" s="68">
        <v>2</v>
      </c>
      <c r="F521" s="68">
        <v>0</v>
      </c>
      <c r="G521" s="68">
        <v>0</v>
      </c>
      <c r="H521" s="68">
        <v>0</v>
      </c>
      <c r="I521" s="68">
        <v>0</v>
      </c>
      <c r="J521" s="68">
        <v>0</v>
      </c>
      <c r="K521" s="68">
        <v>0</v>
      </c>
      <c r="L521" s="68">
        <v>0</v>
      </c>
      <c r="M521" s="68">
        <v>0</v>
      </c>
      <c r="N521" s="68">
        <v>0</v>
      </c>
      <c r="O521" s="68">
        <v>0</v>
      </c>
      <c r="P521" s="68">
        <v>0</v>
      </c>
      <c r="Q521" s="68">
        <v>0</v>
      </c>
      <c r="R521" s="68">
        <v>0</v>
      </c>
      <c r="S521" s="68">
        <v>0</v>
      </c>
      <c r="T521" s="68">
        <v>0</v>
      </c>
      <c r="U521" s="68">
        <v>0</v>
      </c>
      <c r="V521" s="68">
        <v>0</v>
      </c>
      <c r="W521" s="69">
        <v>0</v>
      </c>
      <c r="X521" s="69">
        <v>0</v>
      </c>
      <c r="Y521" s="69">
        <v>0</v>
      </c>
      <c r="Z521" s="68">
        <v>0</v>
      </c>
    </row>
    <row r="522" spans="1:26" ht="17" x14ac:dyDescent="0.2">
      <c r="A522" s="13" t="s">
        <v>709</v>
      </c>
      <c r="B522" s="68">
        <v>5</v>
      </c>
      <c r="C522" s="68">
        <v>0</v>
      </c>
      <c r="D522" s="68">
        <v>2</v>
      </c>
      <c r="E522" s="68">
        <v>2</v>
      </c>
      <c r="F522" s="68">
        <v>0</v>
      </c>
      <c r="G522" s="68">
        <v>0</v>
      </c>
      <c r="H522" s="68">
        <v>0</v>
      </c>
      <c r="I522" s="68">
        <v>0</v>
      </c>
      <c r="J522" s="68">
        <v>0</v>
      </c>
      <c r="K522" s="68">
        <v>0</v>
      </c>
      <c r="L522" s="68">
        <v>0</v>
      </c>
      <c r="M522" s="68">
        <v>0</v>
      </c>
      <c r="N522" s="68">
        <v>0</v>
      </c>
      <c r="O522" s="68">
        <v>2</v>
      </c>
      <c r="P522" s="68">
        <v>0</v>
      </c>
      <c r="Q522" s="68">
        <v>0</v>
      </c>
      <c r="R522" s="68">
        <v>0</v>
      </c>
      <c r="S522" s="68">
        <v>0</v>
      </c>
      <c r="T522" s="68">
        <v>0</v>
      </c>
      <c r="U522" s="68">
        <v>0</v>
      </c>
      <c r="V522" s="68">
        <v>0</v>
      </c>
      <c r="W522" s="69">
        <v>0</v>
      </c>
      <c r="X522" s="69">
        <v>0</v>
      </c>
      <c r="Y522" s="69">
        <v>0</v>
      </c>
      <c r="Z522" s="68">
        <v>0</v>
      </c>
    </row>
    <row r="523" spans="1:26" ht="17" x14ac:dyDescent="0.2">
      <c r="A523" s="13" t="s">
        <v>810</v>
      </c>
      <c r="B523" s="68">
        <v>2</v>
      </c>
      <c r="C523" s="68">
        <v>0</v>
      </c>
      <c r="D523" s="68">
        <v>2</v>
      </c>
      <c r="E523" s="68">
        <v>2</v>
      </c>
      <c r="F523" s="68">
        <v>0</v>
      </c>
      <c r="G523" s="68">
        <v>0</v>
      </c>
      <c r="H523" s="68">
        <v>0</v>
      </c>
      <c r="I523" s="68">
        <v>0</v>
      </c>
      <c r="J523" s="68">
        <v>0</v>
      </c>
      <c r="K523" s="68">
        <v>0</v>
      </c>
      <c r="L523" s="68">
        <v>0</v>
      </c>
      <c r="M523" s="68">
        <v>0</v>
      </c>
      <c r="N523" s="68">
        <v>0</v>
      </c>
      <c r="O523" s="68">
        <v>1</v>
      </c>
      <c r="P523" s="68">
        <v>0</v>
      </c>
      <c r="Q523" s="68">
        <v>0</v>
      </c>
      <c r="R523" s="68">
        <v>0</v>
      </c>
      <c r="S523" s="68">
        <v>0</v>
      </c>
      <c r="T523" s="68">
        <v>0</v>
      </c>
      <c r="U523" s="68">
        <v>0</v>
      </c>
      <c r="V523" s="68">
        <v>0</v>
      </c>
      <c r="W523" s="69">
        <v>0</v>
      </c>
      <c r="X523" s="69">
        <v>0</v>
      </c>
      <c r="Y523" s="69">
        <v>0</v>
      </c>
      <c r="Z523" s="68">
        <v>0</v>
      </c>
    </row>
    <row r="524" spans="1:26" ht="17" x14ac:dyDescent="0.2">
      <c r="A524" s="13" t="s">
        <v>811</v>
      </c>
      <c r="B524" s="68">
        <v>2</v>
      </c>
      <c r="C524" s="68">
        <v>0</v>
      </c>
      <c r="D524" s="68">
        <v>2</v>
      </c>
      <c r="E524" s="68">
        <v>2</v>
      </c>
      <c r="F524" s="68">
        <v>0</v>
      </c>
      <c r="G524" s="68">
        <v>0</v>
      </c>
      <c r="H524" s="68">
        <v>0</v>
      </c>
      <c r="I524" s="68">
        <v>0</v>
      </c>
      <c r="J524" s="68">
        <v>0</v>
      </c>
      <c r="K524" s="68">
        <v>0</v>
      </c>
      <c r="L524" s="68">
        <v>0</v>
      </c>
      <c r="M524" s="68">
        <v>0</v>
      </c>
      <c r="N524" s="68">
        <v>0</v>
      </c>
      <c r="O524" s="68">
        <v>2</v>
      </c>
      <c r="P524" s="68">
        <v>0</v>
      </c>
      <c r="Q524" s="68">
        <v>0</v>
      </c>
      <c r="R524" s="68">
        <v>0</v>
      </c>
      <c r="S524" s="68">
        <v>0</v>
      </c>
      <c r="T524" s="68">
        <v>0</v>
      </c>
      <c r="U524" s="68">
        <v>0</v>
      </c>
      <c r="V524" s="68">
        <v>0</v>
      </c>
      <c r="W524" s="69">
        <v>0</v>
      </c>
      <c r="X524" s="69">
        <v>0</v>
      </c>
      <c r="Y524" s="69">
        <v>0</v>
      </c>
      <c r="Z524" s="68">
        <v>0</v>
      </c>
    </row>
    <row r="525" spans="1:26" ht="17" x14ac:dyDescent="0.2">
      <c r="A525" s="13" t="s">
        <v>812</v>
      </c>
      <c r="B525" s="68">
        <v>4</v>
      </c>
      <c r="C525" s="68">
        <v>0</v>
      </c>
      <c r="D525" s="68">
        <v>2</v>
      </c>
      <c r="E525" s="68">
        <v>2</v>
      </c>
      <c r="F525" s="68">
        <v>2</v>
      </c>
      <c r="G525" s="68">
        <v>0</v>
      </c>
      <c r="H525" s="68">
        <v>0</v>
      </c>
      <c r="I525" s="68">
        <v>0</v>
      </c>
      <c r="J525" s="68">
        <v>0</v>
      </c>
      <c r="K525" s="68">
        <v>0</v>
      </c>
      <c r="L525" s="68">
        <v>0</v>
      </c>
      <c r="M525" s="68">
        <v>0</v>
      </c>
      <c r="N525" s="68">
        <v>0</v>
      </c>
      <c r="O525" s="68">
        <v>1</v>
      </c>
      <c r="P525" s="68">
        <v>0</v>
      </c>
      <c r="Q525" s="68">
        <v>0</v>
      </c>
      <c r="R525" s="68">
        <v>0</v>
      </c>
      <c r="S525" s="68">
        <v>0</v>
      </c>
      <c r="T525" s="68">
        <v>0</v>
      </c>
      <c r="U525" s="68">
        <v>0</v>
      </c>
      <c r="V525" s="68">
        <v>0</v>
      </c>
      <c r="W525" s="69">
        <v>0</v>
      </c>
      <c r="X525" s="69">
        <v>0</v>
      </c>
      <c r="Y525" s="69">
        <v>0</v>
      </c>
      <c r="Z525" s="68">
        <v>0</v>
      </c>
    </row>
    <row r="526" spans="1:26" ht="17" x14ac:dyDescent="0.2">
      <c r="A526" s="67" t="s">
        <v>27</v>
      </c>
      <c r="B526" s="67" t="s">
        <v>28</v>
      </c>
      <c r="C526" s="67" t="s">
        <v>29</v>
      </c>
      <c r="D526" s="67" t="s">
        <v>155</v>
      </c>
      <c r="E526" s="67" t="s">
        <v>25</v>
      </c>
      <c r="F526" s="67" t="s">
        <v>23</v>
      </c>
      <c r="G526" s="67" t="s">
        <v>30</v>
      </c>
      <c r="H526" s="67" t="s">
        <v>10</v>
      </c>
      <c r="I526" s="67" t="s">
        <v>11</v>
      </c>
      <c r="J526" s="67" t="s">
        <v>1</v>
      </c>
      <c r="K526" s="67" t="s">
        <v>2</v>
      </c>
      <c r="L526" s="67" t="s">
        <v>31</v>
      </c>
      <c r="M526" s="67" t="s">
        <v>32</v>
      </c>
      <c r="N526" s="67" t="s">
        <v>33</v>
      </c>
      <c r="O526" s="67" t="s">
        <v>34</v>
      </c>
      <c r="P526" s="67" t="s">
        <v>3</v>
      </c>
      <c r="Q526" s="67" t="s">
        <v>35</v>
      </c>
      <c r="R526" s="67" t="s">
        <v>36</v>
      </c>
      <c r="S526" s="67" t="s">
        <v>37</v>
      </c>
      <c r="T526" s="67" t="s">
        <v>38</v>
      </c>
      <c r="U526" s="67" t="s">
        <v>39</v>
      </c>
      <c r="V526" s="67" t="s">
        <v>156</v>
      </c>
      <c r="W526" s="77" t="s">
        <v>0</v>
      </c>
      <c r="X526" s="77" t="s">
        <v>40</v>
      </c>
      <c r="Y526" s="77" t="s">
        <v>41</v>
      </c>
      <c r="Z526" s="67" t="s">
        <v>157</v>
      </c>
    </row>
    <row r="527" spans="1:26" ht="17" x14ac:dyDescent="0.2">
      <c r="A527" s="13" t="s">
        <v>392</v>
      </c>
      <c r="B527" s="68">
        <v>7</v>
      </c>
      <c r="C527" s="68">
        <v>0</v>
      </c>
      <c r="D527" s="68">
        <v>2</v>
      </c>
      <c r="E527" s="68">
        <v>2</v>
      </c>
      <c r="F527" s="68">
        <v>1</v>
      </c>
      <c r="G527" s="68">
        <v>1</v>
      </c>
      <c r="H527" s="68">
        <v>0</v>
      </c>
      <c r="I527" s="68">
        <v>0</v>
      </c>
      <c r="J527" s="68">
        <v>1</v>
      </c>
      <c r="K527" s="68">
        <v>1</v>
      </c>
      <c r="L527" s="68">
        <v>0</v>
      </c>
      <c r="M527" s="68">
        <v>0</v>
      </c>
      <c r="N527" s="68">
        <v>0</v>
      </c>
      <c r="O527" s="68">
        <v>0</v>
      </c>
      <c r="P527" s="68">
        <v>0</v>
      </c>
      <c r="Q527" s="68">
        <v>0</v>
      </c>
      <c r="R527" s="68">
        <v>0</v>
      </c>
      <c r="S527" s="68">
        <v>0</v>
      </c>
      <c r="T527" s="68">
        <v>0</v>
      </c>
      <c r="U527" s="68">
        <v>0</v>
      </c>
      <c r="V527" s="68">
        <v>1</v>
      </c>
      <c r="W527" s="69">
        <v>0.5</v>
      </c>
      <c r="X527" s="69">
        <v>0.5</v>
      </c>
      <c r="Y527" s="69">
        <v>2</v>
      </c>
      <c r="Z527" s="68">
        <v>14.3</v>
      </c>
    </row>
    <row r="528" spans="1:26" ht="17" x14ac:dyDescent="0.2">
      <c r="A528" s="13" t="s">
        <v>143</v>
      </c>
      <c r="B528" s="68">
        <v>6</v>
      </c>
      <c r="C528" s="68">
        <v>0</v>
      </c>
      <c r="D528" s="68">
        <v>2</v>
      </c>
      <c r="E528" s="68">
        <v>2</v>
      </c>
      <c r="F528" s="68">
        <v>0</v>
      </c>
      <c r="G528" s="68">
        <v>0</v>
      </c>
      <c r="H528" s="68">
        <v>0</v>
      </c>
      <c r="I528" s="68">
        <v>0</v>
      </c>
      <c r="J528" s="68">
        <v>0</v>
      </c>
      <c r="K528" s="68">
        <v>0</v>
      </c>
      <c r="L528" s="68">
        <v>0</v>
      </c>
      <c r="M528" s="68">
        <v>0</v>
      </c>
      <c r="N528" s="68">
        <v>0</v>
      </c>
      <c r="O528" s="68">
        <v>2</v>
      </c>
      <c r="P528" s="68">
        <v>0</v>
      </c>
      <c r="Q528" s="68">
        <v>0</v>
      </c>
      <c r="R528" s="68">
        <v>0</v>
      </c>
      <c r="S528" s="68">
        <v>0</v>
      </c>
      <c r="T528" s="68">
        <v>0</v>
      </c>
      <c r="U528" s="68">
        <v>0</v>
      </c>
      <c r="V528" s="68">
        <v>0</v>
      </c>
      <c r="W528" s="69">
        <v>0</v>
      </c>
      <c r="X528" s="69">
        <v>0</v>
      </c>
      <c r="Y528" s="69">
        <v>0</v>
      </c>
      <c r="Z528" s="68">
        <v>0</v>
      </c>
    </row>
    <row r="529" spans="1:26" ht="17" x14ac:dyDescent="0.2">
      <c r="A529" s="13" t="s">
        <v>813</v>
      </c>
      <c r="B529" s="68">
        <v>3</v>
      </c>
      <c r="C529" s="68">
        <v>0</v>
      </c>
      <c r="D529" s="68">
        <v>2</v>
      </c>
      <c r="E529" s="68">
        <v>2</v>
      </c>
      <c r="F529" s="68">
        <v>0</v>
      </c>
      <c r="G529" s="68">
        <v>0</v>
      </c>
      <c r="H529" s="68">
        <v>0</v>
      </c>
      <c r="I529" s="68">
        <v>0</v>
      </c>
      <c r="J529" s="68">
        <v>0</v>
      </c>
      <c r="K529" s="68">
        <v>0</v>
      </c>
      <c r="L529" s="68">
        <v>0</v>
      </c>
      <c r="M529" s="68">
        <v>0</v>
      </c>
      <c r="N529" s="68">
        <v>0</v>
      </c>
      <c r="O529" s="68">
        <v>2</v>
      </c>
      <c r="P529" s="68">
        <v>0</v>
      </c>
      <c r="Q529" s="68">
        <v>0</v>
      </c>
      <c r="R529" s="68">
        <v>0</v>
      </c>
      <c r="S529" s="68">
        <v>0</v>
      </c>
      <c r="T529" s="68">
        <v>0</v>
      </c>
      <c r="U529" s="68">
        <v>0</v>
      </c>
      <c r="V529" s="68">
        <v>0</v>
      </c>
      <c r="W529" s="69">
        <v>0</v>
      </c>
      <c r="X529" s="69">
        <v>0</v>
      </c>
      <c r="Y529" s="69">
        <v>0</v>
      </c>
      <c r="Z529" s="68">
        <v>0</v>
      </c>
    </row>
    <row r="530" spans="1:26" ht="17" x14ac:dyDescent="0.2">
      <c r="A530" s="13" t="s">
        <v>388</v>
      </c>
      <c r="B530" s="68">
        <v>4</v>
      </c>
      <c r="C530" s="68">
        <v>0</v>
      </c>
      <c r="D530" s="68">
        <v>2</v>
      </c>
      <c r="E530" s="68">
        <v>2</v>
      </c>
      <c r="F530" s="68">
        <v>0</v>
      </c>
      <c r="G530" s="68">
        <v>0</v>
      </c>
      <c r="H530" s="68">
        <v>0</v>
      </c>
      <c r="I530" s="68">
        <v>0</v>
      </c>
      <c r="J530" s="68">
        <v>0</v>
      </c>
      <c r="K530" s="68">
        <v>0</v>
      </c>
      <c r="L530" s="68">
        <v>0</v>
      </c>
      <c r="M530" s="68">
        <v>0</v>
      </c>
      <c r="N530" s="68">
        <v>0</v>
      </c>
      <c r="O530" s="68">
        <v>1</v>
      </c>
      <c r="P530" s="68">
        <v>0</v>
      </c>
      <c r="Q530" s="68">
        <v>0</v>
      </c>
      <c r="R530" s="68">
        <v>0</v>
      </c>
      <c r="S530" s="68">
        <v>0</v>
      </c>
      <c r="T530" s="68">
        <v>0</v>
      </c>
      <c r="U530" s="68">
        <v>0</v>
      </c>
      <c r="V530" s="68">
        <v>0</v>
      </c>
      <c r="W530" s="69">
        <v>0</v>
      </c>
      <c r="X530" s="69">
        <v>0</v>
      </c>
      <c r="Y530" s="69">
        <v>0</v>
      </c>
      <c r="Z530" s="68">
        <v>0</v>
      </c>
    </row>
    <row r="531" spans="1:26" ht="17" x14ac:dyDescent="0.2">
      <c r="A531" s="13" t="s">
        <v>814</v>
      </c>
      <c r="B531" s="68">
        <v>5</v>
      </c>
      <c r="C531" s="68">
        <v>0</v>
      </c>
      <c r="D531" s="68">
        <v>2</v>
      </c>
      <c r="E531" s="68">
        <v>2</v>
      </c>
      <c r="F531" s="68">
        <v>2</v>
      </c>
      <c r="G531" s="68">
        <v>1</v>
      </c>
      <c r="H531" s="68">
        <v>0</v>
      </c>
      <c r="I531" s="68">
        <v>0</v>
      </c>
      <c r="J531" s="68">
        <v>0</v>
      </c>
      <c r="K531" s="68">
        <v>0</v>
      </c>
      <c r="L531" s="68">
        <v>0</v>
      </c>
      <c r="M531" s="68">
        <v>0</v>
      </c>
      <c r="N531" s="68">
        <v>0</v>
      </c>
      <c r="O531" s="68">
        <v>0</v>
      </c>
      <c r="P531" s="68">
        <v>0</v>
      </c>
      <c r="Q531" s="68">
        <v>1</v>
      </c>
      <c r="R531" s="68">
        <v>0</v>
      </c>
      <c r="S531" s="68">
        <v>0</v>
      </c>
      <c r="T531" s="68">
        <v>1</v>
      </c>
      <c r="U531" s="68">
        <v>0</v>
      </c>
      <c r="V531" s="68">
        <v>1</v>
      </c>
      <c r="W531" s="69">
        <v>0.5</v>
      </c>
      <c r="X531" s="69">
        <v>0.5</v>
      </c>
      <c r="Y531" s="69">
        <v>0.5</v>
      </c>
      <c r="Z531" s="68">
        <v>20</v>
      </c>
    </row>
    <row r="532" spans="1:26" ht="17" x14ac:dyDescent="0.2">
      <c r="A532" s="13" t="s">
        <v>389</v>
      </c>
      <c r="B532" s="68">
        <v>6</v>
      </c>
      <c r="C532" s="68">
        <v>0</v>
      </c>
      <c r="D532" s="68">
        <v>2</v>
      </c>
      <c r="E532" s="68">
        <v>2</v>
      </c>
      <c r="F532" s="68">
        <v>0</v>
      </c>
      <c r="G532" s="68">
        <v>0</v>
      </c>
      <c r="H532" s="68">
        <v>0</v>
      </c>
      <c r="I532" s="68">
        <v>0</v>
      </c>
      <c r="J532" s="68">
        <v>0</v>
      </c>
      <c r="K532" s="68">
        <v>0</v>
      </c>
      <c r="L532" s="68">
        <v>0</v>
      </c>
      <c r="M532" s="68">
        <v>0</v>
      </c>
      <c r="N532" s="68">
        <v>0</v>
      </c>
      <c r="O532" s="68">
        <v>1</v>
      </c>
      <c r="P532" s="68">
        <v>0</v>
      </c>
      <c r="Q532" s="68">
        <v>0</v>
      </c>
      <c r="R532" s="68">
        <v>0</v>
      </c>
      <c r="S532" s="68">
        <v>0</v>
      </c>
      <c r="T532" s="68">
        <v>0</v>
      </c>
      <c r="U532" s="68">
        <v>0</v>
      </c>
      <c r="V532" s="68">
        <v>0</v>
      </c>
      <c r="W532" s="69">
        <v>0</v>
      </c>
      <c r="X532" s="69">
        <v>0</v>
      </c>
      <c r="Y532" s="69">
        <v>0</v>
      </c>
      <c r="Z532" s="68">
        <v>0</v>
      </c>
    </row>
    <row r="533" spans="1:26" ht="17" x14ac:dyDescent="0.2">
      <c r="A533" s="13" t="s">
        <v>815</v>
      </c>
      <c r="B533" s="68">
        <v>5</v>
      </c>
      <c r="C533" s="68">
        <v>0</v>
      </c>
      <c r="D533" s="68">
        <v>3</v>
      </c>
      <c r="E533" s="68">
        <v>1</v>
      </c>
      <c r="F533" s="68">
        <v>0</v>
      </c>
      <c r="G533" s="68">
        <v>0</v>
      </c>
      <c r="H533" s="68">
        <v>0</v>
      </c>
      <c r="I533" s="68">
        <v>0</v>
      </c>
      <c r="J533" s="68">
        <v>0</v>
      </c>
      <c r="K533" s="68">
        <v>0</v>
      </c>
      <c r="L533" s="68">
        <v>1</v>
      </c>
      <c r="M533" s="68">
        <v>0</v>
      </c>
      <c r="N533" s="68">
        <v>0</v>
      </c>
      <c r="O533" s="68">
        <v>0</v>
      </c>
      <c r="P533" s="68">
        <v>0</v>
      </c>
      <c r="Q533" s="68">
        <v>0</v>
      </c>
      <c r="R533" s="68">
        <v>1</v>
      </c>
      <c r="S533" s="68">
        <v>0</v>
      </c>
      <c r="T533" s="68">
        <v>0</v>
      </c>
      <c r="U533" s="68">
        <v>0</v>
      </c>
      <c r="V533" s="68">
        <v>0</v>
      </c>
      <c r="W533" s="69">
        <v>0</v>
      </c>
      <c r="X533" s="69">
        <v>0.5</v>
      </c>
      <c r="Y533" s="69">
        <v>0</v>
      </c>
      <c r="Z533" s="68">
        <v>0</v>
      </c>
    </row>
    <row r="534" spans="1:26" ht="17" x14ac:dyDescent="0.2">
      <c r="A534" s="13" t="s">
        <v>271</v>
      </c>
      <c r="B534" s="68">
        <v>3</v>
      </c>
      <c r="C534" s="68">
        <v>0</v>
      </c>
      <c r="D534" s="68">
        <v>3</v>
      </c>
      <c r="E534" s="68">
        <v>1</v>
      </c>
      <c r="F534" s="68">
        <v>2</v>
      </c>
      <c r="G534" s="68">
        <v>1</v>
      </c>
      <c r="H534" s="68">
        <v>0</v>
      </c>
      <c r="I534" s="68">
        <v>0</v>
      </c>
      <c r="J534" s="68">
        <v>0</v>
      </c>
      <c r="K534" s="68">
        <v>0</v>
      </c>
      <c r="L534" s="68">
        <v>1</v>
      </c>
      <c r="M534" s="68">
        <v>0</v>
      </c>
      <c r="N534" s="68">
        <v>0</v>
      </c>
      <c r="O534" s="68">
        <v>0</v>
      </c>
      <c r="P534" s="68">
        <v>0</v>
      </c>
      <c r="Q534" s="68">
        <v>0</v>
      </c>
      <c r="R534" s="68">
        <v>1</v>
      </c>
      <c r="S534" s="68">
        <v>0</v>
      </c>
      <c r="T534" s="68">
        <v>0</v>
      </c>
      <c r="U534" s="68">
        <v>0</v>
      </c>
      <c r="V534" s="68">
        <v>1</v>
      </c>
      <c r="W534" s="69">
        <v>1</v>
      </c>
      <c r="X534" s="69">
        <v>1</v>
      </c>
      <c r="Y534" s="69">
        <v>1</v>
      </c>
      <c r="Z534" s="68">
        <v>33.299999999999997</v>
      </c>
    </row>
    <row r="535" spans="1:26" ht="17" x14ac:dyDescent="0.2">
      <c r="A535" s="13" t="s">
        <v>574</v>
      </c>
      <c r="B535" s="68">
        <v>4</v>
      </c>
      <c r="C535" s="68">
        <v>1</v>
      </c>
      <c r="D535" s="68">
        <v>2</v>
      </c>
      <c r="E535" s="68">
        <v>1</v>
      </c>
      <c r="F535" s="68">
        <v>1</v>
      </c>
      <c r="G535" s="68">
        <v>0</v>
      </c>
      <c r="H535" s="68">
        <v>0</v>
      </c>
      <c r="I535" s="68">
        <v>0</v>
      </c>
      <c r="J535" s="68">
        <v>0</v>
      </c>
      <c r="K535" s="68">
        <v>0</v>
      </c>
      <c r="L535" s="68">
        <v>0</v>
      </c>
      <c r="M535" s="68">
        <v>0</v>
      </c>
      <c r="N535" s="68">
        <v>0</v>
      </c>
      <c r="O535" s="68">
        <v>0</v>
      </c>
      <c r="P535" s="68">
        <v>0</v>
      </c>
      <c r="Q535" s="68">
        <v>0</v>
      </c>
      <c r="R535" s="68">
        <v>1</v>
      </c>
      <c r="S535" s="68">
        <v>0</v>
      </c>
      <c r="T535" s="68">
        <v>0</v>
      </c>
      <c r="U535" s="68">
        <v>0</v>
      </c>
      <c r="V535" s="68">
        <v>0</v>
      </c>
      <c r="W535" s="69">
        <v>0</v>
      </c>
      <c r="X535" s="69">
        <v>0</v>
      </c>
      <c r="Y535" s="69">
        <v>0</v>
      </c>
      <c r="Z535" s="68">
        <v>0</v>
      </c>
    </row>
    <row r="536" spans="1:26" ht="17" x14ac:dyDescent="0.2">
      <c r="A536" s="13" t="s">
        <v>816</v>
      </c>
      <c r="B536" s="68">
        <v>2</v>
      </c>
      <c r="C536" s="68">
        <v>0</v>
      </c>
      <c r="D536" s="68">
        <v>2</v>
      </c>
      <c r="E536" s="68">
        <v>1</v>
      </c>
      <c r="F536" s="68">
        <v>0</v>
      </c>
      <c r="G536" s="68">
        <v>0</v>
      </c>
      <c r="H536" s="68">
        <v>0</v>
      </c>
      <c r="I536" s="68">
        <v>0</v>
      </c>
      <c r="J536" s="68">
        <v>0</v>
      </c>
      <c r="K536" s="68">
        <v>0</v>
      </c>
      <c r="L536" s="68">
        <v>1</v>
      </c>
      <c r="M536" s="68">
        <v>0</v>
      </c>
      <c r="N536" s="68">
        <v>0</v>
      </c>
      <c r="O536" s="68">
        <v>0</v>
      </c>
      <c r="P536" s="68">
        <v>0</v>
      </c>
      <c r="Q536" s="68">
        <v>0</v>
      </c>
      <c r="R536" s="68">
        <v>0</v>
      </c>
      <c r="S536" s="68">
        <v>0</v>
      </c>
      <c r="T536" s="68">
        <v>0</v>
      </c>
      <c r="U536" s="68">
        <v>0</v>
      </c>
      <c r="V536" s="68">
        <v>0</v>
      </c>
      <c r="W536" s="69">
        <v>0</v>
      </c>
      <c r="X536" s="69">
        <v>0.5</v>
      </c>
      <c r="Y536" s="69">
        <v>0</v>
      </c>
      <c r="Z536" s="68">
        <v>0</v>
      </c>
    </row>
    <row r="537" spans="1:26" ht="17" x14ac:dyDescent="0.2">
      <c r="A537" s="13" t="s">
        <v>817</v>
      </c>
      <c r="B537" s="68">
        <v>1</v>
      </c>
      <c r="C537" s="68">
        <v>0</v>
      </c>
      <c r="D537" s="68">
        <v>1</v>
      </c>
      <c r="E537" s="68">
        <v>1</v>
      </c>
      <c r="F537" s="68">
        <v>0</v>
      </c>
      <c r="G537" s="68">
        <v>0</v>
      </c>
      <c r="H537" s="68">
        <v>0</v>
      </c>
      <c r="I537" s="68">
        <v>0</v>
      </c>
      <c r="J537" s="68">
        <v>0</v>
      </c>
      <c r="K537" s="68">
        <v>0</v>
      </c>
      <c r="L537" s="68">
        <v>0</v>
      </c>
      <c r="M537" s="68">
        <v>0</v>
      </c>
      <c r="N537" s="68">
        <v>0</v>
      </c>
      <c r="O537" s="68">
        <v>1</v>
      </c>
      <c r="P537" s="68">
        <v>0</v>
      </c>
      <c r="Q537" s="68">
        <v>0</v>
      </c>
      <c r="R537" s="68">
        <v>0</v>
      </c>
      <c r="S537" s="68">
        <v>0</v>
      </c>
      <c r="T537" s="68">
        <v>0</v>
      </c>
      <c r="U537" s="68">
        <v>0</v>
      </c>
      <c r="V537" s="68">
        <v>0</v>
      </c>
      <c r="W537" s="69">
        <v>0</v>
      </c>
      <c r="X537" s="69">
        <v>0</v>
      </c>
      <c r="Y537" s="69">
        <v>0</v>
      </c>
      <c r="Z537" s="68">
        <v>0</v>
      </c>
    </row>
    <row r="538" spans="1:26" ht="17" x14ac:dyDescent="0.2">
      <c r="A538" s="13" t="s">
        <v>818</v>
      </c>
      <c r="B538" s="68">
        <v>2</v>
      </c>
      <c r="C538" s="68">
        <v>0</v>
      </c>
      <c r="D538" s="68">
        <v>1</v>
      </c>
      <c r="E538" s="68">
        <v>1</v>
      </c>
      <c r="F538" s="68">
        <v>0</v>
      </c>
      <c r="G538" s="68">
        <v>1</v>
      </c>
      <c r="H538" s="68">
        <v>0</v>
      </c>
      <c r="I538" s="68">
        <v>0</v>
      </c>
      <c r="J538" s="68">
        <v>0</v>
      </c>
      <c r="K538" s="68">
        <v>0</v>
      </c>
      <c r="L538" s="68">
        <v>0</v>
      </c>
      <c r="M538" s="68">
        <v>0</v>
      </c>
      <c r="N538" s="68">
        <v>0</v>
      </c>
      <c r="O538" s="68">
        <v>0</v>
      </c>
      <c r="P538" s="68">
        <v>0</v>
      </c>
      <c r="Q538" s="68">
        <v>0</v>
      </c>
      <c r="R538" s="68">
        <v>0</v>
      </c>
      <c r="S538" s="68">
        <v>0</v>
      </c>
      <c r="T538" s="68">
        <v>0</v>
      </c>
      <c r="U538" s="68">
        <v>0</v>
      </c>
      <c r="V538" s="68">
        <v>1</v>
      </c>
      <c r="W538" s="69">
        <v>1</v>
      </c>
      <c r="X538" s="69">
        <v>1</v>
      </c>
      <c r="Y538" s="69">
        <v>1</v>
      </c>
      <c r="Z538" s="68">
        <v>50</v>
      </c>
    </row>
    <row r="539" spans="1:26" ht="17" x14ac:dyDescent="0.2">
      <c r="A539" s="13" t="s">
        <v>819</v>
      </c>
      <c r="B539" s="68">
        <v>2</v>
      </c>
      <c r="C539" s="68">
        <v>0</v>
      </c>
      <c r="D539" s="68">
        <v>1</v>
      </c>
      <c r="E539" s="68">
        <v>1</v>
      </c>
      <c r="F539" s="68">
        <v>0</v>
      </c>
      <c r="G539" s="68">
        <v>0</v>
      </c>
      <c r="H539" s="68">
        <v>0</v>
      </c>
      <c r="I539" s="68">
        <v>0</v>
      </c>
      <c r="J539" s="68">
        <v>0</v>
      </c>
      <c r="K539" s="68">
        <v>0</v>
      </c>
      <c r="L539" s="68">
        <v>0</v>
      </c>
      <c r="M539" s="68">
        <v>0</v>
      </c>
      <c r="N539" s="68">
        <v>0</v>
      </c>
      <c r="O539" s="68">
        <v>1</v>
      </c>
      <c r="P539" s="68">
        <v>0</v>
      </c>
      <c r="Q539" s="68">
        <v>0</v>
      </c>
      <c r="R539" s="68">
        <v>0</v>
      </c>
      <c r="S539" s="68">
        <v>0</v>
      </c>
      <c r="T539" s="68">
        <v>0</v>
      </c>
      <c r="U539" s="68">
        <v>0</v>
      </c>
      <c r="V539" s="68">
        <v>0</v>
      </c>
      <c r="W539" s="69">
        <v>0</v>
      </c>
      <c r="X539" s="69">
        <v>0</v>
      </c>
      <c r="Y539" s="69">
        <v>0</v>
      </c>
      <c r="Z539" s="68">
        <v>0</v>
      </c>
    </row>
    <row r="540" spans="1:26" ht="17" x14ac:dyDescent="0.2">
      <c r="A540" s="13" t="s">
        <v>653</v>
      </c>
      <c r="B540" s="68">
        <v>5</v>
      </c>
      <c r="C540" s="68">
        <v>0</v>
      </c>
      <c r="D540" s="68">
        <v>1</v>
      </c>
      <c r="E540" s="68">
        <v>1</v>
      </c>
      <c r="F540" s="68">
        <v>0</v>
      </c>
      <c r="G540" s="68">
        <v>0</v>
      </c>
      <c r="H540" s="68">
        <v>0</v>
      </c>
      <c r="I540" s="68">
        <v>0</v>
      </c>
      <c r="J540" s="68">
        <v>0</v>
      </c>
      <c r="K540" s="68">
        <v>0</v>
      </c>
      <c r="L540" s="68">
        <v>0</v>
      </c>
      <c r="M540" s="68">
        <v>0</v>
      </c>
      <c r="N540" s="68">
        <v>0</v>
      </c>
      <c r="O540" s="68">
        <v>0</v>
      </c>
      <c r="P540" s="68">
        <v>0</v>
      </c>
      <c r="Q540" s="68">
        <v>0</v>
      </c>
      <c r="R540" s="68">
        <v>0</v>
      </c>
      <c r="S540" s="68">
        <v>0</v>
      </c>
      <c r="T540" s="68">
        <v>0</v>
      </c>
      <c r="U540" s="68">
        <v>0</v>
      </c>
      <c r="V540" s="68">
        <v>0</v>
      </c>
      <c r="W540" s="69">
        <v>0</v>
      </c>
      <c r="X540" s="69">
        <v>0</v>
      </c>
      <c r="Y540" s="69">
        <v>0</v>
      </c>
      <c r="Z540" s="68">
        <v>0</v>
      </c>
    </row>
    <row r="541" spans="1:26" ht="17" x14ac:dyDescent="0.2">
      <c r="A541" s="13" t="s">
        <v>820</v>
      </c>
      <c r="B541" s="68">
        <v>2</v>
      </c>
      <c r="C541" s="68">
        <v>0</v>
      </c>
      <c r="D541" s="68">
        <v>1</v>
      </c>
      <c r="E541" s="68">
        <v>1</v>
      </c>
      <c r="F541" s="68">
        <v>0</v>
      </c>
      <c r="G541" s="68">
        <v>0</v>
      </c>
      <c r="H541" s="68">
        <v>0</v>
      </c>
      <c r="I541" s="68">
        <v>0</v>
      </c>
      <c r="J541" s="68">
        <v>0</v>
      </c>
      <c r="K541" s="68">
        <v>0</v>
      </c>
      <c r="L541" s="68">
        <v>0</v>
      </c>
      <c r="M541" s="68">
        <v>0</v>
      </c>
      <c r="N541" s="68">
        <v>0</v>
      </c>
      <c r="O541" s="68">
        <v>0</v>
      </c>
      <c r="P541" s="68">
        <v>0</v>
      </c>
      <c r="Q541" s="68">
        <v>0</v>
      </c>
      <c r="R541" s="68">
        <v>0</v>
      </c>
      <c r="S541" s="68">
        <v>0</v>
      </c>
      <c r="T541" s="68">
        <v>0</v>
      </c>
      <c r="U541" s="68">
        <v>0</v>
      </c>
      <c r="V541" s="68">
        <v>0</v>
      </c>
      <c r="W541" s="69">
        <v>0</v>
      </c>
      <c r="X541" s="69">
        <v>0</v>
      </c>
      <c r="Y541" s="69">
        <v>0</v>
      </c>
      <c r="Z541" s="68">
        <v>0</v>
      </c>
    </row>
    <row r="542" spans="1:26" ht="17" x14ac:dyDescent="0.2">
      <c r="A542" s="13" t="s">
        <v>821</v>
      </c>
      <c r="B542" s="68">
        <v>4</v>
      </c>
      <c r="C542" s="68">
        <v>0</v>
      </c>
      <c r="D542" s="68">
        <v>1</v>
      </c>
      <c r="E542" s="68">
        <v>1</v>
      </c>
      <c r="F542" s="68">
        <v>0</v>
      </c>
      <c r="G542" s="68">
        <v>0</v>
      </c>
      <c r="H542" s="68">
        <v>0</v>
      </c>
      <c r="I542" s="68">
        <v>0</v>
      </c>
      <c r="J542" s="68">
        <v>0</v>
      </c>
      <c r="K542" s="68">
        <v>0</v>
      </c>
      <c r="L542" s="68">
        <v>0</v>
      </c>
      <c r="M542" s="68">
        <v>0</v>
      </c>
      <c r="N542" s="68">
        <v>0</v>
      </c>
      <c r="O542" s="68">
        <v>0</v>
      </c>
      <c r="P542" s="68">
        <v>0</v>
      </c>
      <c r="Q542" s="68">
        <v>0</v>
      </c>
      <c r="R542" s="68">
        <v>0</v>
      </c>
      <c r="S542" s="68">
        <v>0</v>
      </c>
      <c r="T542" s="68">
        <v>0</v>
      </c>
      <c r="U542" s="68">
        <v>0</v>
      </c>
      <c r="V542" s="68">
        <v>0</v>
      </c>
      <c r="W542" s="69">
        <v>0</v>
      </c>
      <c r="X542" s="69">
        <v>0</v>
      </c>
      <c r="Y542" s="69">
        <v>0</v>
      </c>
      <c r="Z542" s="68">
        <v>0</v>
      </c>
    </row>
    <row r="543" spans="1:26" ht="17" x14ac:dyDescent="0.2">
      <c r="A543" s="13" t="s">
        <v>822</v>
      </c>
      <c r="B543" s="68">
        <v>1</v>
      </c>
      <c r="C543" s="68">
        <v>0</v>
      </c>
      <c r="D543" s="68">
        <v>1</v>
      </c>
      <c r="E543" s="68">
        <v>1</v>
      </c>
      <c r="F543" s="68">
        <v>0</v>
      </c>
      <c r="G543" s="68">
        <v>0</v>
      </c>
      <c r="H543" s="68">
        <v>0</v>
      </c>
      <c r="I543" s="68">
        <v>0</v>
      </c>
      <c r="J543" s="68">
        <v>0</v>
      </c>
      <c r="K543" s="68">
        <v>0</v>
      </c>
      <c r="L543" s="68">
        <v>0</v>
      </c>
      <c r="M543" s="68">
        <v>0</v>
      </c>
      <c r="N543" s="68">
        <v>0</v>
      </c>
      <c r="O543" s="68">
        <v>0</v>
      </c>
      <c r="P543" s="68">
        <v>0</v>
      </c>
      <c r="Q543" s="68">
        <v>0</v>
      </c>
      <c r="R543" s="68">
        <v>0</v>
      </c>
      <c r="S543" s="68">
        <v>0</v>
      </c>
      <c r="T543" s="68">
        <v>0</v>
      </c>
      <c r="U543" s="68">
        <v>0</v>
      </c>
      <c r="V543" s="68">
        <v>0</v>
      </c>
      <c r="W543" s="69">
        <v>0</v>
      </c>
      <c r="X543" s="69">
        <v>0</v>
      </c>
      <c r="Y543" s="69">
        <v>0</v>
      </c>
      <c r="Z543" s="68">
        <v>0</v>
      </c>
    </row>
    <row r="544" spans="1:26" ht="17" x14ac:dyDescent="0.2">
      <c r="A544" s="13" t="s">
        <v>148</v>
      </c>
      <c r="B544" s="68">
        <v>4</v>
      </c>
      <c r="C544" s="68">
        <v>0</v>
      </c>
      <c r="D544" s="68">
        <v>1</v>
      </c>
      <c r="E544" s="68">
        <v>1</v>
      </c>
      <c r="F544" s="68">
        <v>0</v>
      </c>
      <c r="G544" s="68">
        <v>0</v>
      </c>
      <c r="H544" s="68">
        <v>0</v>
      </c>
      <c r="I544" s="68">
        <v>0</v>
      </c>
      <c r="J544" s="68">
        <v>0</v>
      </c>
      <c r="K544" s="68">
        <v>0</v>
      </c>
      <c r="L544" s="68">
        <v>0</v>
      </c>
      <c r="M544" s="68">
        <v>0</v>
      </c>
      <c r="N544" s="68">
        <v>0</v>
      </c>
      <c r="O544" s="68">
        <v>1</v>
      </c>
      <c r="P544" s="68">
        <v>0</v>
      </c>
      <c r="Q544" s="68">
        <v>0</v>
      </c>
      <c r="R544" s="68">
        <v>0</v>
      </c>
      <c r="S544" s="68">
        <v>0</v>
      </c>
      <c r="T544" s="68">
        <v>0</v>
      </c>
      <c r="U544" s="68">
        <v>0</v>
      </c>
      <c r="V544" s="68">
        <v>0</v>
      </c>
      <c r="W544" s="69">
        <v>0</v>
      </c>
      <c r="X544" s="69">
        <v>0</v>
      </c>
      <c r="Y544" s="69">
        <v>0</v>
      </c>
      <c r="Z544" s="68">
        <v>0</v>
      </c>
    </row>
    <row r="545" spans="1:26" ht="17" x14ac:dyDescent="0.2">
      <c r="A545" s="13" t="s">
        <v>379</v>
      </c>
      <c r="B545" s="68">
        <v>6</v>
      </c>
      <c r="C545" s="68">
        <v>0</v>
      </c>
      <c r="D545" s="68">
        <v>1</v>
      </c>
      <c r="E545" s="68">
        <v>1</v>
      </c>
      <c r="F545" s="68">
        <v>0</v>
      </c>
      <c r="G545" s="68">
        <v>1</v>
      </c>
      <c r="H545" s="68">
        <v>0</v>
      </c>
      <c r="I545" s="68">
        <v>0</v>
      </c>
      <c r="J545" s="68">
        <v>0</v>
      </c>
      <c r="K545" s="68">
        <v>0</v>
      </c>
      <c r="L545" s="68">
        <v>0</v>
      </c>
      <c r="M545" s="68">
        <v>0</v>
      </c>
      <c r="N545" s="68">
        <v>0</v>
      </c>
      <c r="O545" s="68">
        <v>0</v>
      </c>
      <c r="P545" s="68">
        <v>0</v>
      </c>
      <c r="Q545" s="68">
        <v>0</v>
      </c>
      <c r="R545" s="68">
        <v>0</v>
      </c>
      <c r="S545" s="68">
        <v>0</v>
      </c>
      <c r="T545" s="68">
        <v>0</v>
      </c>
      <c r="U545" s="68">
        <v>0</v>
      </c>
      <c r="V545" s="68">
        <v>1</v>
      </c>
      <c r="W545" s="69">
        <v>1</v>
      </c>
      <c r="X545" s="69">
        <v>1</v>
      </c>
      <c r="Y545" s="69">
        <v>1</v>
      </c>
      <c r="Z545" s="68">
        <v>16.7</v>
      </c>
    </row>
    <row r="546" spans="1:26" ht="17" x14ac:dyDescent="0.2">
      <c r="A546" s="13" t="s">
        <v>823</v>
      </c>
      <c r="B546" s="68">
        <v>7</v>
      </c>
      <c r="C546" s="68">
        <v>0</v>
      </c>
      <c r="D546" s="68">
        <v>1</v>
      </c>
      <c r="E546" s="68">
        <v>1</v>
      </c>
      <c r="F546" s="68">
        <v>3</v>
      </c>
      <c r="G546" s="68">
        <v>0</v>
      </c>
      <c r="H546" s="68">
        <v>0</v>
      </c>
      <c r="I546" s="68">
        <v>0</v>
      </c>
      <c r="J546" s="68">
        <v>0</v>
      </c>
      <c r="K546" s="68">
        <v>0</v>
      </c>
      <c r="L546" s="68">
        <v>0</v>
      </c>
      <c r="M546" s="68">
        <v>0</v>
      </c>
      <c r="N546" s="68">
        <v>0</v>
      </c>
      <c r="O546" s="68">
        <v>0</v>
      </c>
      <c r="P546" s="68">
        <v>2</v>
      </c>
      <c r="Q546" s="68">
        <v>0</v>
      </c>
      <c r="R546" s="68">
        <v>0</v>
      </c>
      <c r="S546" s="68">
        <v>0</v>
      </c>
      <c r="T546" s="68">
        <v>0</v>
      </c>
      <c r="U546" s="68">
        <v>0</v>
      </c>
      <c r="V546" s="68">
        <v>0</v>
      </c>
      <c r="W546" s="69">
        <v>0</v>
      </c>
      <c r="X546" s="69">
        <v>0</v>
      </c>
      <c r="Y546" s="69">
        <v>0</v>
      </c>
      <c r="Z546" s="68">
        <v>0</v>
      </c>
    </row>
    <row r="547" spans="1:26" ht="17" x14ac:dyDescent="0.2">
      <c r="A547" s="67" t="s">
        <v>27</v>
      </c>
      <c r="B547" s="67" t="s">
        <v>28</v>
      </c>
      <c r="C547" s="67" t="s">
        <v>29</v>
      </c>
      <c r="D547" s="67" t="s">
        <v>155</v>
      </c>
      <c r="E547" s="67" t="s">
        <v>25</v>
      </c>
      <c r="F547" s="67" t="s">
        <v>23</v>
      </c>
      <c r="G547" s="67" t="s">
        <v>30</v>
      </c>
      <c r="H547" s="67" t="s">
        <v>10</v>
      </c>
      <c r="I547" s="67" t="s">
        <v>11</v>
      </c>
      <c r="J547" s="67" t="s">
        <v>1</v>
      </c>
      <c r="K547" s="67" t="s">
        <v>2</v>
      </c>
      <c r="L547" s="67" t="s">
        <v>31</v>
      </c>
      <c r="M547" s="67" t="s">
        <v>32</v>
      </c>
      <c r="N547" s="67" t="s">
        <v>33</v>
      </c>
      <c r="O547" s="67" t="s">
        <v>34</v>
      </c>
      <c r="P547" s="67" t="s">
        <v>3</v>
      </c>
      <c r="Q547" s="67" t="s">
        <v>35</v>
      </c>
      <c r="R547" s="67" t="s">
        <v>36</v>
      </c>
      <c r="S547" s="67" t="s">
        <v>37</v>
      </c>
      <c r="T547" s="67" t="s">
        <v>38</v>
      </c>
      <c r="U547" s="67" t="s">
        <v>39</v>
      </c>
      <c r="V547" s="67" t="s">
        <v>156</v>
      </c>
      <c r="W547" s="77" t="s">
        <v>0</v>
      </c>
      <c r="X547" s="77" t="s">
        <v>40</v>
      </c>
      <c r="Y547" s="77" t="s">
        <v>41</v>
      </c>
      <c r="Z547" s="67" t="s">
        <v>157</v>
      </c>
    </row>
    <row r="548" spans="1:26" ht="17" x14ac:dyDescent="0.2">
      <c r="A548" s="13" t="s">
        <v>629</v>
      </c>
      <c r="B548" s="68">
        <v>1</v>
      </c>
      <c r="C548" s="68">
        <v>0</v>
      </c>
      <c r="D548" s="68">
        <v>1</v>
      </c>
      <c r="E548" s="68">
        <v>1</v>
      </c>
      <c r="F548" s="68">
        <v>0</v>
      </c>
      <c r="G548" s="68">
        <v>1</v>
      </c>
      <c r="H548" s="68">
        <v>0</v>
      </c>
      <c r="I548" s="68">
        <v>0</v>
      </c>
      <c r="J548" s="68">
        <v>0</v>
      </c>
      <c r="K548" s="68">
        <v>0</v>
      </c>
      <c r="L548" s="68">
        <v>0</v>
      </c>
      <c r="M548" s="68">
        <v>0</v>
      </c>
      <c r="N548" s="68">
        <v>0</v>
      </c>
      <c r="O548" s="68">
        <v>0</v>
      </c>
      <c r="P548" s="68">
        <v>0</v>
      </c>
      <c r="Q548" s="68">
        <v>0</v>
      </c>
      <c r="R548" s="68">
        <v>0</v>
      </c>
      <c r="S548" s="68">
        <v>0</v>
      </c>
      <c r="T548" s="68">
        <v>0</v>
      </c>
      <c r="U548" s="68">
        <v>0</v>
      </c>
      <c r="V548" s="68">
        <v>1</v>
      </c>
      <c r="W548" s="69">
        <v>1</v>
      </c>
      <c r="X548" s="69">
        <v>1</v>
      </c>
      <c r="Y548" s="69">
        <v>1</v>
      </c>
      <c r="Z548" s="68">
        <v>100</v>
      </c>
    </row>
    <row r="549" spans="1:26" ht="17" x14ac:dyDescent="0.2">
      <c r="A549" s="13" t="s">
        <v>506</v>
      </c>
      <c r="B549" s="68">
        <v>3</v>
      </c>
      <c r="C549" s="68">
        <v>0</v>
      </c>
      <c r="D549" s="68">
        <v>1</v>
      </c>
      <c r="E549" s="68">
        <v>1</v>
      </c>
      <c r="F549" s="68">
        <v>0</v>
      </c>
      <c r="G549" s="68">
        <v>0</v>
      </c>
      <c r="H549" s="68">
        <v>0</v>
      </c>
      <c r="I549" s="68">
        <v>0</v>
      </c>
      <c r="J549" s="68">
        <v>0</v>
      </c>
      <c r="K549" s="68">
        <v>0</v>
      </c>
      <c r="L549" s="68">
        <v>0</v>
      </c>
      <c r="M549" s="68">
        <v>0</v>
      </c>
      <c r="N549" s="68">
        <v>0</v>
      </c>
      <c r="O549" s="68">
        <v>0</v>
      </c>
      <c r="P549" s="68">
        <v>0</v>
      </c>
      <c r="Q549" s="68">
        <v>0</v>
      </c>
      <c r="R549" s="68">
        <v>0</v>
      </c>
      <c r="S549" s="68">
        <v>0</v>
      </c>
      <c r="T549" s="68">
        <v>0</v>
      </c>
      <c r="U549" s="68">
        <v>0</v>
      </c>
      <c r="V549" s="68">
        <v>0</v>
      </c>
      <c r="W549" s="69">
        <v>0</v>
      </c>
      <c r="X549" s="69">
        <v>0</v>
      </c>
      <c r="Y549" s="69">
        <v>0</v>
      </c>
      <c r="Z549" s="68">
        <v>0</v>
      </c>
    </row>
    <row r="550" spans="1:26" ht="17" x14ac:dyDescent="0.2">
      <c r="A550" s="13" t="s">
        <v>824</v>
      </c>
      <c r="B550" s="68">
        <v>1</v>
      </c>
      <c r="C550" s="68">
        <v>0</v>
      </c>
      <c r="D550" s="68">
        <v>1</v>
      </c>
      <c r="E550" s="68">
        <v>1</v>
      </c>
      <c r="F550" s="68">
        <v>0</v>
      </c>
      <c r="G550" s="68">
        <v>0</v>
      </c>
      <c r="H550" s="68">
        <v>0</v>
      </c>
      <c r="I550" s="68">
        <v>0</v>
      </c>
      <c r="J550" s="68">
        <v>0</v>
      </c>
      <c r="K550" s="68">
        <v>0</v>
      </c>
      <c r="L550" s="68">
        <v>0</v>
      </c>
      <c r="M550" s="68">
        <v>0</v>
      </c>
      <c r="N550" s="68">
        <v>0</v>
      </c>
      <c r="O550" s="68">
        <v>0</v>
      </c>
      <c r="P550" s="68">
        <v>0</v>
      </c>
      <c r="Q550" s="68">
        <v>0</v>
      </c>
      <c r="R550" s="68">
        <v>0</v>
      </c>
      <c r="S550" s="68">
        <v>0</v>
      </c>
      <c r="T550" s="68">
        <v>0</v>
      </c>
      <c r="U550" s="68">
        <v>0</v>
      </c>
      <c r="V550" s="68">
        <v>0</v>
      </c>
      <c r="W550" s="69">
        <v>0</v>
      </c>
      <c r="X550" s="69">
        <v>0</v>
      </c>
      <c r="Y550" s="69">
        <v>0</v>
      </c>
      <c r="Z550" s="68">
        <v>0</v>
      </c>
    </row>
    <row r="551" spans="1:26" ht="17" x14ac:dyDescent="0.2">
      <c r="A551" s="13" t="s">
        <v>825</v>
      </c>
      <c r="B551" s="68">
        <v>3</v>
      </c>
      <c r="C551" s="68">
        <v>0</v>
      </c>
      <c r="D551" s="68">
        <v>1</v>
      </c>
      <c r="E551" s="68">
        <v>1</v>
      </c>
      <c r="F551" s="68">
        <v>0</v>
      </c>
      <c r="G551" s="68">
        <v>0</v>
      </c>
      <c r="H551" s="68">
        <v>0</v>
      </c>
      <c r="I551" s="68">
        <v>0</v>
      </c>
      <c r="J551" s="68">
        <v>0</v>
      </c>
      <c r="K551" s="68">
        <v>0</v>
      </c>
      <c r="L551" s="68">
        <v>0</v>
      </c>
      <c r="M551" s="68">
        <v>0</v>
      </c>
      <c r="N551" s="68">
        <v>0</v>
      </c>
      <c r="O551" s="68">
        <v>0</v>
      </c>
      <c r="P551" s="68">
        <v>0</v>
      </c>
      <c r="Q551" s="68">
        <v>0</v>
      </c>
      <c r="R551" s="68">
        <v>0</v>
      </c>
      <c r="S551" s="68">
        <v>0</v>
      </c>
      <c r="T551" s="68">
        <v>0</v>
      </c>
      <c r="U551" s="68">
        <v>0</v>
      </c>
      <c r="V551" s="68">
        <v>0</v>
      </c>
      <c r="W551" s="69">
        <v>0</v>
      </c>
      <c r="X551" s="69">
        <v>0</v>
      </c>
      <c r="Y551" s="69">
        <v>0</v>
      </c>
      <c r="Z551" s="68">
        <v>0</v>
      </c>
    </row>
    <row r="552" spans="1:26" ht="17" x14ac:dyDescent="0.2">
      <c r="A552" s="13" t="s">
        <v>657</v>
      </c>
      <c r="B552" s="68">
        <v>2</v>
      </c>
      <c r="C552" s="68">
        <v>0</v>
      </c>
      <c r="D552" s="68">
        <v>1</v>
      </c>
      <c r="E552" s="68">
        <v>1</v>
      </c>
      <c r="F552" s="68">
        <v>0</v>
      </c>
      <c r="G552" s="68">
        <v>0</v>
      </c>
      <c r="H552" s="68">
        <v>0</v>
      </c>
      <c r="I552" s="68">
        <v>0</v>
      </c>
      <c r="J552" s="68">
        <v>0</v>
      </c>
      <c r="K552" s="68">
        <v>0</v>
      </c>
      <c r="L552" s="68">
        <v>0</v>
      </c>
      <c r="M552" s="68">
        <v>0</v>
      </c>
      <c r="N552" s="68">
        <v>0</v>
      </c>
      <c r="O552" s="68">
        <v>0</v>
      </c>
      <c r="P552" s="68">
        <v>0</v>
      </c>
      <c r="Q552" s="68">
        <v>0</v>
      </c>
      <c r="R552" s="68">
        <v>0</v>
      </c>
      <c r="S552" s="68">
        <v>0</v>
      </c>
      <c r="T552" s="68">
        <v>0</v>
      </c>
      <c r="U552" s="68">
        <v>0</v>
      </c>
      <c r="V552" s="68">
        <v>0</v>
      </c>
      <c r="W552" s="69">
        <v>0</v>
      </c>
      <c r="X552" s="69">
        <v>0</v>
      </c>
      <c r="Y552" s="69">
        <v>0</v>
      </c>
      <c r="Z552" s="68">
        <v>0</v>
      </c>
    </row>
    <row r="553" spans="1:26" ht="17" x14ac:dyDescent="0.2">
      <c r="A553" s="13" t="s">
        <v>97</v>
      </c>
      <c r="B553" s="68">
        <v>5</v>
      </c>
      <c r="C553" s="68">
        <v>0</v>
      </c>
      <c r="D553" s="68">
        <v>1</v>
      </c>
      <c r="E553" s="68">
        <v>1</v>
      </c>
      <c r="F553" s="68">
        <v>0</v>
      </c>
      <c r="G553" s="68">
        <v>0</v>
      </c>
      <c r="H553" s="68">
        <v>0</v>
      </c>
      <c r="I553" s="68">
        <v>0</v>
      </c>
      <c r="J553" s="68">
        <v>0</v>
      </c>
      <c r="K553" s="68">
        <v>0</v>
      </c>
      <c r="L553" s="68">
        <v>0</v>
      </c>
      <c r="M553" s="68">
        <v>0</v>
      </c>
      <c r="N553" s="68">
        <v>0</v>
      </c>
      <c r="O553" s="68">
        <v>1</v>
      </c>
      <c r="P553" s="68">
        <v>0</v>
      </c>
      <c r="Q553" s="68">
        <v>0</v>
      </c>
      <c r="R553" s="68">
        <v>0</v>
      </c>
      <c r="S553" s="68">
        <v>0</v>
      </c>
      <c r="T553" s="68">
        <v>0</v>
      </c>
      <c r="U553" s="68">
        <v>0</v>
      </c>
      <c r="V553" s="68">
        <v>0</v>
      </c>
      <c r="W553" s="69">
        <v>0</v>
      </c>
      <c r="X553" s="69">
        <v>0</v>
      </c>
      <c r="Y553" s="69">
        <v>0</v>
      </c>
      <c r="Z553" s="68">
        <v>0</v>
      </c>
    </row>
    <row r="554" spans="1:26" ht="17" x14ac:dyDescent="0.2">
      <c r="A554" s="13" t="s">
        <v>826</v>
      </c>
      <c r="B554" s="68">
        <v>8</v>
      </c>
      <c r="C554" s="68">
        <v>0</v>
      </c>
      <c r="D554" s="68">
        <v>1</v>
      </c>
      <c r="E554" s="68">
        <v>1</v>
      </c>
      <c r="F554" s="68">
        <v>0</v>
      </c>
      <c r="G554" s="68">
        <v>0</v>
      </c>
      <c r="H554" s="68">
        <v>0</v>
      </c>
      <c r="I554" s="68">
        <v>0</v>
      </c>
      <c r="J554" s="68">
        <v>0</v>
      </c>
      <c r="K554" s="68">
        <v>0</v>
      </c>
      <c r="L554" s="68">
        <v>0</v>
      </c>
      <c r="M554" s="68">
        <v>0</v>
      </c>
      <c r="N554" s="68">
        <v>0</v>
      </c>
      <c r="O554" s="68">
        <v>0</v>
      </c>
      <c r="P554" s="68">
        <v>0</v>
      </c>
      <c r="Q554" s="68">
        <v>0</v>
      </c>
      <c r="R554" s="68">
        <v>0</v>
      </c>
      <c r="S554" s="68">
        <v>0</v>
      </c>
      <c r="T554" s="68">
        <v>0</v>
      </c>
      <c r="U554" s="68">
        <v>0</v>
      </c>
      <c r="V554" s="68">
        <v>0</v>
      </c>
      <c r="W554" s="69">
        <v>0</v>
      </c>
      <c r="X554" s="69">
        <v>0</v>
      </c>
      <c r="Y554" s="69">
        <v>0</v>
      </c>
      <c r="Z554" s="68">
        <v>0</v>
      </c>
    </row>
    <row r="555" spans="1:26" ht="17" x14ac:dyDescent="0.2">
      <c r="A555" s="13" t="s">
        <v>110</v>
      </c>
      <c r="B555" s="68">
        <v>7</v>
      </c>
      <c r="C555" s="68">
        <v>0</v>
      </c>
      <c r="D555" s="68">
        <v>1</v>
      </c>
      <c r="E555" s="68">
        <v>1</v>
      </c>
      <c r="F555" s="68">
        <v>0</v>
      </c>
      <c r="G555" s="68">
        <v>0</v>
      </c>
      <c r="H555" s="68">
        <v>0</v>
      </c>
      <c r="I555" s="68">
        <v>0</v>
      </c>
      <c r="J555" s="68">
        <v>0</v>
      </c>
      <c r="K555" s="68">
        <v>0</v>
      </c>
      <c r="L555" s="68">
        <v>0</v>
      </c>
      <c r="M555" s="68">
        <v>0</v>
      </c>
      <c r="N555" s="68">
        <v>0</v>
      </c>
      <c r="O555" s="68">
        <v>1</v>
      </c>
      <c r="P555" s="68">
        <v>0</v>
      </c>
      <c r="Q555" s="68">
        <v>0</v>
      </c>
      <c r="R555" s="68">
        <v>0</v>
      </c>
      <c r="S555" s="68">
        <v>0</v>
      </c>
      <c r="T555" s="68">
        <v>0</v>
      </c>
      <c r="U555" s="68">
        <v>0</v>
      </c>
      <c r="V555" s="68">
        <v>0</v>
      </c>
      <c r="W555" s="69">
        <v>0</v>
      </c>
      <c r="X555" s="69">
        <v>0</v>
      </c>
      <c r="Y555" s="69">
        <v>0</v>
      </c>
      <c r="Z555" s="68">
        <v>0</v>
      </c>
    </row>
    <row r="556" spans="1:26" ht="17" x14ac:dyDescent="0.2">
      <c r="A556" s="13" t="s">
        <v>610</v>
      </c>
      <c r="B556" s="68">
        <v>3</v>
      </c>
      <c r="C556" s="68">
        <v>0</v>
      </c>
      <c r="D556" s="68">
        <v>1</v>
      </c>
      <c r="E556" s="68">
        <v>1</v>
      </c>
      <c r="F556" s="68">
        <v>0</v>
      </c>
      <c r="G556" s="68">
        <v>0</v>
      </c>
      <c r="H556" s="68">
        <v>0</v>
      </c>
      <c r="I556" s="68">
        <v>0</v>
      </c>
      <c r="J556" s="68">
        <v>0</v>
      </c>
      <c r="K556" s="68">
        <v>0</v>
      </c>
      <c r="L556" s="68">
        <v>0</v>
      </c>
      <c r="M556" s="68">
        <v>0</v>
      </c>
      <c r="N556" s="68">
        <v>0</v>
      </c>
      <c r="O556" s="68">
        <v>1</v>
      </c>
      <c r="P556" s="68">
        <v>0</v>
      </c>
      <c r="Q556" s="68">
        <v>0</v>
      </c>
      <c r="R556" s="68">
        <v>0</v>
      </c>
      <c r="S556" s="68">
        <v>0</v>
      </c>
      <c r="T556" s="68">
        <v>0</v>
      </c>
      <c r="U556" s="68">
        <v>0</v>
      </c>
      <c r="V556" s="68">
        <v>0</v>
      </c>
      <c r="W556" s="69">
        <v>0</v>
      </c>
      <c r="X556" s="69">
        <v>0</v>
      </c>
      <c r="Y556" s="69">
        <v>0</v>
      </c>
      <c r="Z556" s="68">
        <v>0</v>
      </c>
    </row>
    <row r="557" spans="1:26" ht="17" x14ac:dyDescent="0.2">
      <c r="A557" s="13" t="s">
        <v>827</v>
      </c>
      <c r="B557" s="68">
        <v>2</v>
      </c>
      <c r="C557" s="68">
        <v>0</v>
      </c>
      <c r="D557" s="68">
        <v>1</v>
      </c>
      <c r="E557" s="68">
        <v>1</v>
      </c>
      <c r="F557" s="68">
        <v>1</v>
      </c>
      <c r="G557" s="68">
        <v>0</v>
      </c>
      <c r="H557" s="68">
        <v>0</v>
      </c>
      <c r="I557" s="68">
        <v>0</v>
      </c>
      <c r="J557" s="68">
        <v>0</v>
      </c>
      <c r="K557" s="68">
        <v>0</v>
      </c>
      <c r="L557" s="68">
        <v>0</v>
      </c>
      <c r="M557" s="68">
        <v>0</v>
      </c>
      <c r="N557" s="68">
        <v>0</v>
      </c>
      <c r="O557" s="68">
        <v>1</v>
      </c>
      <c r="P557" s="68">
        <v>0</v>
      </c>
      <c r="Q557" s="68">
        <v>0</v>
      </c>
      <c r="R557" s="68">
        <v>0</v>
      </c>
      <c r="S557" s="68">
        <v>0</v>
      </c>
      <c r="T557" s="68">
        <v>0</v>
      </c>
      <c r="U557" s="68">
        <v>0</v>
      </c>
      <c r="V557" s="68">
        <v>0</v>
      </c>
      <c r="W557" s="69">
        <v>0</v>
      </c>
      <c r="X557" s="69">
        <v>0</v>
      </c>
      <c r="Y557" s="69">
        <v>0</v>
      </c>
      <c r="Z557" s="68">
        <v>0</v>
      </c>
    </row>
    <row r="558" spans="1:26" ht="17" x14ac:dyDescent="0.2">
      <c r="A558" s="13" t="s">
        <v>828</v>
      </c>
      <c r="B558" s="68">
        <v>4</v>
      </c>
      <c r="C558" s="68">
        <v>0</v>
      </c>
      <c r="D558" s="68">
        <v>1</v>
      </c>
      <c r="E558" s="68">
        <v>1</v>
      </c>
      <c r="F558" s="68">
        <v>0</v>
      </c>
      <c r="G558" s="68">
        <v>0</v>
      </c>
      <c r="H558" s="68">
        <v>0</v>
      </c>
      <c r="I558" s="68">
        <v>0</v>
      </c>
      <c r="J558" s="68">
        <v>0</v>
      </c>
      <c r="K558" s="68">
        <v>0</v>
      </c>
      <c r="L558" s="68">
        <v>0</v>
      </c>
      <c r="M558" s="68">
        <v>0</v>
      </c>
      <c r="N558" s="68">
        <v>0</v>
      </c>
      <c r="O558" s="68">
        <v>1</v>
      </c>
      <c r="P558" s="68">
        <v>0</v>
      </c>
      <c r="Q558" s="68">
        <v>0</v>
      </c>
      <c r="R558" s="68">
        <v>0</v>
      </c>
      <c r="S558" s="68">
        <v>0</v>
      </c>
      <c r="T558" s="68">
        <v>0</v>
      </c>
      <c r="U558" s="68">
        <v>0</v>
      </c>
      <c r="V558" s="68">
        <v>0</v>
      </c>
      <c r="W558" s="69">
        <v>0</v>
      </c>
      <c r="X558" s="69">
        <v>0</v>
      </c>
      <c r="Y558" s="69">
        <v>0</v>
      </c>
      <c r="Z558" s="68">
        <v>0</v>
      </c>
    </row>
    <row r="559" spans="1:26" ht="17" x14ac:dyDescent="0.2">
      <c r="A559" s="13" t="s">
        <v>829</v>
      </c>
      <c r="B559" s="68">
        <v>2</v>
      </c>
      <c r="C559" s="68">
        <v>0</v>
      </c>
      <c r="D559" s="68">
        <v>1</v>
      </c>
      <c r="E559" s="68">
        <v>1</v>
      </c>
      <c r="F559" s="68">
        <v>1</v>
      </c>
      <c r="G559" s="68">
        <v>0</v>
      </c>
      <c r="H559" s="68">
        <v>0</v>
      </c>
      <c r="I559" s="68">
        <v>0</v>
      </c>
      <c r="J559" s="68">
        <v>0</v>
      </c>
      <c r="K559" s="68">
        <v>0</v>
      </c>
      <c r="L559" s="68">
        <v>0</v>
      </c>
      <c r="M559" s="68">
        <v>0</v>
      </c>
      <c r="N559" s="68">
        <v>0</v>
      </c>
      <c r="O559" s="68">
        <v>0</v>
      </c>
      <c r="P559" s="68">
        <v>0</v>
      </c>
      <c r="Q559" s="68">
        <v>0</v>
      </c>
      <c r="R559" s="68">
        <v>0</v>
      </c>
      <c r="S559" s="68">
        <v>0</v>
      </c>
      <c r="T559" s="68">
        <v>0</v>
      </c>
      <c r="U559" s="68">
        <v>0</v>
      </c>
      <c r="V559" s="68">
        <v>0</v>
      </c>
      <c r="W559" s="69">
        <v>0</v>
      </c>
      <c r="X559" s="69">
        <v>0</v>
      </c>
      <c r="Y559" s="69">
        <v>0</v>
      </c>
      <c r="Z559" s="68">
        <v>0</v>
      </c>
    </row>
    <row r="560" spans="1:26" ht="17" x14ac:dyDescent="0.2">
      <c r="A560" s="13" t="s">
        <v>830</v>
      </c>
      <c r="B560" s="68">
        <v>1</v>
      </c>
      <c r="C560" s="68">
        <v>0</v>
      </c>
      <c r="D560" s="68">
        <v>1</v>
      </c>
      <c r="E560" s="68">
        <v>1</v>
      </c>
      <c r="F560" s="68">
        <v>0</v>
      </c>
      <c r="G560" s="68">
        <v>0</v>
      </c>
      <c r="H560" s="68">
        <v>0</v>
      </c>
      <c r="I560" s="68">
        <v>0</v>
      </c>
      <c r="J560" s="68">
        <v>0</v>
      </c>
      <c r="K560" s="68">
        <v>0</v>
      </c>
      <c r="L560" s="68">
        <v>0</v>
      </c>
      <c r="M560" s="68">
        <v>0</v>
      </c>
      <c r="N560" s="68">
        <v>0</v>
      </c>
      <c r="O560" s="68">
        <v>1</v>
      </c>
      <c r="P560" s="68">
        <v>0</v>
      </c>
      <c r="Q560" s="68">
        <v>0</v>
      </c>
      <c r="R560" s="68">
        <v>0</v>
      </c>
      <c r="S560" s="68">
        <v>0</v>
      </c>
      <c r="T560" s="68">
        <v>0</v>
      </c>
      <c r="U560" s="68">
        <v>0</v>
      </c>
      <c r="V560" s="68">
        <v>0</v>
      </c>
      <c r="W560" s="69">
        <v>0</v>
      </c>
      <c r="X560" s="69">
        <v>0</v>
      </c>
      <c r="Y560" s="69">
        <v>0</v>
      </c>
      <c r="Z560" s="68">
        <v>0</v>
      </c>
    </row>
    <row r="561" spans="1:26" ht="17" x14ac:dyDescent="0.2">
      <c r="A561" s="13" t="s">
        <v>831</v>
      </c>
      <c r="B561" s="68">
        <v>1</v>
      </c>
      <c r="C561" s="68">
        <v>0</v>
      </c>
      <c r="D561" s="68">
        <v>1</v>
      </c>
      <c r="E561" s="68">
        <v>1</v>
      </c>
      <c r="F561" s="68">
        <v>0</v>
      </c>
      <c r="G561" s="68">
        <v>0</v>
      </c>
      <c r="H561" s="68">
        <v>0</v>
      </c>
      <c r="I561" s="68">
        <v>0</v>
      </c>
      <c r="J561" s="68">
        <v>0</v>
      </c>
      <c r="K561" s="68">
        <v>0</v>
      </c>
      <c r="L561" s="68">
        <v>0</v>
      </c>
      <c r="M561" s="68">
        <v>0</v>
      </c>
      <c r="N561" s="68">
        <v>0</v>
      </c>
      <c r="O561" s="68">
        <v>1</v>
      </c>
      <c r="P561" s="68">
        <v>0</v>
      </c>
      <c r="Q561" s="68">
        <v>0</v>
      </c>
      <c r="R561" s="68">
        <v>0</v>
      </c>
      <c r="S561" s="68">
        <v>0</v>
      </c>
      <c r="T561" s="68">
        <v>0</v>
      </c>
      <c r="U561" s="68">
        <v>0</v>
      </c>
      <c r="V561" s="68">
        <v>0</v>
      </c>
      <c r="W561" s="69">
        <v>0</v>
      </c>
      <c r="X561" s="69">
        <v>0</v>
      </c>
      <c r="Y561" s="69">
        <v>0</v>
      </c>
      <c r="Z561" s="68">
        <v>0</v>
      </c>
    </row>
    <row r="562" spans="1:26" ht="17" x14ac:dyDescent="0.2">
      <c r="A562" s="13" t="s">
        <v>243</v>
      </c>
      <c r="B562" s="68">
        <v>1</v>
      </c>
      <c r="C562" s="68">
        <v>0</v>
      </c>
      <c r="D562" s="68">
        <v>1</v>
      </c>
      <c r="E562" s="68">
        <v>1</v>
      </c>
      <c r="F562" s="68">
        <v>0</v>
      </c>
      <c r="G562" s="68">
        <v>1</v>
      </c>
      <c r="H562" s="68">
        <v>0</v>
      </c>
      <c r="I562" s="68">
        <v>0</v>
      </c>
      <c r="J562" s="68">
        <v>0</v>
      </c>
      <c r="K562" s="68">
        <v>0</v>
      </c>
      <c r="L562" s="68">
        <v>0</v>
      </c>
      <c r="M562" s="68">
        <v>0</v>
      </c>
      <c r="N562" s="68">
        <v>0</v>
      </c>
      <c r="O562" s="68">
        <v>0</v>
      </c>
      <c r="P562" s="68">
        <v>0</v>
      </c>
      <c r="Q562" s="68">
        <v>0</v>
      </c>
      <c r="R562" s="68">
        <v>0</v>
      </c>
      <c r="S562" s="68">
        <v>0</v>
      </c>
      <c r="T562" s="68">
        <v>0</v>
      </c>
      <c r="U562" s="68">
        <v>0</v>
      </c>
      <c r="V562" s="68">
        <v>1</v>
      </c>
      <c r="W562" s="69">
        <v>1</v>
      </c>
      <c r="X562" s="69">
        <v>1</v>
      </c>
      <c r="Y562" s="69">
        <v>1</v>
      </c>
      <c r="Z562" s="68">
        <v>100</v>
      </c>
    </row>
    <row r="563" spans="1:26" ht="17" x14ac:dyDescent="0.2">
      <c r="A563" s="13" t="s">
        <v>832</v>
      </c>
      <c r="B563" s="68">
        <v>4</v>
      </c>
      <c r="C563" s="68">
        <v>0</v>
      </c>
      <c r="D563" s="68">
        <v>1</v>
      </c>
      <c r="E563" s="68">
        <v>1</v>
      </c>
      <c r="F563" s="68">
        <v>0</v>
      </c>
      <c r="G563" s="68">
        <v>0</v>
      </c>
      <c r="H563" s="68">
        <v>0</v>
      </c>
      <c r="I563" s="68">
        <v>0</v>
      </c>
      <c r="J563" s="68">
        <v>0</v>
      </c>
      <c r="K563" s="68">
        <v>0</v>
      </c>
      <c r="L563" s="68">
        <v>0</v>
      </c>
      <c r="M563" s="68">
        <v>0</v>
      </c>
      <c r="N563" s="68">
        <v>0</v>
      </c>
      <c r="O563" s="68">
        <v>1</v>
      </c>
      <c r="P563" s="68">
        <v>0</v>
      </c>
      <c r="Q563" s="68">
        <v>2</v>
      </c>
      <c r="R563" s="68">
        <v>0</v>
      </c>
      <c r="S563" s="68">
        <v>0</v>
      </c>
      <c r="T563" s="68">
        <v>0</v>
      </c>
      <c r="U563" s="68">
        <v>0</v>
      </c>
      <c r="V563" s="68">
        <v>0</v>
      </c>
      <c r="W563" s="69">
        <v>0</v>
      </c>
      <c r="X563" s="69">
        <v>0</v>
      </c>
      <c r="Y563" s="69">
        <v>0</v>
      </c>
      <c r="Z563" s="68">
        <v>0</v>
      </c>
    </row>
    <row r="564" spans="1:26" ht="17" x14ac:dyDescent="0.2">
      <c r="A564" s="13" t="s">
        <v>833</v>
      </c>
      <c r="B564" s="68">
        <v>3</v>
      </c>
      <c r="C564" s="68">
        <v>0</v>
      </c>
      <c r="D564" s="68">
        <v>1</v>
      </c>
      <c r="E564" s="68">
        <v>1</v>
      </c>
      <c r="F564" s="68">
        <v>0</v>
      </c>
      <c r="G564" s="68">
        <v>0</v>
      </c>
      <c r="H564" s="68">
        <v>0</v>
      </c>
      <c r="I564" s="68">
        <v>0</v>
      </c>
      <c r="J564" s="68">
        <v>0</v>
      </c>
      <c r="K564" s="68">
        <v>0</v>
      </c>
      <c r="L564" s="68">
        <v>0</v>
      </c>
      <c r="M564" s="68">
        <v>0</v>
      </c>
      <c r="N564" s="68">
        <v>0</v>
      </c>
      <c r="O564" s="68">
        <v>1</v>
      </c>
      <c r="P564" s="68">
        <v>0</v>
      </c>
      <c r="Q564" s="68">
        <v>0</v>
      </c>
      <c r="R564" s="68">
        <v>0</v>
      </c>
      <c r="S564" s="68">
        <v>0</v>
      </c>
      <c r="T564" s="68">
        <v>0</v>
      </c>
      <c r="U564" s="68">
        <v>0</v>
      </c>
      <c r="V564" s="68">
        <v>0</v>
      </c>
      <c r="W564" s="69">
        <v>0</v>
      </c>
      <c r="X564" s="69">
        <v>0</v>
      </c>
      <c r="Y564" s="69">
        <v>0</v>
      </c>
      <c r="Z564" s="68">
        <v>0</v>
      </c>
    </row>
    <row r="565" spans="1:26" ht="17" x14ac:dyDescent="0.2">
      <c r="A565" s="13" t="s">
        <v>652</v>
      </c>
      <c r="B565" s="68">
        <v>2</v>
      </c>
      <c r="C565" s="68">
        <v>0</v>
      </c>
      <c r="D565" s="68">
        <v>1</v>
      </c>
      <c r="E565" s="68">
        <v>1</v>
      </c>
      <c r="F565" s="68">
        <v>0</v>
      </c>
      <c r="G565" s="68">
        <v>0</v>
      </c>
      <c r="H565" s="68">
        <v>0</v>
      </c>
      <c r="I565" s="68">
        <v>0</v>
      </c>
      <c r="J565" s="68">
        <v>0</v>
      </c>
      <c r="K565" s="68">
        <v>0</v>
      </c>
      <c r="L565" s="68">
        <v>0</v>
      </c>
      <c r="M565" s="68">
        <v>0</v>
      </c>
      <c r="N565" s="68">
        <v>0</v>
      </c>
      <c r="O565" s="68">
        <v>0</v>
      </c>
      <c r="P565" s="68">
        <v>0</v>
      </c>
      <c r="Q565" s="68">
        <v>0</v>
      </c>
      <c r="R565" s="68">
        <v>0</v>
      </c>
      <c r="S565" s="68">
        <v>0</v>
      </c>
      <c r="T565" s="68">
        <v>0</v>
      </c>
      <c r="U565" s="68">
        <v>0</v>
      </c>
      <c r="V565" s="68">
        <v>0</v>
      </c>
      <c r="W565" s="69">
        <v>0</v>
      </c>
      <c r="X565" s="69">
        <v>0</v>
      </c>
      <c r="Y565" s="69">
        <v>0</v>
      </c>
      <c r="Z565" s="68">
        <v>0</v>
      </c>
    </row>
    <row r="566" spans="1:26" ht="17" x14ac:dyDescent="0.2">
      <c r="A566" s="13" t="s">
        <v>396</v>
      </c>
      <c r="B566" s="68">
        <v>6</v>
      </c>
      <c r="C566" s="68">
        <v>0</v>
      </c>
      <c r="D566" s="68">
        <v>1</v>
      </c>
      <c r="E566" s="68">
        <v>1</v>
      </c>
      <c r="F566" s="68">
        <v>0</v>
      </c>
      <c r="G566" s="68">
        <v>0</v>
      </c>
      <c r="H566" s="68">
        <v>0</v>
      </c>
      <c r="I566" s="68">
        <v>0</v>
      </c>
      <c r="J566" s="68">
        <v>0</v>
      </c>
      <c r="K566" s="68">
        <v>0</v>
      </c>
      <c r="L566" s="68">
        <v>0</v>
      </c>
      <c r="M566" s="68">
        <v>0</v>
      </c>
      <c r="N566" s="68">
        <v>0</v>
      </c>
      <c r="O566" s="68">
        <v>0</v>
      </c>
      <c r="P566" s="68">
        <v>0</v>
      </c>
      <c r="Q566" s="68">
        <v>0</v>
      </c>
      <c r="R566" s="68">
        <v>0</v>
      </c>
      <c r="S566" s="68">
        <v>0</v>
      </c>
      <c r="T566" s="68">
        <v>0</v>
      </c>
      <c r="U566" s="68">
        <v>0</v>
      </c>
      <c r="V566" s="68">
        <v>0</v>
      </c>
      <c r="W566" s="69">
        <v>0</v>
      </c>
      <c r="X566" s="69">
        <v>0</v>
      </c>
      <c r="Y566" s="69">
        <v>0</v>
      </c>
      <c r="Z566" s="68">
        <v>0</v>
      </c>
    </row>
    <row r="567" spans="1:26" ht="17" x14ac:dyDescent="0.2">
      <c r="A567" s="13" t="s">
        <v>681</v>
      </c>
      <c r="B567" s="68">
        <v>1</v>
      </c>
      <c r="C567" s="68">
        <v>0</v>
      </c>
      <c r="D567" s="68">
        <v>1</v>
      </c>
      <c r="E567" s="68">
        <v>1</v>
      </c>
      <c r="F567" s="68">
        <v>0</v>
      </c>
      <c r="G567" s="68">
        <v>0</v>
      </c>
      <c r="H567" s="68">
        <v>0</v>
      </c>
      <c r="I567" s="68">
        <v>0</v>
      </c>
      <c r="J567" s="68">
        <v>0</v>
      </c>
      <c r="K567" s="68">
        <v>0</v>
      </c>
      <c r="L567" s="68">
        <v>0</v>
      </c>
      <c r="M567" s="68">
        <v>0</v>
      </c>
      <c r="N567" s="68">
        <v>0</v>
      </c>
      <c r="O567" s="68">
        <v>0</v>
      </c>
      <c r="P567" s="68">
        <v>0</v>
      </c>
      <c r="Q567" s="68">
        <v>0</v>
      </c>
      <c r="R567" s="68">
        <v>0</v>
      </c>
      <c r="S567" s="68">
        <v>0</v>
      </c>
      <c r="T567" s="68">
        <v>1</v>
      </c>
      <c r="U567" s="68">
        <v>0</v>
      </c>
      <c r="V567" s="68">
        <v>0</v>
      </c>
      <c r="W567" s="69">
        <v>0</v>
      </c>
      <c r="X567" s="69">
        <v>0</v>
      </c>
      <c r="Y567" s="69">
        <v>0</v>
      </c>
      <c r="Z567" s="68">
        <v>0</v>
      </c>
    </row>
    <row r="568" spans="1:26" ht="17" x14ac:dyDescent="0.2">
      <c r="A568" s="67" t="s">
        <v>27</v>
      </c>
      <c r="B568" s="67" t="s">
        <v>28</v>
      </c>
      <c r="C568" s="67" t="s">
        <v>29</v>
      </c>
      <c r="D568" s="67" t="s">
        <v>155</v>
      </c>
      <c r="E568" s="67" t="s">
        <v>25</v>
      </c>
      <c r="F568" s="67" t="s">
        <v>23</v>
      </c>
      <c r="G568" s="67" t="s">
        <v>30</v>
      </c>
      <c r="H568" s="67" t="s">
        <v>10</v>
      </c>
      <c r="I568" s="67" t="s">
        <v>11</v>
      </c>
      <c r="J568" s="67" t="s">
        <v>1</v>
      </c>
      <c r="K568" s="67" t="s">
        <v>2</v>
      </c>
      <c r="L568" s="67" t="s">
        <v>31</v>
      </c>
      <c r="M568" s="67" t="s">
        <v>32</v>
      </c>
      <c r="N568" s="67" t="s">
        <v>33</v>
      </c>
      <c r="O568" s="67" t="s">
        <v>34</v>
      </c>
      <c r="P568" s="67" t="s">
        <v>3</v>
      </c>
      <c r="Q568" s="67" t="s">
        <v>35</v>
      </c>
      <c r="R568" s="67" t="s">
        <v>36</v>
      </c>
      <c r="S568" s="67" t="s">
        <v>37</v>
      </c>
      <c r="T568" s="67" t="s">
        <v>38</v>
      </c>
      <c r="U568" s="67" t="s">
        <v>39</v>
      </c>
      <c r="V568" s="67" t="s">
        <v>156</v>
      </c>
      <c r="W568" s="77" t="s">
        <v>0</v>
      </c>
      <c r="X568" s="77" t="s">
        <v>40</v>
      </c>
      <c r="Y568" s="77" t="s">
        <v>41</v>
      </c>
      <c r="Z568" s="67" t="s">
        <v>157</v>
      </c>
    </row>
    <row r="569" spans="1:26" ht="17" x14ac:dyDescent="0.2">
      <c r="A569" s="13" t="s">
        <v>263</v>
      </c>
      <c r="B569" s="68">
        <v>3</v>
      </c>
      <c r="C569" s="68">
        <v>0</v>
      </c>
      <c r="D569" s="68">
        <v>1</v>
      </c>
      <c r="E569" s="68">
        <v>1</v>
      </c>
      <c r="F569" s="68">
        <v>0</v>
      </c>
      <c r="G569" s="68">
        <v>0</v>
      </c>
      <c r="H569" s="68">
        <v>0</v>
      </c>
      <c r="I569" s="68">
        <v>0</v>
      </c>
      <c r="J569" s="68">
        <v>0</v>
      </c>
      <c r="K569" s="68">
        <v>0</v>
      </c>
      <c r="L569" s="68">
        <v>0</v>
      </c>
      <c r="M569" s="68">
        <v>0</v>
      </c>
      <c r="N569" s="68">
        <v>0</v>
      </c>
      <c r="O569" s="68">
        <v>1</v>
      </c>
      <c r="P569" s="68">
        <v>0</v>
      </c>
      <c r="Q569" s="68">
        <v>1</v>
      </c>
      <c r="R569" s="68">
        <v>0</v>
      </c>
      <c r="S569" s="68">
        <v>0</v>
      </c>
      <c r="T569" s="68">
        <v>0</v>
      </c>
      <c r="U569" s="68">
        <v>0</v>
      </c>
      <c r="V569" s="68">
        <v>0</v>
      </c>
      <c r="W569" s="69">
        <v>0</v>
      </c>
      <c r="X569" s="69">
        <v>0</v>
      </c>
      <c r="Y569" s="69">
        <v>0</v>
      </c>
      <c r="Z569" s="68">
        <v>0</v>
      </c>
    </row>
    <row r="570" spans="1:26" ht="17" x14ac:dyDescent="0.2">
      <c r="A570" s="13" t="s">
        <v>378</v>
      </c>
      <c r="B570" s="68">
        <v>3</v>
      </c>
      <c r="C570" s="68">
        <v>0</v>
      </c>
      <c r="D570" s="68">
        <v>1</v>
      </c>
      <c r="E570" s="68">
        <v>1</v>
      </c>
      <c r="F570" s="68">
        <v>0</v>
      </c>
      <c r="G570" s="68">
        <v>0</v>
      </c>
      <c r="H570" s="68">
        <v>0</v>
      </c>
      <c r="I570" s="68">
        <v>0</v>
      </c>
      <c r="J570" s="68">
        <v>0</v>
      </c>
      <c r="K570" s="68">
        <v>0</v>
      </c>
      <c r="L570" s="68">
        <v>0</v>
      </c>
      <c r="M570" s="68">
        <v>0</v>
      </c>
      <c r="N570" s="68">
        <v>0</v>
      </c>
      <c r="O570" s="68">
        <v>0</v>
      </c>
      <c r="P570" s="68">
        <v>0</v>
      </c>
      <c r="Q570" s="68">
        <v>0</v>
      </c>
      <c r="R570" s="68">
        <v>0</v>
      </c>
      <c r="S570" s="68">
        <v>0</v>
      </c>
      <c r="T570" s="68">
        <v>0</v>
      </c>
      <c r="U570" s="68">
        <v>0</v>
      </c>
      <c r="V570" s="68">
        <v>0</v>
      </c>
      <c r="W570" s="69">
        <v>0</v>
      </c>
      <c r="X570" s="69">
        <v>0</v>
      </c>
      <c r="Y570" s="69">
        <v>0</v>
      </c>
      <c r="Z570" s="68">
        <v>0</v>
      </c>
    </row>
    <row r="571" spans="1:26" ht="17" x14ac:dyDescent="0.2">
      <c r="A571" s="13" t="s">
        <v>670</v>
      </c>
      <c r="B571" s="68">
        <v>2</v>
      </c>
      <c r="C571" s="68">
        <v>1</v>
      </c>
      <c r="D571" s="68">
        <v>1</v>
      </c>
      <c r="E571" s="68">
        <v>1</v>
      </c>
      <c r="F571" s="68">
        <v>0</v>
      </c>
      <c r="G571" s="68">
        <v>0</v>
      </c>
      <c r="H571" s="68">
        <v>0</v>
      </c>
      <c r="I571" s="68">
        <v>0</v>
      </c>
      <c r="J571" s="68">
        <v>0</v>
      </c>
      <c r="K571" s="68">
        <v>0</v>
      </c>
      <c r="L571" s="68">
        <v>0</v>
      </c>
      <c r="M571" s="68">
        <v>0</v>
      </c>
      <c r="N571" s="68">
        <v>0</v>
      </c>
      <c r="O571" s="68">
        <v>0</v>
      </c>
      <c r="P571" s="68">
        <v>0</v>
      </c>
      <c r="Q571" s="68">
        <v>0</v>
      </c>
      <c r="R571" s="68">
        <v>0</v>
      </c>
      <c r="S571" s="68">
        <v>0</v>
      </c>
      <c r="T571" s="68">
        <v>0</v>
      </c>
      <c r="U571" s="68">
        <v>0</v>
      </c>
      <c r="V571" s="68">
        <v>0</v>
      </c>
      <c r="W571" s="69">
        <v>0</v>
      </c>
      <c r="X571" s="69">
        <v>0</v>
      </c>
      <c r="Y571" s="69">
        <v>0</v>
      </c>
      <c r="Z571" s="68">
        <v>0</v>
      </c>
    </row>
    <row r="572" spans="1:26" ht="17" x14ac:dyDescent="0.2">
      <c r="A572" s="13" t="s">
        <v>834</v>
      </c>
      <c r="B572" s="68">
        <v>2</v>
      </c>
      <c r="C572" s="68">
        <v>0</v>
      </c>
      <c r="D572" s="68">
        <v>1</v>
      </c>
      <c r="E572" s="68">
        <v>1</v>
      </c>
      <c r="F572" s="68">
        <v>0</v>
      </c>
      <c r="G572" s="68">
        <v>0</v>
      </c>
      <c r="H572" s="68">
        <v>0</v>
      </c>
      <c r="I572" s="68">
        <v>0</v>
      </c>
      <c r="J572" s="68">
        <v>0</v>
      </c>
      <c r="K572" s="68">
        <v>0</v>
      </c>
      <c r="L572" s="68">
        <v>0</v>
      </c>
      <c r="M572" s="68">
        <v>0</v>
      </c>
      <c r="N572" s="68">
        <v>0</v>
      </c>
      <c r="O572" s="68">
        <v>0</v>
      </c>
      <c r="P572" s="68">
        <v>0</v>
      </c>
      <c r="Q572" s="68">
        <v>0</v>
      </c>
      <c r="R572" s="68">
        <v>0</v>
      </c>
      <c r="S572" s="68">
        <v>0</v>
      </c>
      <c r="T572" s="68">
        <v>0</v>
      </c>
      <c r="U572" s="68">
        <v>0</v>
      </c>
      <c r="V572" s="68">
        <v>0</v>
      </c>
      <c r="W572" s="69">
        <v>0</v>
      </c>
      <c r="X572" s="69">
        <v>0</v>
      </c>
      <c r="Y572" s="69">
        <v>0</v>
      </c>
      <c r="Z572" s="68">
        <v>0</v>
      </c>
    </row>
    <row r="573" spans="1:26" ht="17" x14ac:dyDescent="0.2">
      <c r="A573" s="13" t="s">
        <v>835</v>
      </c>
      <c r="B573" s="68">
        <v>6</v>
      </c>
      <c r="C573" s="68">
        <v>0</v>
      </c>
      <c r="D573" s="68">
        <v>1</v>
      </c>
      <c r="E573" s="68">
        <v>1</v>
      </c>
      <c r="F573" s="68">
        <v>0</v>
      </c>
      <c r="G573" s="68">
        <v>0</v>
      </c>
      <c r="H573" s="68">
        <v>0</v>
      </c>
      <c r="I573" s="68">
        <v>0</v>
      </c>
      <c r="J573" s="68">
        <v>0</v>
      </c>
      <c r="K573" s="68">
        <v>0</v>
      </c>
      <c r="L573" s="68">
        <v>0</v>
      </c>
      <c r="M573" s="68">
        <v>0</v>
      </c>
      <c r="N573" s="68">
        <v>0</v>
      </c>
      <c r="O573" s="68">
        <v>0</v>
      </c>
      <c r="P573" s="68">
        <v>1</v>
      </c>
      <c r="Q573" s="68">
        <v>0</v>
      </c>
      <c r="R573" s="68">
        <v>0</v>
      </c>
      <c r="S573" s="68">
        <v>0</v>
      </c>
      <c r="T573" s="68">
        <v>0</v>
      </c>
      <c r="U573" s="68">
        <v>0</v>
      </c>
      <c r="V573" s="68">
        <v>0</v>
      </c>
      <c r="W573" s="69">
        <v>0</v>
      </c>
      <c r="X573" s="69">
        <v>0</v>
      </c>
      <c r="Y573" s="69">
        <v>0</v>
      </c>
      <c r="Z573" s="68">
        <v>0</v>
      </c>
    </row>
    <row r="574" spans="1:26" ht="17" x14ac:dyDescent="0.2">
      <c r="A574" s="13" t="s">
        <v>525</v>
      </c>
      <c r="B574" s="68">
        <v>5</v>
      </c>
      <c r="C574" s="68">
        <v>0</v>
      </c>
      <c r="D574" s="68">
        <v>1</v>
      </c>
      <c r="E574" s="68">
        <v>1</v>
      </c>
      <c r="F574" s="68">
        <v>0</v>
      </c>
      <c r="G574" s="68">
        <v>0</v>
      </c>
      <c r="H574" s="68">
        <v>0</v>
      </c>
      <c r="I574" s="68">
        <v>0</v>
      </c>
      <c r="J574" s="68">
        <v>0</v>
      </c>
      <c r="K574" s="68">
        <v>0</v>
      </c>
      <c r="L574" s="68">
        <v>0</v>
      </c>
      <c r="M574" s="68">
        <v>0</v>
      </c>
      <c r="N574" s="68">
        <v>0</v>
      </c>
      <c r="O574" s="68">
        <v>1</v>
      </c>
      <c r="P574" s="68">
        <v>0</v>
      </c>
      <c r="Q574" s="68">
        <v>0</v>
      </c>
      <c r="R574" s="68">
        <v>0</v>
      </c>
      <c r="S574" s="68">
        <v>0</v>
      </c>
      <c r="T574" s="68">
        <v>0</v>
      </c>
      <c r="U574" s="68">
        <v>0</v>
      </c>
      <c r="V574" s="68">
        <v>0</v>
      </c>
      <c r="W574" s="69">
        <v>0</v>
      </c>
      <c r="X574" s="69">
        <v>0</v>
      </c>
      <c r="Y574" s="69">
        <v>0</v>
      </c>
      <c r="Z574" s="68">
        <v>0</v>
      </c>
    </row>
    <row r="575" spans="1:26" ht="17" x14ac:dyDescent="0.2">
      <c r="A575" s="13" t="s">
        <v>836</v>
      </c>
      <c r="B575" s="68">
        <v>3</v>
      </c>
      <c r="C575" s="68">
        <v>0</v>
      </c>
      <c r="D575" s="68">
        <v>1</v>
      </c>
      <c r="E575" s="68">
        <v>1</v>
      </c>
      <c r="F575" s="68">
        <v>0</v>
      </c>
      <c r="G575" s="68">
        <v>0</v>
      </c>
      <c r="H575" s="68">
        <v>0</v>
      </c>
      <c r="I575" s="68">
        <v>0</v>
      </c>
      <c r="J575" s="68">
        <v>0</v>
      </c>
      <c r="K575" s="68">
        <v>0</v>
      </c>
      <c r="L575" s="68">
        <v>0</v>
      </c>
      <c r="M575" s="68">
        <v>0</v>
      </c>
      <c r="N575" s="68">
        <v>0</v>
      </c>
      <c r="O575" s="68">
        <v>0</v>
      </c>
      <c r="P575" s="68">
        <v>0</v>
      </c>
      <c r="Q575" s="68">
        <v>0</v>
      </c>
      <c r="R575" s="68">
        <v>0</v>
      </c>
      <c r="S575" s="68">
        <v>0</v>
      </c>
      <c r="T575" s="68">
        <v>0</v>
      </c>
      <c r="U575" s="68">
        <v>0</v>
      </c>
      <c r="V575" s="68">
        <v>0</v>
      </c>
      <c r="W575" s="69">
        <v>0</v>
      </c>
      <c r="X575" s="69">
        <v>0</v>
      </c>
      <c r="Y575" s="69">
        <v>0</v>
      </c>
      <c r="Z575" s="68">
        <v>0</v>
      </c>
    </row>
    <row r="576" spans="1:26" ht="17" x14ac:dyDescent="0.2">
      <c r="A576" s="13" t="s">
        <v>837</v>
      </c>
      <c r="B576" s="68">
        <v>1</v>
      </c>
      <c r="C576" s="68">
        <v>0</v>
      </c>
      <c r="D576" s="68">
        <v>1</v>
      </c>
      <c r="E576" s="68">
        <v>1</v>
      </c>
      <c r="F576" s="68">
        <v>0</v>
      </c>
      <c r="G576" s="68">
        <v>0</v>
      </c>
      <c r="H576" s="68">
        <v>0</v>
      </c>
      <c r="I576" s="68">
        <v>0</v>
      </c>
      <c r="J576" s="68">
        <v>0</v>
      </c>
      <c r="K576" s="68">
        <v>0</v>
      </c>
      <c r="L576" s="68">
        <v>0</v>
      </c>
      <c r="M576" s="68">
        <v>0</v>
      </c>
      <c r="N576" s="68">
        <v>0</v>
      </c>
      <c r="O576" s="68">
        <v>1</v>
      </c>
      <c r="P576" s="68">
        <v>0</v>
      </c>
      <c r="Q576" s="68">
        <v>0</v>
      </c>
      <c r="R576" s="68">
        <v>0</v>
      </c>
      <c r="S576" s="68">
        <v>0</v>
      </c>
      <c r="T576" s="68">
        <v>0</v>
      </c>
      <c r="U576" s="68">
        <v>0</v>
      </c>
      <c r="V576" s="68">
        <v>0</v>
      </c>
      <c r="W576" s="69">
        <v>0</v>
      </c>
      <c r="X576" s="69">
        <v>0</v>
      </c>
      <c r="Y576" s="69">
        <v>0</v>
      </c>
      <c r="Z576" s="68">
        <v>0</v>
      </c>
    </row>
    <row r="577" spans="1:26" ht="17" x14ac:dyDescent="0.2">
      <c r="A577" s="13" t="s">
        <v>699</v>
      </c>
      <c r="B577" s="68">
        <v>3</v>
      </c>
      <c r="C577" s="68">
        <v>0</v>
      </c>
      <c r="D577" s="68">
        <v>2</v>
      </c>
      <c r="E577" s="68">
        <v>0</v>
      </c>
      <c r="F577" s="68">
        <v>0</v>
      </c>
      <c r="G577" s="68">
        <v>0</v>
      </c>
      <c r="H577" s="68">
        <v>0</v>
      </c>
      <c r="I577" s="68">
        <v>0</v>
      </c>
      <c r="J577" s="68">
        <v>0</v>
      </c>
      <c r="K577" s="68">
        <v>0</v>
      </c>
      <c r="L577" s="68">
        <v>2</v>
      </c>
      <c r="M577" s="68">
        <v>0</v>
      </c>
      <c r="N577" s="68">
        <v>0</v>
      </c>
      <c r="O577" s="68">
        <v>0</v>
      </c>
      <c r="P577" s="68">
        <v>0</v>
      </c>
      <c r="Q577" s="68">
        <v>0</v>
      </c>
      <c r="R577" s="68">
        <v>0</v>
      </c>
      <c r="S577" s="68">
        <v>0</v>
      </c>
      <c r="T577" s="68">
        <v>0</v>
      </c>
      <c r="U577" s="68">
        <v>0</v>
      </c>
      <c r="V577" s="68">
        <v>0</v>
      </c>
      <c r="W577" s="69" t="s">
        <v>42</v>
      </c>
      <c r="X577" s="69">
        <v>1</v>
      </c>
      <c r="Y577" s="69" t="s">
        <v>42</v>
      </c>
      <c r="Z577" s="68">
        <v>0</v>
      </c>
    </row>
    <row r="578" spans="1:26" ht="17" x14ac:dyDescent="0.2">
      <c r="A578" s="13" t="s">
        <v>692</v>
      </c>
      <c r="B578" s="68">
        <v>5</v>
      </c>
      <c r="C578" s="68">
        <v>1</v>
      </c>
      <c r="D578" s="68">
        <v>1</v>
      </c>
      <c r="E578" s="68">
        <v>0</v>
      </c>
      <c r="F578" s="68">
        <v>0</v>
      </c>
      <c r="G578" s="68">
        <v>0</v>
      </c>
      <c r="H578" s="68">
        <v>0</v>
      </c>
      <c r="I578" s="68">
        <v>0</v>
      </c>
      <c r="J578" s="68">
        <v>0</v>
      </c>
      <c r="K578" s="68">
        <v>0</v>
      </c>
      <c r="L578" s="68">
        <v>0</v>
      </c>
      <c r="M578" s="68">
        <v>0</v>
      </c>
      <c r="N578" s="68">
        <v>0</v>
      </c>
      <c r="O578" s="68">
        <v>0</v>
      </c>
      <c r="P578" s="68">
        <v>0</v>
      </c>
      <c r="Q578" s="68">
        <v>0</v>
      </c>
      <c r="R578" s="68">
        <v>1</v>
      </c>
      <c r="S578" s="68">
        <v>0</v>
      </c>
      <c r="T578" s="68">
        <v>0</v>
      </c>
      <c r="U578" s="68">
        <v>0</v>
      </c>
      <c r="V578" s="68">
        <v>0</v>
      </c>
      <c r="W578" s="69" t="s">
        <v>42</v>
      </c>
      <c r="X578" s="69" t="s">
        <v>42</v>
      </c>
      <c r="Y578" s="69" t="s">
        <v>42</v>
      </c>
      <c r="Z578" s="68">
        <v>0</v>
      </c>
    </row>
    <row r="579" spans="1:26" ht="17" x14ac:dyDescent="0.2">
      <c r="A579" s="13" t="s">
        <v>99</v>
      </c>
      <c r="B579" s="68">
        <v>6</v>
      </c>
      <c r="C579" s="68">
        <v>0</v>
      </c>
      <c r="D579" s="68">
        <v>1</v>
      </c>
      <c r="E579" s="68">
        <v>0</v>
      </c>
      <c r="F579" s="68">
        <v>0</v>
      </c>
      <c r="G579" s="68">
        <v>0</v>
      </c>
      <c r="H579" s="68">
        <v>0</v>
      </c>
      <c r="I579" s="68">
        <v>0</v>
      </c>
      <c r="J579" s="68">
        <v>0</v>
      </c>
      <c r="K579" s="68">
        <v>0</v>
      </c>
      <c r="L579" s="68">
        <v>0</v>
      </c>
      <c r="M579" s="68">
        <v>0</v>
      </c>
      <c r="N579" s="68">
        <v>0</v>
      </c>
      <c r="O579" s="68">
        <v>0</v>
      </c>
      <c r="P579" s="68">
        <v>0</v>
      </c>
      <c r="Q579" s="68">
        <v>0</v>
      </c>
      <c r="R579" s="68">
        <v>1</v>
      </c>
      <c r="S579" s="68">
        <v>0</v>
      </c>
      <c r="T579" s="68">
        <v>0</v>
      </c>
      <c r="U579" s="68">
        <v>0</v>
      </c>
      <c r="V579" s="68">
        <v>0</v>
      </c>
      <c r="W579" s="69" t="s">
        <v>42</v>
      </c>
      <c r="X579" s="69" t="s">
        <v>42</v>
      </c>
      <c r="Y579" s="69" t="s">
        <v>42</v>
      </c>
      <c r="Z579" s="68">
        <v>0</v>
      </c>
    </row>
    <row r="580" spans="1:26" ht="17" x14ac:dyDescent="0.2">
      <c r="A580" s="13" t="s">
        <v>838</v>
      </c>
      <c r="B580" s="68">
        <v>2</v>
      </c>
      <c r="C580" s="68">
        <v>0</v>
      </c>
      <c r="D580" s="68">
        <v>1</v>
      </c>
      <c r="E580" s="68">
        <v>0</v>
      </c>
      <c r="F580" s="68">
        <v>2</v>
      </c>
      <c r="G580" s="68">
        <v>0</v>
      </c>
      <c r="H580" s="68">
        <v>0</v>
      </c>
      <c r="I580" s="68">
        <v>0</v>
      </c>
      <c r="J580" s="68">
        <v>0</v>
      </c>
      <c r="K580" s="68">
        <v>0</v>
      </c>
      <c r="L580" s="68">
        <v>1</v>
      </c>
      <c r="M580" s="68">
        <v>0</v>
      </c>
      <c r="N580" s="68">
        <v>0</v>
      </c>
      <c r="O580" s="68">
        <v>0</v>
      </c>
      <c r="P580" s="68">
        <v>0</v>
      </c>
      <c r="Q580" s="68">
        <v>0</v>
      </c>
      <c r="R580" s="68">
        <v>0</v>
      </c>
      <c r="S580" s="68">
        <v>0</v>
      </c>
      <c r="T580" s="68">
        <v>0</v>
      </c>
      <c r="U580" s="68">
        <v>0</v>
      </c>
      <c r="V580" s="68">
        <v>0</v>
      </c>
      <c r="W580" s="69" t="s">
        <v>42</v>
      </c>
      <c r="X580" s="69">
        <v>1</v>
      </c>
      <c r="Y580" s="69" t="s">
        <v>42</v>
      </c>
      <c r="Z580" s="68">
        <v>0</v>
      </c>
    </row>
    <row r="581" spans="1:26" ht="17" x14ac:dyDescent="0.2">
      <c r="A581" s="13" t="s">
        <v>444</v>
      </c>
      <c r="B581" s="68">
        <v>5</v>
      </c>
      <c r="C581" s="68">
        <v>0</v>
      </c>
      <c r="D581" s="68">
        <v>0</v>
      </c>
      <c r="E581" s="68">
        <v>0</v>
      </c>
      <c r="F581" s="68">
        <v>0</v>
      </c>
      <c r="G581" s="68">
        <v>0</v>
      </c>
      <c r="H581" s="68">
        <v>0</v>
      </c>
      <c r="I581" s="68">
        <v>0</v>
      </c>
      <c r="J581" s="68">
        <v>0</v>
      </c>
      <c r="K581" s="68">
        <v>0</v>
      </c>
      <c r="L581" s="68">
        <v>0</v>
      </c>
      <c r="M581" s="68">
        <v>0</v>
      </c>
      <c r="N581" s="68">
        <v>0</v>
      </c>
      <c r="O581" s="68">
        <v>0</v>
      </c>
      <c r="P581" s="68">
        <v>0</v>
      </c>
      <c r="Q581" s="68">
        <v>0</v>
      </c>
      <c r="R581" s="68">
        <v>0</v>
      </c>
      <c r="S581" s="68">
        <v>0</v>
      </c>
      <c r="T581" s="68">
        <v>0</v>
      </c>
      <c r="U581" s="68">
        <v>0</v>
      </c>
      <c r="V581" s="68">
        <v>0</v>
      </c>
      <c r="W581" s="69" t="s">
        <v>42</v>
      </c>
      <c r="X581" s="69" t="s">
        <v>42</v>
      </c>
      <c r="Y581" s="69" t="s">
        <v>42</v>
      </c>
      <c r="Z581" s="68">
        <v>0</v>
      </c>
    </row>
    <row r="582" spans="1:26" ht="17" x14ac:dyDescent="0.2">
      <c r="A582" s="13" t="s">
        <v>638</v>
      </c>
      <c r="B582" s="68">
        <v>6</v>
      </c>
      <c r="C582" s="68">
        <v>0</v>
      </c>
      <c r="D582" s="68">
        <v>0</v>
      </c>
      <c r="E582" s="68">
        <v>0</v>
      </c>
      <c r="F582" s="68">
        <v>0</v>
      </c>
      <c r="G582" s="68">
        <v>0</v>
      </c>
      <c r="H582" s="68">
        <v>0</v>
      </c>
      <c r="I582" s="68">
        <v>0</v>
      </c>
      <c r="J582" s="68">
        <v>0</v>
      </c>
      <c r="K582" s="68">
        <v>0</v>
      </c>
      <c r="L582" s="68">
        <v>0</v>
      </c>
      <c r="M582" s="68">
        <v>0</v>
      </c>
      <c r="N582" s="68">
        <v>0</v>
      </c>
      <c r="O582" s="68">
        <v>0</v>
      </c>
      <c r="P582" s="68">
        <v>0</v>
      </c>
      <c r="Q582" s="68">
        <v>0</v>
      </c>
      <c r="R582" s="68">
        <v>0</v>
      </c>
      <c r="S582" s="68">
        <v>0</v>
      </c>
      <c r="T582" s="68">
        <v>0</v>
      </c>
      <c r="U582" s="68">
        <v>0</v>
      </c>
      <c r="V582" s="68">
        <v>0</v>
      </c>
      <c r="W582" s="69" t="s">
        <v>42</v>
      </c>
      <c r="X582" s="69" t="s">
        <v>42</v>
      </c>
      <c r="Y582" s="69" t="s">
        <v>42</v>
      </c>
      <c r="Z582" s="68">
        <v>0</v>
      </c>
    </row>
    <row r="583" spans="1:26" ht="17" x14ac:dyDescent="0.2">
      <c r="A583" s="13" t="s">
        <v>704</v>
      </c>
      <c r="B583" s="68">
        <v>3</v>
      </c>
      <c r="C583" s="68">
        <v>0</v>
      </c>
      <c r="D583" s="68">
        <v>0</v>
      </c>
      <c r="E583" s="68">
        <v>0</v>
      </c>
      <c r="F583" s="68">
        <v>0</v>
      </c>
      <c r="G583" s="68">
        <v>0</v>
      </c>
      <c r="H583" s="68">
        <v>0</v>
      </c>
      <c r="I583" s="68">
        <v>0</v>
      </c>
      <c r="J583" s="68">
        <v>0</v>
      </c>
      <c r="K583" s="68">
        <v>0</v>
      </c>
      <c r="L583" s="68">
        <v>0</v>
      </c>
      <c r="M583" s="68">
        <v>0</v>
      </c>
      <c r="N583" s="68">
        <v>0</v>
      </c>
      <c r="O583" s="68">
        <v>0</v>
      </c>
      <c r="P583" s="68">
        <v>0</v>
      </c>
      <c r="Q583" s="68">
        <v>0</v>
      </c>
      <c r="R583" s="68">
        <v>0</v>
      </c>
      <c r="S583" s="68">
        <v>0</v>
      </c>
      <c r="T583" s="68">
        <v>0</v>
      </c>
      <c r="U583" s="68">
        <v>0</v>
      </c>
      <c r="V583" s="68">
        <v>0</v>
      </c>
      <c r="W583" s="69" t="s">
        <v>42</v>
      </c>
      <c r="X583" s="69" t="s">
        <v>42</v>
      </c>
      <c r="Y583" s="69" t="s">
        <v>42</v>
      </c>
      <c r="Z583" s="68">
        <v>0</v>
      </c>
    </row>
    <row r="584" spans="1:26" ht="17" x14ac:dyDescent="0.2">
      <c r="A584" s="13" t="s">
        <v>632</v>
      </c>
      <c r="B584" s="68">
        <v>3</v>
      </c>
      <c r="C584" s="68">
        <v>0</v>
      </c>
      <c r="D584" s="68">
        <v>0</v>
      </c>
      <c r="E584" s="68">
        <v>0</v>
      </c>
      <c r="F584" s="68">
        <v>0</v>
      </c>
      <c r="G584" s="68">
        <v>0</v>
      </c>
      <c r="H584" s="68">
        <v>0</v>
      </c>
      <c r="I584" s="68">
        <v>0</v>
      </c>
      <c r="J584" s="68">
        <v>0</v>
      </c>
      <c r="K584" s="68">
        <v>0</v>
      </c>
      <c r="L584" s="68">
        <v>0</v>
      </c>
      <c r="M584" s="68">
        <v>0</v>
      </c>
      <c r="N584" s="68">
        <v>0</v>
      </c>
      <c r="O584" s="68">
        <v>0</v>
      </c>
      <c r="P584" s="68">
        <v>0</v>
      </c>
      <c r="Q584" s="68">
        <v>0</v>
      </c>
      <c r="R584" s="68">
        <v>0</v>
      </c>
      <c r="S584" s="68">
        <v>0</v>
      </c>
      <c r="T584" s="68">
        <v>0</v>
      </c>
      <c r="U584" s="68">
        <v>0</v>
      </c>
      <c r="V584" s="68">
        <v>0</v>
      </c>
      <c r="W584" s="69" t="s">
        <v>42</v>
      </c>
      <c r="X584" s="69" t="s">
        <v>42</v>
      </c>
      <c r="Y584" s="69" t="s">
        <v>42</v>
      </c>
      <c r="Z584" s="68">
        <v>0</v>
      </c>
    </row>
    <row r="585" spans="1:26" ht="17" x14ac:dyDescent="0.2">
      <c r="A585" s="13" t="s">
        <v>697</v>
      </c>
      <c r="B585" s="68">
        <v>4</v>
      </c>
      <c r="C585" s="68">
        <v>0</v>
      </c>
      <c r="D585" s="68">
        <v>0</v>
      </c>
      <c r="E585" s="68">
        <v>0</v>
      </c>
      <c r="F585" s="68">
        <v>0</v>
      </c>
      <c r="G585" s="68">
        <v>0</v>
      </c>
      <c r="H585" s="68">
        <v>0</v>
      </c>
      <c r="I585" s="68">
        <v>0</v>
      </c>
      <c r="J585" s="68">
        <v>0</v>
      </c>
      <c r="K585" s="68">
        <v>0</v>
      </c>
      <c r="L585" s="68">
        <v>0</v>
      </c>
      <c r="M585" s="68">
        <v>0</v>
      </c>
      <c r="N585" s="68">
        <v>0</v>
      </c>
      <c r="O585" s="68">
        <v>0</v>
      </c>
      <c r="P585" s="68">
        <v>0</v>
      </c>
      <c r="Q585" s="68">
        <v>0</v>
      </c>
      <c r="R585" s="68">
        <v>0</v>
      </c>
      <c r="S585" s="68">
        <v>0</v>
      </c>
      <c r="T585" s="68">
        <v>0</v>
      </c>
      <c r="U585" s="68">
        <v>0</v>
      </c>
      <c r="V585" s="68">
        <v>0</v>
      </c>
      <c r="W585" s="69" t="s">
        <v>42</v>
      </c>
      <c r="X585" s="69" t="s">
        <v>42</v>
      </c>
      <c r="Y585" s="69" t="s">
        <v>42</v>
      </c>
      <c r="Z585" s="68">
        <v>0</v>
      </c>
    </row>
    <row r="586" spans="1:26" ht="17" x14ac:dyDescent="0.2">
      <c r="A586" s="13" t="s">
        <v>482</v>
      </c>
      <c r="B586" s="68">
        <v>3</v>
      </c>
      <c r="C586" s="68">
        <v>0</v>
      </c>
      <c r="D586" s="68">
        <v>0</v>
      </c>
      <c r="E586" s="68">
        <v>0</v>
      </c>
      <c r="F586" s="68">
        <v>0</v>
      </c>
      <c r="G586" s="68">
        <v>0</v>
      </c>
      <c r="H586" s="68">
        <v>0</v>
      </c>
      <c r="I586" s="68">
        <v>0</v>
      </c>
      <c r="J586" s="68">
        <v>0</v>
      </c>
      <c r="K586" s="68">
        <v>0</v>
      </c>
      <c r="L586" s="68">
        <v>0</v>
      </c>
      <c r="M586" s="68">
        <v>0</v>
      </c>
      <c r="N586" s="68">
        <v>0</v>
      </c>
      <c r="O586" s="68">
        <v>0</v>
      </c>
      <c r="P586" s="68">
        <v>0</v>
      </c>
      <c r="Q586" s="68">
        <v>0</v>
      </c>
      <c r="R586" s="68">
        <v>0</v>
      </c>
      <c r="S586" s="68">
        <v>0</v>
      </c>
      <c r="T586" s="68">
        <v>0</v>
      </c>
      <c r="U586" s="68">
        <v>0</v>
      </c>
      <c r="V586" s="68">
        <v>0</v>
      </c>
      <c r="W586" s="69" t="s">
        <v>42</v>
      </c>
      <c r="X586" s="69" t="s">
        <v>42</v>
      </c>
      <c r="Y586" s="69" t="s">
        <v>42</v>
      </c>
      <c r="Z586" s="68">
        <v>0</v>
      </c>
    </row>
    <row r="587" spans="1:26" ht="17" x14ac:dyDescent="0.2">
      <c r="A587" s="13" t="s">
        <v>404</v>
      </c>
      <c r="B587" s="68">
        <v>3</v>
      </c>
      <c r="C587" s="68">
        <v>0</v>
      </c>
      <c r="D587" s="68">
        <v>0</v>
      </c>
      <c r="E587" s="68">
        <v>0</v>
      </c>
      <c r="F587" s="68">
        <v>0</v>
      </c>
      <c r="G587" s="68">
        <v>0</v>
      </c>
      <c r="H587" s="68">
        <v>0</v>
      </c>
      <c r="I587" s="68">
        <v>0</v>
      </c>
      <c r="J587" s="68">
        <v>0</v>
      </c>
      <c r="K587" s="68">
        <v>0</v>
      </c>
      <c r="L587" s="68">
        <v>0</v>
      </c>
      <c r="M587" s="68">
        <v>0</v>
      </c>
      <c r="N587" s="68">
        <v>0</v>
      </c>
      <c r="O587" s="68">
        <v>0</v>
      </c>
      <c r="P587" s="68">
        <v>0</v>
      </c>
      <c r="Q587" s="68">
        <v>0</v>
      </c>
      <c r="R587" s="68">
        <v>0</v>
      </c>
      <c r="S587" s="68">
        <v>0</v>
      </c>
      <c r="T587" s="68">
        <v>0</v>
      </c>
      <c r="U587" s="68">
        <v>0</v>
      </c>
      <c r="V587" s="68">
        <v>0</v>
      </c>
      <c r="W587" s="69" t="s">
        <v>42</v>
      </c>
      <c r="X587" s="69" t="s">
        <v>42</v>
      </c>
      <c r="Y587" s="69" t="s">
        <v>42</v>
      </c>
      <c r="Z587" s="68">
        <v>0</v>
      </c>
    </row>
    <row r="588" spans="1:26" ht="17" x14ac:dyDescent="0.2">
      <c r="A588" s="13" t="s">
        <v>448</v>
      </c>
      <c r="B588" s="68">
        <v>8</v>
      </c>
      <c r="C588" s="68">
        <v>0</v>
      </c>
      <c r="D588" s="68">
        <v>0</v>
      </c>
      <c r="E588" s="68">
        <v>0</v>
      </c>
      <c r="F588" s="68">
        <v>0</v>
      </c>
      <c r="G588" s="68">
        <v>0</v>
      </c>
      <c r="H588" s="68">
        <v>0</v>
      </c>
      <c r="I588" s="68">
        <v>0</v>
      </c>
      <c r="J588" s="68">
        <v>0</v>
      </c>
      <c r="K588" s="68">
        <v>0</v>
      </c>
      <c r="L588" s="68">
        <v>0</v>
      </c>
      <c r="M588" s="68">
        <v>0</v>
      </c>
      <c r="N588" s="68">
        <v>0</v>
      </c>
      <c r="O588" s="68">
        <v>0</v>
      </c>
      <c r="P588" s="68">
        <v>0</v>
      </c>
      <c r="Q588" s="68">
        <v>0</v>
      </c>
      <c r="R588" s="68">
        <v>0</v>
      </c>
      <c r="S588" s="68">
        <v>0</v>
      </c>
      <c r="T588" s="68">
        <v>0</v>
      </c>
      <c r="U588" s="68">
        <v>0</v>
      </c>
      <c r="V588" s="68">
        <v>0</v>
      </c>
      <c r="W588" s="69" t="s">
        <v>42</v>
      </c>
      <c r="X588" s="69" t="s">
        <v>42</v>
      </c>
      <c r="Y588" s="69" t="s">
        <v>42</v>
      </c>
      <c r="Z588" s="68">
        <v>0</v>
      </c>
    </row>
    <row r="589" spans="1:26" ht="17" x14ac:dyDescent="0.2">
      <c r="A589" s="67" t="s">
        <v>27</v>
      </c>
      <c r="B589" s="67" t="s">
        <v>28</v>
      </c>
      <c r="C589" s="67" t="s">
        <v>29</v>
      </c>
      <c r="D589" s="67" t="s">
        <v>155</v>
      </c>
      <c r="E589" s="67" t="s">
        <v>25</v>
      </c>
      <c r="F589" s="67" t="s">
        <v>23</v>
      </c>
      <c r="G589" s="67" t="s">
        <v>30</v>
      </c>
      <c r="H589" s="67" t="s">
        <v>10</v>
      </c>
      <c r="I589" s="67" t="s">
        <v>11</v>
      </c>
      <c r="J589" s="67" t="s">
        <v>1</v>
      </c>
      <c r="K589" s="67" t="s">
        <v>2</v>
      </c>
      <c r="L589" s="67" t="s">
        <v>31</v>
      </c>
      <c r="M589" s="67" t="s">
        <v>32</v>
      </c>
      <c r="N589" s="67" t="s">
        <v>33</v>
      </c>
      <c r="O589" s="67" t="s">
        <v>34</v>
      </c>
      <c r="P589" s="67" t="s">
        <v>3</v>
      </c>
      <c r="Q589" s="67" t="s">
        <v>35</v>
      </c>
      <c r="R589" s="67" t="s">
        <v>36</v>
      </c>
      <c r="S589" s="67" t="s">
        <v>37</v>
      </c>
      <c r="T589" s="67" t="s">
        <v>38</v>
      </c>
      <c r="U589" s="67" t="s">
        <v>39</v>
      </c>
      <c r="V589" s="67" t="s">
        <v>156</v>
      </c>
      <c r="W589" s="77" t="s">
        <v>0</v>
      </c>
      <c r="X589" s="77" t="s">
        <v>40</v>
      </c>
      <c r="Y589" s="77" t="s">
        <v>41</v>
      </c>
      <c r="Z589" s="67" t="s">
        <v>157</v>
      </c>
    </row>
    <row r="590" spans="1:26" ht="17" x14ac:dyDescent="0.2">
      <c r="A590" s="13" t="s">
        <v>128</v>
      </c>
      <c r="B590" s="68">
        <v>3</v>
      </c>
      <c r="C590" s="68">
        <v>0</v>
      </c>
      <c r="D590" s="68">
        <v>0</v>
      </c>
      <c r="E590" s="68">
        <v>0</v>
      </c>
      <c r="F590" s="68">
        <v>0</v>
      </c>
      <c r="G590" s="68">
        <v>0</v>
      </c>
      <c r="H590" s="68">
        <v>0</v>
      </c>
      <c r="I590" s="68">
        <v>0</v>
      </c>
      <c r="J590" s="68">
        <v>0</v>
      </c>
      <c r="K590" s="68">
        <v>0</v>
      </c>
      <c r="L590" s="68">
        <v>0</v>
      </c>
      <c r="M590" s="68">
        <v>0</v>
      </c>
      <c r="N590" s="68">
        <v>0</v>
      </c>
      <c r="O590" s="68">
        <v>0</v>
      </c>
      <c r="P590" s="68">
        <v>0</v>
      </c>
      <c r="Q590" s="68">
        <v>0</v>
      </c>
      <c r="R590" s="68">
        <v>0</v>
      </c>
      <c r="S590" s="68">
        <v>0</v>
      </c>
      <c r="T590" s="68">
        <v>0</v>
      </c>
      <c r="U590" s="68">
        <v>0</v>
      </c>
      <c r="V590" s="68">
        <v>0</v>
      </c>
      <c r="W590" s="69" t="s">
        <v>42</v>
      </c>
      <c r="X590" s="69" t="s">
        <v>42</v>
      </c>
      <c r="Y590" s="69" t="s">
        <v>42</v>
      </c>
      <c r="Z590" s="68">
        <v>0</v>
      </c>
    </row>
    <row r="591" spans="1:26" ht="17" x14ac:dyDescent="0.2">
      <c r="A591" s="13" t="s">
        <v>134</v>
      </c>
      <c r="B591" s="68">
        <v>3</v>
      </c>
      <c r="C591" s="68">
        <v>0</v>
      </c>
      <c r="D591" s="68">
        <v>0</v>
      </c>
      <c r="E591" s="68">
        <v>0</v>
      </c>
      <c r="F591" s="68">
        <v>0</v>
      </c>
      <c r="G591" s="68">
        <v>0</v>
      </c>
      <c r="H591" s="68">
        <v>0</v>
      </c>
      <c r="I591" s="68">
        <v>0</v>
      </c>
      <c r="J591" s="68">
        <v>0</v>
      </c>
      <c r="K591" s="68">
        <v>0</v>
      </c>
      <c r="L591" s="68">
        <v>0</v>
      </c>
      <c r="M591" s="68">
        <v>0</v>
      </c>
      <c r="N591" s="68">
        <v>0</v>
      </c>
      <c r="O591" s="68">
        <v>0</v>
      </c>
      <c r="P591" s="68">
        <v>0</v>
      </c>
      <c r="Q591" s="68">
        <v>0</v>
      </c>
      <c r="R591" s="68">
        <v>0</v>
      </c>
      <c r="S591" s="68">
        <v>0</v>
      </c>
      <c r="T591" s="68">
        <v>0</v>
      </c>
      <c r="U591" s="68">
        <v>0</v>
      </c>
      <c r="V591" s="68">
        <v>0</v>
      </c>
      <c r="W591" s="69" t="s">
        <v>42</v>
      </c>
      <c r="X591" s="69" t="s">
        <v>42</v>
      </c>
      <c r="Y591" s="69" t="s">
        <v>42</v>
      </c>
      <c r="Z591" s="68">
        <v>0</v>
      </c>
    </row>
    <row r="592" spans="1:26" ht="17" x14ac:dyDescent="0.2">
      <c r="A592" s="13" t="s">
        <v>839</v>
      </c>
      <c r="B592" s="68">
        <v>4</v>
      </c>
      <c r="C592" s="68">
        <v>0</v>
      </c>
      <c r="D592" s="68">
        <v>0</v>
      </c>
      <c r="E592" s="68">
        <v>0</v>
      </c>
      <c r="F592" s="68">
        <v>0</v>
      </c>
      <c r="G592" s="68">
        <v>0</v>
      </c>
      <c r="H592" s="68">
        <v>0</v>
      </c>
      <c r="I592" s="68">
        <v>0</v>
      </c>
      <c r="J592" s="68">
        <v>0</v>
      </c>
      <c r="K592" s="68">
        <v>0</v>
      </c>
      <c r="L592" s="68">
        <v>0</v>
      </c>
      <c r="M592" s="68">
        <v>0</v>
      </c>
      <c r="N592" s="68">
        <v>0</v>
      </c>
      <c r="O592" s="68">
        <v>0</v>
      </c>
      <c r="P592" s="68">
        <v>0</v>
      </c>
      <c r="Q592" s="68">
        <v>0</v>
      </c>
      <c r="R592" s="68">
        <v>0</v>
      </c>
      <c r="S592" s="68">
        <v>0</v>
      </c>
      <c r="T592" s="68">
        <v>0</v>
      </c>
      <c r="U592" s="68">
        <v>0</v>
      </c>
      <c r="V592" s="68">
        <v>0</v>
      </c>
      <c r="W592" s="69" t="s">
        <v>42</v>
      </c>
      <c r="X592" s="69" t="s">
        <v>42</v>
      </c>
      <c r="Y592" s="69" t="s">
        <v>42</v>
      </c>
      <c r="Z592" s="68">
        <v>0</v>
      </c>
    </row>
    <row r="593" spans="1:26" ht="17" x14ac:dyDescent="0.2">
      <c r="A593" s="13" t="s">
        <v>451</v>
      </c>
      <c r="B593" s="68">
        <v>4</v>
      </c>
      <c r="C593" s="68">
        <v>0</v>
      </c>
      <c r="D593" s="68">
        <v>0</v>
      </c>
      <c r="E593" s="68">
        <v>0</v>
      </c>
      <c r="F593" s="68">
        <v>0</v>
      </c>
      <c r="G593" s="68">
        <v>0</v>
      </c>
      <c r="H593" s="68">
        <v>0</v>
      </c>
      <c r="I593" s="68">
        <v>0</v>
      </c>
      <c r="J593" s="68">
        <v>0</v>
      </c>
      <c r="K593" s="68">
        <v>0</v>
      </c>
      <c r="L593" s="68">
        <v>0</v>
      </c>
      <c r="M593" s="68">
        <v>0</v>
      </c>
      <c r="N593" s="68">
        <v>0</v>
      </c>
      <c r="O593" s="68">
        <v>0</v>
      </c>
      <c r="P593" s="68">
        <v>0</v>
      </c>
      <c r="Q593" s="68">
        <v>0</v>
      </c>
      <c r="R593" s="68">
        <v>0</v>
      </c>
      <c r="S593" s="68">
        <v>0</v>
      </c>
      <c r="T593" s="68">
        <v>0</v>
      </c>
      <c r="U593" s="68">
        <v>0</v>
      </c>
      <c r="V593" s="68">
        <v>0</v>
      </c>
      <c r="W593" s="69" t="s">
        <v>42</v>
      </c>
      <c r="X593" s="69" t="s">
        <v>42</v>
      </c>
      <c r="Y593" s="69" t="s">
        <v>42</v>
      </c>
      <c r="Z593" s="68">
        <v>0</v>
      </c>
    </row>
    <row r="594" spans="1:26" ht="17" x14ac:dyDescent="0.2">
      <c r="A594" s="13" t="s">
        <v>523</v>
      </c>
      <c r="B594" s="68">
        <v>1</v>
      </c>
      <c r="C594" s="68">
        <v>0</v>
      </c>
      <c r="D594" s="68">
        <v>0</v>
      </c>
      <c r="E594" s="68">
        <v>0</v>
      </c>
      <c r="F594" s="68">
        <v>0</v>
      </c>
      <c r="G594" s="68">
        <v>0</v>
      </c>
      <c r="H594" s="68">
        <v>0</v>
      </c>
      <c r="I594" s="68">
        <v>0</v>
      </c>
      <c r="J594" s="68">
        <v>0</v>
      </c>
      <c r="K594" s="68">
        <v>0</v>
      </c>
      <c r="L594" s="68">
        <v>0</v>
      </c>
      <c r="M594" s="68">
        <v>0</v>
      </c>
      <c r="N594" s="68">
        <v>0</v>
      </c>
      <c r="O594" s="68">
        <v>0</v>
      </c>
      <c r="P594" s="68">
        <v>0</v>
      </c>
      <c r="Q594" s="68">
        <v>0</v>
      </c>
      <c r="R594" s="68">
        <v>0</v>
      </c>
      <c r="S594" s="68">
        <v>0</v>
      </c>
      <c r="T594" s="68">
        <v>0</v>
      </c>
      <c r="U594" s="68">
        <v>0</v>
      </c>
      <c r="V594" s="68">
        <v>0</v>
      </c>
      <c r="W594" s="69" t="s">
        <v>42</v>
      </c>
      <c r="X594" s="69" t="s">
        <v>42</v>
      </c>
      <c r="Y594" s="69" t="s">
        <v>42</v>
      </c>
      <c r="Z594" s="68">
        <v>0</v>
      </c>
    </row>
    <row r="595" spans="1:26" ht="17" x14ac:dyDescent="0.2">
      <c r="A595" s="13" t="s">
        <v>840</v>
      </c>
      <c r="B595" s="68">
        <v>2</v>
      </c>
      <c r="C595" s="68">
        <v>0</v>
      </c>
      <c r="D595" s="68">
        <v>0</v>
      </c>
      <c r="E595" s="68">
        <v>0</v>
      </c>
      <c r="F595" s="68">
        <v>0</v>
      </c>
      <c r="G595" s="68">
        <v>0</v>
      </c>
      <c r="H595" s="68">
        <v>0</v>
      </c>
      <c r="I595" s="68">
        <v>0</v>
      </c>
      <c r="J595" s="68">
        <v>0</v>
      </c>
      <c r="K595" s="68">
        <v>0</v>
      </c>
      <c r="L595" s="68">
        <v>0</v>
      </c>
      <c r="M595" s="68">
        <v>0</v>
      </c>
      <c r="N595" s="68">
        <v>0</v>
      </c>
      <c r="O595" s="68">
        <v>0</v>
      </c>
      <c r="P595" s="68">
        <v>0</v>
      </c>
      <c r="Q595" s="68">
        <v>0</v>
      </c>
      <c r="R595" s="68">
        <v>0</v>
      </c>
      <c r="S595" s="68">
        <v>0</v>
      </c>
      <c r="T595" s="68">
        <v>0</v>
      </c>
      <c r="U595" s="68">
        <v>0</v>
      </c>
      <c r="V595" s="68">
        <v>0</v>
      </c>
      <c r="W595" s="69" t="s">
        <v>42</v>
      </c>
      <c r="X595" s="69" t="s">
        <v>42</v>
      </c>
      <c r="Y595" s="69" t="s">
        <v>42</v>
      </c>
      <c r="Z595" s="68">
        <v>0</v>
      </c>
    </row>
    <row r="596" spans="1:26" ht="17" x14ac:dyDescent="0.2">
      <c r="A596" s="13" t="s">
        <v>641</v>
      </c>
      <c r="B596" s="68">
        <v>2</v>
      </c>
      <c r="C596" s="68">
        <v>0</v>
      </c>
      <c r="D596" s="68">
        <v>0</v>
      </c>
      <c r="E596" s="68">
        <v>0</v>
      </c>
      <c r="F596" s="68">
        <v>0</v>
      </c>
      <c r="G596" s="68">
        <v>0</v>
      </c>
      <c r="H596" s="68">
        <v>0</v>
      </c>
      <c r="I596" s="68">
        <v>0</v>
      </c>
      <c r="J596" s="68">
        <v>0</v>
      </c>
      <c r="K596" s="68">
        <v>0</v>
      </c>
      <c r="L596" s="68">
        <v>0</v>
      </c>
      <c r="M596" s="68">
        <v>0</v>
      </c>
      <c r="N596" s="68">
        <v>0</v>
      </c>
      <c r="O596" s="68">
        <v>0</v>
      </c>
      <c r="P596" s="68">
        <v>0</v>
      </c>
      <c r="Q596" s="68">
        <v>0</v>
      </c>
      <c r="R596" s="68">
        <v>0</v>
      </c>
      <c r="S596" s="68">
        <v>0</v>
      </c>
      <c r="T596" s="68">
        <v>0</v>
      </c>
      <c r="U596" s="68">
        <v>0</v>
      </c>
      <c r="V596" s="68">
        <v>0</v>
      </c>
      <c r="W596" s="69" t="s">
        <v>42</v>
      </c>
      <c r="X596" s="69" t="s">
        <v>42</v>
      </c>
      <c r="Y596" s="69" t="s">
        <v>42</v>
      </c>
      <c r="Z596" s="68">
        <v>0</v>
      </c>
    </row>
    <row r="597" spans="1:26" ht="17" x14ac:dyDescent="0.2">
      <c r="A597" s="13" t="s">
        <v>841</v>
      </c>
      <c r="B597" s="68">
        <v>2</v>
      </c>
      <c r="C597" s="68">
        <v>0</v>
      </c>
      <c r="D597" s="68">
        <v>0</v>
      </c>
      <c r="E597" s="68">
        <v>0</v>
      </c>
      <c r="F597" s="68">
        <v>0</v>
      </c>
      <c r="G597" s="68">
        <v>0</v>
      </c>
      <c r="H597" s="68">
        <v>0</v>
      </c>
      <c r="I597" s="68">
        <v>0</v>
      </c>
      <c r="J597" s="68">
        <v>0</v>
      </c>
      <c r="K597" s="68">
        <v>0</v>
      </c>
      <c r="L597" s="68">
        <v>0</v>
      </c>
      <c r="M597" s="68">
        <v>0</v>
      </c>
      <c r="N597" s="68">
        <v>0</v>
      </c>
      <c r="O597" s="68">
        <v>0</v>
      </c>
      <c r="P597" s="68">
        <v>0</v>
      </c>
      <c r="Q597" s="68">
        <v>0</v>
      </c>
      <c r="R597" s="68">
        <v>0</v>
      </c>
      <c r="S597" s="68">
        <v>0</v>
      </c>
      <c r="T597" s="68">
        <v>0</v>
      </c>
      <c r="U597" s="68">
        <v>0</v>
      </c>
      <c r="V597" s="68">
        <v>0</v>
      </c>
      <c r="W597" s="69" t="s">
        <v>42</v>
      </c>
      <c r="X597" s="69" t="s">
        <v>42</v>
      </c>
      <c r="Y597" s="69" t="s">
        <v>42</v>
      </c>
      <c r="Z597" s="68">
        <v>0</v>
      </c>
    </row>
    <row r="598" spans="1:26" ht="17" x14ac:dyDescent="0.2">
      <c r="A598" s="13" t="s">
        <v>470</v>
      </c>
      <c r="B598" s="68">
        <v>2</v>
      </c>
      <c r="C598" s="68">
        <v>0</v>
      </c>
      <c r="D598" s="68">
        <v>0</v>
      </c>
      <c r="E598" s="68">
        <v>0</v>
      </c>
      <c r="F598" s="68">
        <v>0</v>
      </c>
      <c r="G598" s="68">
        <v>0</v>
      </c>
      <c r="H598" s="68">
        <v>0</v>
      </c>
      <c r="I598" s="68">
        <v>0</v>
      </c>
      <c r="J598" s="68">
        <v>0</v>
      </c>
      <c r="K598" s="68">
        <v>0</v>
      </c>
      <c r="L598" s="68">
        <v>0</v>
      </c>
      <c r="M598" s="68">
        <v>0</v>
      </c>
      <c r="N598" s="68">
        <v>0</v>
      </c>
      <c r="O598" s="68">
        <v>0</v>
      </c>
      <c r="P598" s="68">
        <v>0</v>
      </c>
      <c r="Q598" s="68">
        <v>0</v>
      </c>
      <c r="R598" s="68">
        <v>0</v>
      </c>
      <c r="S598" s="68">
        <v>0</v>
      </c>
      <c r="T598" s="68">
        <v>0</v>
      </c>
      <c r="U598" s="68">
        <v>0</v>
      </c>
      <c r="V598" s="68">
        <v>0</v>
      </c>
      <c r="W598" s="69" t="s">
        <v>42</v>
      </c>
      <c r="X598" s="69" t="s">
        <v>42</v>
      </c>
      <c r="Y598" s="69" t="s">
        <v>42</v>
      </c>
      <c r="Z598" s="68">
        <v>0</v>
      </c>
    </row>
    <row r="599" spans="1:26" ht="17" x14ac:dyDescent="0.2">
      <c r="A599" s="13" t="s">
        <v>642</v>
      </c>
      <c r="B599" s="68">
        <v>4</v>
      </c>
      <c r="C599" s="68">
        <v>0</v>
      </c>
      <c r="D599" s="68">
        <v>0</v>
      </c>
      <c r="E599" s="68">
        <v>0</v>
      </c>
      <c r="F599" s="68">
        <v>0</v>
      </c>
      <c r="G599" s="68">
        <v>0</v>
      </c>
      <c r="H599" s="68">
        <v>0</v>
      </c>
      <c r="I599" s="68">
        <v>0</v>
      </c>
      <c r="J599" s="68">
        <v>0</v>
      </c>
      <c r="K599" s="68">
        <v>0</v>
      </c>
      <c r="L599" s="68">
        <v>0</v>
      </c>
      <c r="M599" s="68">
        <v>0</v>
      </c>
      <c r="N599" s="68">
        <v>0</v>
      </c>
      <c r="O599" s="68">
        <v>0</v>
      </c>
      <c r="P599" s="68">
        <v>0</v>
      </c>
      <c r="Q599" s="68">
        <v>0</v>
      </c>
      <c r="R599" s="68">
        <v>0</v>
      </c>
      <c r="S599" s="68">
        <v>0</v>
      </c>
      <c r="T599" s="68">
        <v>0</v>
      </c>
      <c r="U599" s="68">
        <v>0</v>
      </c>
      <c r="V599" s="68">
        <v>0</v>
      </c>
      <c r="W599" s="69" t="s">
        <v>42</v>
      </c>
      <c r="X599" s="69" t="s">
        <v>42</v>
      </c>
      <c r="Y599" s="69" t="s">
        <v>42</v>
      </c>
      <c r="Z599" s="68">
        <v>0</v>
      </c>
    </row>
    <row r="600" spans="1:26" ht="17" x14ac:dyDescent="0.2">
      <c r="A600" s="13" t="s">
        <v>117</v>
      </c>
      <c r="B600" s="68">
        <v>3</v>
      </c>
      <c r="C600" s="68">
        <v>0</v>
      </c>
      <c r="D600" s="68">
        <v>0</v>
      </c>
      <c r="E600" s="68">
        <v>0</v>
      </c>
      <c r="F600" s="68">
        <v>0</v>
      </c>
      <c r="G600" s="68">
        <v>0</v>
      </c>
      <c r="H600" s="68">
        <v>0</v>
      </c>
      <c r="I600" s="68">
        <v>0</v>
      </c>
      <c r="J600" s="68">
        <v>0</v>
      </c>
      <c r="K600" s="68">
        <v>0</v>
      </c>
      <c r="L600" s="68">
        <v>0</v>
      </c>
      <c r="M600" s="68">
        <v>0</v>
      </c>
      <c r="N600" s="68">
        <v>0</v>
      </c>
      <c r="O600" s="68">
        <v>0</v>
      </c>
      <c r="P600" s="68">
        <v>0</v>
      </c>
      <c r="Q600" s="68">
        <v>0</v>
      </c>
      <c r="R600" s="68">
        <v>0</v>
      </c>
      <c r="S600" s="68">
        <v>0</v>
      </c>
      <c r="T600" s="68">
        <v>0</v>
      </c>
      <c r="U600" s="68">
        <v>0</v>
      </c>
      <c r="V600" s="68">
        <v>0</v>
      </c>
      <c r="W600" s="69" t="s">
        <v>42</v>
      </c>
      <c r="X600" s="69" t="s">
        <v>42</v>
      </c>
      <c r="Y600" s="69" t="s">
        <v>42</v>
      </c>
      <c r="Z600" s="68">
        <v>0</v>
      </c>
    </row>
    <row r="601" spans="1:26" ht="17" x14ac:dyDescent="0.2">
      <c r="A601" s="13" t="s">
        <v>694</v>
      </c>
      <c r="B601" s="68">
        <v>4</v>
      </c>
      <c r="C601" s="68">
        <v>0</v>
      </c>
      <c r="D601" s="68">
        <v>0</v>
      </c>
      <c r="E601" s="68">
        <v>0</v>
      </c>
      <c r="F601" s="68">
        <v>0</v>
      </c>
      <c r="G601" s="68">
        <v>0</v>
      </c>
      <c r="H601" s="68">
        <v>0</v>
      </c>
      <c r="I601" s="68">
        <v>0</v>
      </c>
      <c r="J601" s="68">
        <v>0</v>
      </c>
      <c r="K601" s="68">
        <v>0</v>
      </c>
      <c r="L601" s="68">
        <v>0</v>
      </c>
      <c r="M601" s="68">
        <v>0</v>
      </c>
      <c r="N601" s="68">
        <v>0</v>
      </c>
      <c r="O601" s="68">
        <v>0</v>
      </c>
      <c r="P601" s="68">
        <v>0</v>
      </c>
      <c r="Q601" s="68">
        <v>0</v>
      </c>
      <c r="R601" s="68">
        <v>0</v>
      </c>
      <c r="S601" s="68">
        <v>0</v>
      </c>
      <c r="T601" s="68">
        <v>0</v>
      </c>
      <c r="U601" s="68">
        <v>0</v>
      </c>
      <c r="V601" s="68">
        <v>0</v>
      </c>
      <c r="W601" s="69" t="s">
        <v>42</v>
      </c>
      <c r="X601" s="69" t="s">
        <v>42</v>
      </c>
      <c r="Y601" s="69" t="s">
        <v>42</v>
      </c>
      <c r="Z601" s="68">
        <v>0</v>
      </c>
    </row>
    <row r="602" spans="1:26" ht="17" x14ac:dyDescent="0.2">
      <c r="A602" s="13" t="s">
        <v>587</v>
      </c>
      <c r="B602" s="68">
        <v>1</v>
      </c>
      <c r="C602" s="68">
        <v>0</v>
      </c>
      <c r="D602" s="68">
        <v>0</v>
      </c>
      <c r="E602" s="68">
        <v>0</v>
      </c>
      <c r="F602" s="68">
        <v>0</v>
      </c>
      <c r="G602" s="68">
        <v>0</v>
      </c>
      <c r="H602" s="68">
        <v>0</v>
      </c>
      <c r="I602" s="68">
        <v>0</v>
      </c>
      <c r="J602" s="68">
        <v>0</v>
      </c>
      <c r="K602" s="68">
        <v>0</v>
      </c>
      <c r="L602" s="68">
        <v>0</v>
      </c>
      <c r="M602" s="68">
        <v>0</v>
      </c>
      <c r="N602" s="68">
        <v>0</v>
      </c>
      <c r="O602" s="68">
        <v>0</v>
      </c>
      <c r="P602" s="68">
        <v>0</v>
      </c>
      <c r="Q602" s="68">
        <v>0</v>
      </c>
      <c r="R602" s="68">
        <v>0</v>
      </c>
      <c r="S602" s="68">
        <v>0</v>
      </c>
      <c r="T602" s="68">
        <v>0</v>
      </c>
      <c r="U602" s="68">
        <v>0</v>
      </c>
      <c r="V602" s="68">
        <v>0</v>
      </c>
      <c r="W602" s="69" t="s">
        <v>42</v>
      </c>
      <c r="X602" s="69" t="s">
        <v>42</v>
      </c>
      <c r="Y602" s="69" t="s">
        <v>42</v>
      </c>
      <c r="Z602" s="68">
        <v>0</v>
      </c>
    </row>
    <row r="603" spans="1:26" ht="17" x14ac:dyDescent="0.2">
      <c r="A603" s="13" t="s">
        <v>842</v>
      </c>
      <c r="B603" s="68">
        <v>5</v>
      </c>
      <c r="C603" s="68">
        <v>0</v>
      </c>
      <c r="D603" s="68">
        <v>0</v>
      </c>
      <c r="E603" s="68">
        <v>0</v>
      </c>
      <c r="F603" s="68">
        <v>0</v>
      </c>
      <c r="G603" s="68">
        <v>0</v>
      </c>
      <c r="H603" s="68">
        <v>0</v>
      </c>
      <c r="I603" s="68">
        <v>0</v>
      </c>
      <c r="J603" s="68">
        <v>0</v>
      </c>
      <c r="K603" s="68">
        <v>0</v>
      </c>
      <c r="L603" s="68">
        <v>0</v>
      </c>
      <c r="M603" s="68">
        <v>0</v>
      </c>
      <c r="N603" s="68">
        <v>0</v>
      </c>
      <c r="O603" s="68">
        <v>0</v>
      </c>
      <c r="P603" s="68">
        <v>0</v>
      </c>
      <c r="Q603" s="68">
        <v>0</v>
      </c>
      <c r="R603" s="68">
        <v>0</v>
      </c>
      <c r="S603" s="68">
        <v>0</v>
      </c>
      <c r="T603" s="68">
        <v>0</v>
      </c>
      <c r="U603" s="68">
        <v>0</v>
      </c>
      <c r="V603" s="68">
        <v>0</v>
      </c>
      <c r="W603" s="69" t="s">
        <v>42</v>
      </c>
      <c r="X603" s="69" t="s">
        <v>42</v>
      </c>
      <c r="Y603" s="69" t="s">
        <v>42</v>
      </c>
      <c r="Z603" s="68">
        <v>0</v>
      </c>
    </row>
    <row r="604" spans="1:26" ht="17" x14ac:dyDescent="0.2">
      <c r="A604" s="13" t="s">
        <v>454</v>
      </c>
      <c r="B604" s="68">
        <v>5</v>
      </c>
      <c r="C604" s="68">
        <v>0</v>
      </c>
      <c r="D604" s="68">
        <v>0</v>
      </c>
      <c r="E604" s="68">
        <v>0</v>
      </c>
      <c r="F604" s="68">
        <v>0</v>
      </c>
      <c r="G604" s="68">
        <v>0</v>
      </c>
      <c r="H604" s="68">
        <v>0</v>
      </c>
      <c r="I604" s="68">
        <v>0</v>
      </c>
      <c r="J604" s="68">
        <v>0</v>
      </c>
      <c r="K604" s="68">
        <v>0</v>
      </c>
      <c r="L604" s="68">
        <v>0</v>
      </c>
      <c r="M604" s="68">
        <v>0</v>
      </c>
      <c r="N604" s="68">
        <v>0</v>
      </c>
      <c r="O604" s="68">
        <v>0</v>
      </c>
      <c r="P604" s="68">
        <v>0</v>
      </c>
      <c r="Q604" s="68">
        <v>0</v>
      </c>
      <c r="R604" s="68">
        <v>0</v>
      </c>
      <c r="S604" s="68">
        <v>0</v>
      </c>
      <c r="T604" s="68">
        <v>0</v>
      </c>
      <c r="U604" s="68">
        <v>0</v>
      </c>
      <c r="V604" s="68">
        <v>0</v>
      </c>
      <c r="W604" s="69" t="s">
        <v>42</v>
      </c>
      <c r="X604" s="69" t="s">
        <v>42</v>
      </c>
      <c r="Y604" s="69" t="s">
        <v>42</v>
      </c>
      <c r="Z604" s="68">
        <v>0</v>
      </c>
    </row>
    <row r="605" spans="1:26" ht="17" x14ac:dyDescent="0.2">
      <c r="A605" s="13" t="s">
        <v>505</v>
      </c>
      <c r="B605" s="68">
        <v>5</v>
      </c>
      <c r="C605" s="68">
        <v>0</v>
      </c>
      <c r="D605" s="68">
        <v>0</v>
      </c>
      <c r="E605" s="68">
        <v>0</v>
      </c>
      <c r="F605" s="68">
        <v>0</v>
      </c>
      <c r="G605" s="68">
        <v>0</v>
      </c>
      <c r="H605" s="68">
        <v>0</v>
      </c>
      <c r="I605" s="68">
        <v>0</v>
      </c>
      <c r="J605" s="68">
        <v>0</v>
      </c>
      <c r="K605" s="68">
        <v>0</v>
      </c>
      <c r="L605" s="68">
        <v>0</v>
      </c>
      <c r="M605" s="68">
        <v>0</v>
      </c>
      <c r="N605" s="68">
        <v>0</v>
      </c>
      <c r="O605" s="68">
        <v>0</v>
      </c>
      <c r="P605" s="68">
        <v>0</v>
      </c>
      <c r="Q605" s="68">
        <v>0</v>
      </c>
      <c r="R605" s="68">
        <v>0</v>
      </c>
      <c r="S605" s="68">
        <v>0</v>
      </c>
      <c r="T605" s="68">
        <v>0</v>
      </c>
      <c r="U605" s="68">
        <v>0</v>
      </c>
      <c r="V605" s="68">
        <v>0</v>
      </c>
      <c r="W605" s="69" t="s">
        <v>42</v>
      </c>
      <c r="X605" s="69" t="s">
        <v>42</v>
      </c>
      <c r="Y605" s="69" t="s">
        <v>42</v>
      </c>
      <c r="Z605" s="68">
        <v>0</v>
      </c>
    </row>
    <row r="606" spans="1:26" ht="17" x14ac:dyDescent="0.2">
      <c r="A606" s="13" t="s">
        <v>21</v>
      </c>
      <c r="B606" s="68">
        <v>2</v>
      </c>
      <c r="C606" s="68">
        <v>0</v>
      </c>
      <c r="D606" s="68">
        <v>0</v>
      </c>
      <c r="E606" s="68">
        <v>0</v>
      </c>
      <c r="F606" s="68">
        <v>0</v>
      </c>
      <c r="G606" s="68">
        <v>0</v>
      </c>
      <c r="H606" s="68">
        <v>0</v>
      </c>
      <c r="I606" s="68">
        <v>0</v>
      </c>
      <c r="J606" s="68">
        <v>0</v>
      </c>
      <c r="K606" s="68">
        <v>0</v>
      </c>
      <c r="L606" s="68">
        <v>0</v>
      </c>
      <c r="M606" s="68">
        <v>0</v>
      </c>
      <c r="N606" s="68">
        <v>0</v>
      </c>
      <c r="O606" s="68">
        <v>0</v>
      </c>
      <c r="P606" s="68">
        <v>0</v>
      </c>
      <c r="Q606" s="68">
        <v>0</v>
      </c>
      <c r="R606" s="68">
        <v>0</v>
      </c>
      <c r="S606" s="68">
        <v>0</v>
      </c>
      <c r="T606" s="68">
        <v>0</v>
      </c>
      <c r="U606" s="68">
        <v>0</v>
      </c>
      <c r="V606" s="68">
        <v>0</v>
      </c>
      <c r="W606" s="69" t="s">
        <v>42</v>
      </c>
      <c r="X606" s="69" t="s">
        <v>42</v>
      </c>
      <c r="Y606" s="69" t="s">
        <v>42</v>
      </c>
      <c r="Z606" s="68">
        <v>0</v>
      </c>
    </row>
    <row r="607" spans="1:26" ht="17" x14ac:dyDescent="0.2">
      <c r="A607" s="13" t="s">
        <v>64</v>
      </c>
      <c r="B607" s="68">
        <v>3</v>
      </c>
      <c r="C607" s="68">
        <v>0</v>
      </c>
      <c r="D607" s="68">
        <v>0</v>
      </c>
      <c r="E607" s="68">
        <v>0</v>
      </c>
      <c r="F607" s="68">
        <v>0</v>
      </c>
      <c r="G607" s="68">
        <v>0</v>
      </c>
      <c r="H607" s="68">
        <v>0</v>
      </c>
      <c r="I607" s="68">
        <v>0</v>
      </c>
      <c r="J607" s="68">
        <v>0</v>
      </c>
      <c r="K607" s="68">
        <v>0</v>
      </c>
      <c r="L607" s="68">
        <v>0</v>
      </c>
      <c r="M607" s="68">
        <v>0</v>
      </c>
      <c r="N607" s="68">
        <v>0</v>
      </c>
      <c r="O607" s="68">
        <v>0</v>
      </c>
      <c r="P607" s="68">
        <v>0</v>
      </c>
      <c r="Q607" s="68">
        <v>0</v>
      </c>
      <c r="R607" s="68">
        <v>0</v>
      </c>
      <c r="S607" s="68">
        <v>0</v>
      </c>
      <c r="T607" s="68">
        <v>0</v>
      </c>
      <c r="U607" s="68">
        <v>0</v>
      </c>
      <c r="V607" s="68">
        <v>0</v>
      </c>
      <c r="W607" s="69" t="s">
        <v>42</v>
      </c>
      <c r="X607" s="69" t="s">
        <v>42</v>
      </c>
      <c r="Y607" s="69" t="s">
        <v>42</v>
      </c>
      <c r="Z607" s="68">
        <v>0</v>
      </c>
    </row>
    <row r="608" spans="1:26" ht="17" x14ac:dyDescent="0.2">
      <c r="A608" s="13" t="s">
        <v>538</v>
      </c>
      <c r="B608" s="68">
        <v>3</v>
      </c>
      <c r="C608" s="68">
        <v>0</v>
      </c>
      <c r="D608" s="68">
        <v>0</v>
      </c>
      <c r="E608" s="68">
        <v>0</v>
      </c>
      <c r="F608" s="68">
        <v>0</v>
      </c>
      <c r="G608" s="68">
        <v>0</v>
      </c>
      <c r="H608" s="68">
        <v>0</v>
      </c>
      <c r="I608" s="68">
        <v>0</v>
      </c>
      <c r="J608" s="68">
        <v>0</v>
      </c>
      <c r="K608" s="68">
        <v>0</v>
      </c>
      <c r="L608" s="68">
        <v>0</v>
      </c>
      <c r="M608" s="68">
        <v>0</v>
      </c>
      <c r="N608" s="68">
        <v>0</v>
      </c>
      <c r="O608" s="68">
        <v>0</v>
      </c>
      <c r="P608" s="68">
        <v>0</v>
      </c>
      <c r="Q608" s="68">
        <v>0</v>
      </c>
      <c r="R608" s="68">
        <v>0</v>
      </c>
      <c r="S608" s="68">
        <v>0</v>
      </c>
      <c r="T608" s="68">
        <v>0</v>
      </c>
      <c r="U608" s="68">
        <v>0</v>
      </c>
      <c r="V608" s="68">
        <v>0</v>
      </c>
      <c r="W608" s="69" t="s">
        <v>42</v>
      </c>
      <c r="X608" s="69" t="s">
        <v>42</v>
      </c>
      <c r="Y608" s="69" t="s">
        <v>42</v>
      </c>
      <c r="Z608" s="68">
        <v>0</v>
      </c>
    </row>
    <row r="609" spans="1:26" ht="17" x14ac:dyDescent="0.2">
      <c r="A609" s="13" t="s">
        <v>843</v>
      </c>
      <c r="B609" s="68">
        <v>2</v>
      </c>
      <c r="C609" s="68">
        <v>0</v>
      </c>
      <c r="D609" s="68">
        <v>0</v>
      </c>
      <c r="E609" s="68">
        <v>0</v>
      </c>
      <c r="F609" s="68">
        <v>0</v>
      </c>
      <c r="G609" s="68">
        <v>0</v>
      </c>
      <c r="H609" s="68">
        <v>0</v>
      </c>
      <c r="I609" s="68">
        <v>0</v>
      </c>
      <c r="J609" s="68">
        <v>0</v>
      </c>
      <c r="K609" s="68">
        <v>0</v>
      </c>
      <c r="L609" s="68">
        <v>0</v>
      </c>
      <c r="M609" s="68">
        <v>0</v>
      </c>
      <c r="N609" s="68">
        <v>0</v>
      </c>
      <c r="O609" s="68">
        <v>0</v>
      </c>
      <c r="P609" s="68">
        <v>0</v>
      </c>
      <c r="Q609" s="68">
        <v>0</v>
      </c>
      <c r="R609" s="68">
        <v>0</v>
      </c>
      <c r="S609" s="68">
        <v>0</v>
      </c>
      <c r="T609" s="68">
        <v>0</v>
      </c>
      <c r="U609" s="68">
        <v>0</v>
      </c>
      <c r="V609" s="68">
        <v>0</v>
      </c>
      <c r="W609" s="69" t="s">
        <v>42</v>
      </c>
      <c r="X609" s="69" t="s">
        <v>42</v>
      </c>
      <c r="Y609" s="69" t="s">
        <v>42</v>
      </c>
      <c r="Z609" s="68">
        <v>0</v>
      </c>
    </row>
    <row r="610" spans="1:26" ht="17" x14ac:dyDescent="0.2">
      <c r="A610" s="67" t="s">
        <v>27</v>
      </c>
      <c r="B610" s="67" t="s">
        <v>28</v>
      </c>
      <c r="C610" s="67" t="s">
        <v>29</v>
      </c>
      <c r="D610" s="67" t="s">
        <v>155</v>
      </c>
      <c r="E610" s="67" t="s">
        <v>25</v>
      </c>
      <c r="F610" s="67" t="s">
        <v>23</v>
      </c>
      <c r="G610" s="67" t="s">
        <v>30</v>
      </c>
      <c r="H610" s="67" t="s">
        <v>10</v>
      </c>
      <c r="I610" s="67" t="s">
        <v>11</v>
      </c>
      <c r="J610" s="67" t="s">
        <v>1</v>
      </c>
      <c r="K610" s="67" t="s">
        <v>2</v>
      </c>
      <c r="L610" s="67" t="s">
        <v>31</v>
      </c>
      <c r="M610" s="67" t="s">
        <v>32</v>
      </c>
      <c r="N610" s="67" t="s">
        <v>33</v>
      </c>
      <c r="O610" s="67" t="s">
        <v>34</v>
      </c>
      <c r="P610" s="67" t="s">
        <v>3</v>
      </c>
      <c r="Q610" s="67" t="s">
        <v>35</v>
      </c>
      <c r="R610" s="67" t="s">
        <v>36</v>
      </c>
      <c r="S610" s="67" t="s">
        <v>37</v>
      </c>
      <c r="T610" s="67" t="s">
        <v>38</v>
      </c>
      <c r="U610" s="67" t="s">
        <v>39</v>
      </c>
      <c r="V610" s="67" t="s">
        <v>156</v>
      </c>
      <c r="W610" s="77" t="s">
        <v>0</v>
      </c>
      <c r="X610" s="77" t="s">
        <v>40</v>
      </c>
      <c r="Y610" s="77" t="s">
        <v>41</v>
      </c>
      <c r="Z610" s="67" t="s">
        <v>157</v>
      </c>
    </row>
    <row r="611" spans="1:26" ht="17" x14ac:dyDescent="0.2">
      <c r="A611" s="13" t="s">
        <v>410</v>
      </c>
      <c r="B611" s="68">
        <v>2</v>
      </c>
      <c r="C611" s="68">
        <v>0</v>
      </c>
      <c r="D611" s="68">
        <v>0</v>
      </c>
      <c r="E611" s="68">
        <v>0</v>
      </c>
      <c r="F611" s="68">
        <v>0</v>
      </c>
      <c r="G611" s="68">
        <v>0</v>
      </c>
      <c r="H611" s="68">
        <v>0</v>
      </c>
      <c r="I611" s="68">
        <v>0</v>
      </c>
      <c r="J611" s="68">
        <v>0</v>
      </c>
      <c r="K611" s="68">
        <v>0</v>
      </c>
      <c r="L611" s="68">
        <v>0</v>
      </c>
      <c r="M611" s="68">
        <v>0</v>
      </c>
      <c r="N611" s="68">
        <v>0</v>
      </c>
      <c r="O611" s="68">
        <v>0</v>
      </c>
      <c r="P611" s="68">
        <v>0</v>
      </c>
      <c r="Q611" s="68">
        <v>0</v>
      </c>
      <c r="R611" s="68">
        <v>0</v>
      </c>
      <c r="S611" s="68">
        <v>0</v>
      </c>
      <c r="T611" s="68">
        <v>0</v>
      </c>
      <c r="U611" s="68">
        <v>0</v>
      </c>
      <c r="V611" s="68">
        <v>0</v>
      </c>
      <c r="W611" s="69" t="s">
        <v>42</v>
      </c>
      <c r="X611" s="69" t="s">
        <v>42</v>
      </c>
      <c r="Y611" s="69" t="s">
        <v>42</v>
      </c>
      <c r="Z611" s="68">
        <v>0</v>
      </c>
    </row>
    <row r="612" spans="1:26" ht="17" x14ac:dyDescent="0.2">
      <c r="A612" s="13" t="s">
        <v>667</v>
      </c>
      <c r="B612" s="68">
        <v>3</v>
      </c>
      <c r="C612" s="68">
        <v>0</v>
      </c>
      <c r="D612" s="68">
        <v>0</v>
      </c>
      <c r="E612" s="68">
        <v>0</v>
      </c>
      <c r="F612" s="68">
        <v>0</v>
      </c>
      <c r="G612" s="68">
        <v>0</v>
      </c>
      <c r="H612" s="68">
        <v>0</v>
      </c>
      <c r="I612" s="68">
        <v>0</v>
      </c>
      <c r="J612" s="68">
        <v>0</v>
      </c>
      <c r="K612" s="68">
        <v>0</v>
      </c>
      <c r="L612" s="68">
        <v>0</v>
      </c>
      <c r="M612" s="68">
        <v>0</v>
      </c>
      <c r="N612" s="68">
        <v>0</v>
      </c>
      <c r="O612" s="68">
        <v>0</v>
      </c>
      <c r="P612" s="68">
        <v>0</v>
      </c>
      <c r="Q612" s="68">
        <v>0</v>
      </c>
      <c r="R612" s="68">
        <v>0</v>
      </c>
      <c r="S612" s="68">
        <v>0</v>
      </c>
      <c r="T612" s="68">
        <v>0</v>
      </c>
      <c r="U612" s="68">
        <v>0</v>
      </c>
      <c r="V612" s="68">
        <v>0</v>
      </c>
      <c r="W612" s="69" t="s">
        <v>42</v>
      </c>
      <c r="X612" s="69" t="s">
        <v>42</v>
      </c>
      <c r="Y612" s="69" t="s">
        <v>42</v>
      </c>
      <c r="Z612" s="68">
        <v>0</v>
      </c>
    </row>
    <row r="613" spans="1:26" ht="17" x14ac:dyDescent="0.2">
      <c r="A613" s="13" t="s">
        <v>521</v>
      </c>
      <c r="B613" s="68">
        <v>4</v>
      </c>
      <c r="C613" s="68">
        <v>0</v>
      </c>
      <c r="D613" s="68">
        <v>0</v>
      </c>
      <c r="E613" s="68">
        <v>0</v>
      </c>
      <c r="F613" s="68">
        <v>0</v>
      </c>
      <c r="G613" s="68">
        <v>0</v>
      </c>
      <c r="H613" s="68">
        <v>0</v>
      </c>
      <c r="I613" s="68">
        <v>0</v>
      </c>
      <c r="J613" s="68">
        <v>0</v>
      </c>
      <c r="K613" s="68">
        <v>0</v>
      </c>
      <c r="L613" s="68">
        <v>0</v>
      </c>
      <c r="M613" s="68">
        <v>0</v>
      </c>
      <c r="N613" s="68">
        <v>0</v>
      </c>
      <c r="O613" s="68">
        <v>0</v>
      </c>
      <c r="P613" s="68">
        <v>0</v>
      </c>
      <c r="Q613" s="68">
        <v>0</v>
      </c>
      <c r="R613" s="68">
        <v>0</v>
      </c>
      <c r="S613" s="68">
        <v>0</v>
      </c>
      <c r="T613" s="68">
        <v>0</v>
      </c>
      <c r="U613" s="68">
        <v>0</v>
      </c>
      <c r="V613" s="68">
        <v>0</v>
      </c>
      <c r="W613" s="69" t="s">
        <v>42</v>
      </c>
      <c r="X613" s="69" t="s">
        <v>42</v>
      </c>
      <c r="Y613" s="69" t="s">
        <v>42</v>
      </c>
      <c r="Z613" s="68">
        <v>0</v>
      </c>
    </row>
    <row r="614" spans="1:26" ht="17" x14ac:dyDescent="0.2">
      <c r="A614" s="13" t="s">
        <v>137</v>
      </c>
      <c r="B614" s="68">
        <v>3</v>
      </c>
      <c r="C614" s="68">
        <v>0</v>
      </c>
      <c r="D614" s="68">
        <v>0</v>
      </c>
      <c r="E614" s="68">
        <v>0</v>
      </c>
      <c r="F614" s="68">
        <v>0</v>
      </c>
      <c r="G614" s="68">
        <v>0</v>
      </c>
      <c r="H614" s="68">
        <v>0</v>
      </c>
      <c r="I614" s="68">
        <v>0</v>
      </c>
      <c r="J614" s="68">
        <v>0</v>
      </c>
      <c r="K614" s="68">
        <v>0</v>
      </c>
      <c r="L614" s="68">
        <v>0</v>
      </c>
      <c r="M614" s="68">
        <v>0</v>
      </c>
      <c r="N614" s="68">
        <v>0</v>
      </c>
      <c r="O614" s="68">
        <v>0</v>
      </c>
      <c r="P614" s="68">
        <v>0</v>
      </c>
      <c r="Q614" s="68">
        <v>0</v>
      </c>
      <c r="R614" s="68">
        <v>0</v>
      </c>
      <c r="S614" s="68">
        <v>0</v>
      </c>
      <c r="T614" s="68">
        <v>0</v>
      </c>
      <c r="U614" s="68">
        <v>0</v>
      </c>
      <c r="V614" s="68">
        <v>0</v>
      </c>
      <c r="W614" s="69" t="s">
        <v>42</v>
      </c>
      <c r="X614" s="69" t="s">
        <v>42</v>
      </c>
      <c r="Y614" s="69" t="s">
        <v>42</v>
      </c>
      <c r="Z614" s="68">
        <v>0</v>
      </c>
    </row>
    <row r="615" spans="1:26" ht="17" x14ac:dyDescent="0.2">
      <c r="A615" s="13" t="s">
        <v>474</v>
      </c>
      <c r="B615" s="68">
        <v>2</v>
      </c>
      <c r="C615" s="68">
        <v>0</v>
      </c>
      <c r="D615" s="68">
        <v>0</v>
      </c>
      <c r="E615" s="68">
        <v>0</v>
      </c>
      <c r="F615" s="68">
        <v>0</v>
      </c>
      <c r="G615" s="68">
        <v>0</v>
      </c>
      <c r="H615" s="68">
        <v>0</v>
      </c>
      <c r="I615" s="68">
        <v>0</v>
      </c>
      <c r="J615" s="68">
        <v>0</v>
      </c>
      <c r="K615" s="68">
        <v>0</v>
      </c>
      <c r="L615" s="68">
        <v>0</v>
      </c>
      <c r="M615" s="68">
        <v>0</v>
      </c>
      <c r="N615" s="68">
        <v>0</v>
      </c>
      <c r="O615" s="68">
        <v>0</v>
      </c>
      <c r="P615" s="68">
        <v>0</v>
      </c>
      <c r="Q615" s="68">
        <v>0</v>
      </c>
      <c r="R615" s="68">
        <v>0</v>
      </c>
      <c r="S615" s="68">
        <v>0</v>
      </c>
      <c r="T615" s="68">
        <v>0</v>
      </c>
      <c r="U615" s="68">
        <v>0</v>
      </c>
      <c r="V615" s="68">
        <v>0</v>
      </c>
      <c r="W615" s="69" t="s">
        <v>42</v>
      </c>
      <c r="X615" s="69" t="s">
        <v>42</v>
      </c>
      <c r="Y615" s="69" t="s">
        <v>42</v>
      </c>
      <c r="Z615" s="68">
        <v>0</v>
      </c>
    </row>
    <row r="616" spans="1:26" ht="17" x14ac:dyDescent="0.2">
      <c r="A616" s="13" t="s">
        <v>671</v>
      </c>
      <c r="B616" s="68">
        <v>3</v>
      </c>
      <c r="C616" s="68">
        <v>0</v>
      </c>
      <c r="D616" s="68">
        <v>0</v>
      </c>
      <c r="E616" s="68">
        <v>0</v>
      </c>
      <c r="F616" s="68">
        <v>0</v>
      </c>
      <c r="G616" s="68">
        <v>0</v>
      </c>
      <c r="H616" s="68">
        <v>0</v>
      </c>
      <c r="I616" s="68">
        <v>0</v>
      </c>
      <c r="J616" s="68">
        <v>0</v>
      </c>
      <c r="K616" s="68">
        <v>0</v>
      </c>
      <c r="L616" s="68">
        <v>0</v>
      </c>
      <c r="M616" s="68">
        <v>0</v>
      </c>
      <c r="N616" s="68">
        <v>0</v>
      </c>
      <c r="O616" s="68">
        <v>0</v>
      </c>
      <c r="P616" s="68">
        <v>0</v>
      </c>
      <c r="Q616" s="68">
        <v>0</v>
      </c>
      <c r="R616" s="68">
        <v>0</v>
      </c>
      <c r="S616" s="68">
        <v>0</v>
      </c>
      <c r="T616" s="68">
        <v>0</v>
      </c>
      <c r="U616" s="68">
        <v>0</v>
      </c>
      <c r="V616" s="68">
        <v>0</v>
      </c>
      <c r="W616" s="69" t="s">
        <v>42</v>
      </c>
      <c r="X616" s="69" t="s">
        <v>42</v>
      </c>
      <c r="Y616" s="69" t="s">
        <v>42</v>
      </c>
      <c r="Z616" s="68">
        <v>0</v>
      </c>
    </row>
    <row r="617" spans="1:26" ht="17" x14ac:dyDescent="0.2">
      <c r="A617" s="13" t="s">
        <v>405</v>
      </c>
      <c r="B617" s="68">
        <v>6</v>
      </c>
      <c r="C617" s="68">
        <v>0</v>
      </c>
      <c r="D617" s="68">
        <v>0</v>
      </c>
      <c r="E617" s="68">
        <v>0</v>
      </c>
      <c r="F617" s="68">
        <v>0</v>
      </c>
      <c r="G617" s="68">
        <v>0</v>
      </c>
      <c r="H617" s="68">
        <v>0</v>
      </c>
      <c r="I617" s="68">
        <v>0</v>
      </c>
      <c r="J617" s="68">
        <v>0</v>
      </c>
      <c r="K617" s="68">
        <v>0</v>
      </c>
      <c r="L617" s="68">
        <v>0</v>
      </c>
      <c r="M617" s="68">
        <v>0</v>
      </c>
      <c r="N617" s="68">
        <v>0</v>
      </c>
      <c r="O617" s="68">
        <v>0</v>
      </c>
      <c r="P617" s="68">
        <v>0</v>
      </c>
      <c r="Q617" s="68">
        <v>0</v>
      </c>
      <c r="R617" s="68">
        <v>0</v>
      </c>
      <c r="S617" s="68">
        <v>0</v>
      </c>
      <c r="T617" s="68">
        <v>0</v>
      </c>
      <c r="U617" s="68">
        <v>0</v>
      </c>
      <c r="V617" s="68">
        <v>0</v>
      </c>
      <c r="W617" s="69" t="s">
        <v>42</v>
      </c>
      <c r="X617" s="69" t="s">
        <v>42</v>
      </c>
      <c r="Y617" s="69" t="s">
        <v>42</v>
      </c>
      <c r="Z617" s="68">
        <v>0</v>
      </c>
    </row>
    <row r="618" spans="1:26" ht="17" x14ac:dyDescent="0.2">
      <c r="A618" s="13" t="s">
        <v>493</v>
      </c>
      <c r="B618" s="68">
        <v>4</v>
      </c>
      <c r="C618" s="68">
        <v>0</v>
      </c>
      <c r="D618" s="68">
        <v>0</v>
      </c>
      <c r="E618" s="68">
        <v>0</v>
      </c>
      <c r="F618" s="68">
        <v>0</v>
      </c>
      <c r="G618" s="68">
        <v>0</v>
      </c>
      <c r="H618" s="68">
        <v>0</v>
      </c>
      <c r="I618" s="68">
        <v>0</v>
      </c>
      <c r="J618" s="68">
        <v>0</v>
      </c>
      <c r="K618" s="68">
        <v>0</v>
      </c>
      <c r="L618" s="68">
        <v>0</v>
      </c>
      <c r="M618" s="68">
        <v>0</v>
      </c>
      <c r="N618" s="68">
        <v>0</v>
      </c>
      <c r="O618" s="68">
        <v>0</v>
      </c>
      <c r="P618" s="68">
        <v>0</v>
      </c>
      <c r="Q618" s="68">
        <v>0</v>
      </c>
      <c r="R618" s="68">
        <v>0</v>
      </c>
      <c r="S618" s="68">
        <v>0</v>
      </c>
      <c r="T618" s="68">
        <v>0</v>
      </c>
      <c r="U618" s="68">
        <v>0</v>
      </c>
      <c r="V618" s="68">
        <v>0</v>
      </c>
      <c r="W618" s="69" t="s">
        <v>42</v>
      </c>
      <c r="X618" s="69" t="s">
        <v>42</v>
      </c>
      <c r="Y618" s="69" t="s">
        <v>42</v>
      </c>
      <c r="Z618" s="68">
        <v>0</v>
      </c>
    </row>
    <row r="619" spans="1:26" ht="17" x14ac:dyDescent="0.2">
      <c r="A619" s="13" t="s">
        <v>844</v>
      </c>
      <c r="B619" s="68">
        <v>2</v>
      </c>
      <c r="C619" s="68">
        <v>0</v>
      </c>
      <c r="D619" s="68">
        <v>0</v>
      </c>
      <c r="E619" s="68">
        <v>0</v>
      </c>
      <c r="F619" s="68">
        <v>0</v>
      </c>
      <c r="G619" s="68">
        <v>0</v>
      </c>
      <c r="H619" s="68">
        <v>0</v>
      </c>
      <c r="I619" s="68">
        <v>0</v>
      </c>
      <c r="J619" s="68">
        <v>0</v>
      </c>
      <c r="K619" s="68">
        <v>0</v>
      </c>
      <c r="L619" s="68">
        <v>0</v>
      </c>
      <c r="M619" s="68">
        <v>0</v>
      </c>
      <c r="N619" s="68">
        <v>0</v>
      </c>
      <c r="O619" s="68">
        <v>0</v>
      </c>
      <c r="P619" s="68">
        <v>0</v>
      </c>
      <c r="Q619" s="68">
        <v>0</v>
      </c>
      <c r="R619" s="68">
        <v>0</v>
      </c>
      <c r="S619" s="68">
        <v>0</v>
      </c>
      <c r="T619" s="68">
        <v>0</v>
      </c>
      <c r="U619" s="68">
        <v>0</v>
      </c>
      <c r="V619" s="68">
        <v>0</v>
      </c>
      <c r="W619" s="69" t="s">
        <v>42</v>
      </c>
      <c r="X619" s="69" t="s">
        <v>42</v>
      </c>
      <c r="Y619" s="69" t="s">
        <v>42</v>
      </c>
      <c r="Z619" s="68">
        <v>0</v>
      </c>
    </row>
    <row r="620" spans="1:26" ht="17" x14ac:dyDescent="0.2">
      <c r="A620" s="13" t="s">
        <v>609</v>
      </c>
      <c r="B620" s="68">
        <v>5</v>
      </c>
      <c r="C620" s="68">
        <v>0</v>
      </c>
      <c r="D620" s="68">
        <v>0</v>
      </c>
      <c r="E620" s="68">
        <v>0</v>
      </c>
      <c r="F620" s="68">
        <v>0</v>
      </c>
      <c r="G620" s="68">
        <v>0</v>
      </c>
      <c r="H620" s="68">
        <v>0</v>
      </c>
      <c r="I620" s="68">
        <v>0</v>
      </c>
      <c r="J620" s="68">
        <v>0</v>
      </c>
      <c r="K620" s="68">
        <v>0</v>
      </c>
      <c r="L620" s="68">
        <v>0</v>
      </c>
      <c r="M620" s="68">
        <v>0</v>
      </c>
      <c r="N620" s="68">
        <v>0</v>
      </c>
      <c r="O620" s="68">
        <v>0</v>
      </c>
      <c r="P620" s="68">
        <v>0</v>
      </c>
      <c r="Q620" s="68">
        <v>0</v>
      </c>
      <c r="R620" s="68">
        <v>0</v>
      </c>
      <c r="S620" s="68">
        <v>0</v>
      </c>
      <c r="T620" s="68">
        <v>0</v>
      </c>
      <c r="U620" s="68">
        <v>0</v>
      </c>
      <c r="V620" s="68">
        <v>0</v>
      </c>
      <c r="W620" s="69" t="s">
        <v>42</v>
      </c>
      <c r="X620" s="69" t="s">
        <v>42</v>
      </c>
      <c r="Y620" s="69" t="s">
        <v>42</v>
      </c>
      <c r="Z620" s="68">
        <v>0</v>
      </c>
    </row>
    <row r="621" spans="1:26" ht="17" x14ac:dyDescent="0.2">
      <c r="A621" s="13" t="s">
        <v>845</v>
      </c>
      <c r="B621" s="68">
        <v>5</v>
      </c>
      <c r="C621" s="68">
        <v>0</v>
      </c>
      <c r="D621" s="68">
        <v>0</v>
      </c>
      <c r="E621" s="68">
        <v>0</v>
      </c>
      <c r="F621" s="68">
        <v>0</v>
      </c>
      <c r="G621" s="68">
        <v>0</v>
      </c>
      <c r="H621" s="68">
        <v>0</v>
      </c>
      <c r="I621" s="68">
        <v>0</v>
      </c>
      <c r="J621" s="68">
        <v>0</v>
      </c>
      <c r="K621" s="68">
        <v>0</v>
      </c>
      <c r="L621" s="68">
        <v>0</v>
      </c>
      <c r="M621" s="68">
        <v>0</v>
      </c>
      <c r="N621" s="68">
        <v>0</v>
      </c>
      <c r="O621" s="68">
        <v>0</v>
      </c>
      <c r="P621" s="68">
        <v>0</v>
      </c>
      <c r="Q621" s="68">
        <v>0</v>
      </c>
      <c r="R621" s="68">
        <v>0</v>
      </c>
      <c r="S621" s="68">
        <v>0</v>
      </c>
      <c r="T621" s="68">
        <v>0</v>
      </c>
      <c r="U621" s="68">
        <v>0</v>
      </c>
      <c r="V621" s="68">
        <v>0</v>
      </c>
      <c r="W621" s="69" t="s">
        <v>42</v>
      </c>
      <c r="X621" s="69" t="s">
        <v>42</v>
      </c>
      <c r="Y621" s="69" t="s">
        <v>42</v>
      </c>
      <c r="Z621" s="68">
        <v>0</v>
      </c>
    </row>
    <row r="622" spans="1:26" ht="17" x14ac:dyDescent="0.2">
      <c r="A622" s="13" t="s">
        <v>469</v>
      </c>
      <c r="B622" s="68">
        <v>6</v>
      </c>
      <c r="C622" s="68">
        <v>0</v>
      </c>
      <c r="D622" s="68">
        <v>0</v>
      </c>
      <c r="E622" s="68">
        <v>0</v>
      </c>
      <c r="F622" s="68">
        <v>0</v>
      </c>
      <c r="G622" s="68">
        <v>0</v>
      </c>
      <c r="H622" s="68">
        <v>0</v>
      </c>
      <c r="I622" s="68">
        <v>0</v>
      </c>
      <c r="J622" s="68">
        <v>0</v>
      </c>
      <c r="K622" s="68">
        <v>0</v>
      </c>
      <c r="L622" s="68">
        <v>0</v>
      </c>
      <c r="M622" s="68">
        <v>0</v>
      </c>
      <c r="N622" s="68">
        <v>0</v>
      </c>
      <c r="O622" s="68">
        <v>0</v>
      </c>
      <c r="P622" s="68">
        <v>0</v>
      </c>
      <c r="Q622" s="68">
        <v>0</v>
      </c>
      <c r="R622" s="68">
        <v>0</v>
      </c>
      <c r="S622" s="68">
        <v>0</v>
      </c>
      <c r="T622" s="68">
        <v>0</v>
      </c>
      <c r="U622" s="68">
        <v>0</v>
      </c>
      <c r="V622" s="68">
        <v>0</v>
      </c>
      <c r="W622" s="69" t="s">
        <v>42</v>
      </c>
      <c r="X622" s="69" t="s">
        <v>42</v>
      </c>
      <c r="Y622" s="69" t="s">
        <v>42</v>
      </c>
      <c r="Z622" s="68">
        <v>0</v>
      </c>
    </row>
    <row r="623" spans="1:26" ht="17" x14ac:dyDescent="0.2">
      <c r="A623" s="13" t="s">
        <v>465</v>
      </c>
      <c r="B623" s="68">
        <v>2</v>
      </c>
      <c r="C623" s="68">
        <v>0</v>
      </c>
      <c r="D623" s="68">
        <v>0</v>
      </c>
      <c r="E623" s="68">
        <v>0</v>
      </c>
      <c r="F623" s="68">
        <v>0</v>
      </c>
      <c r="G623" s="68">
        <v>0</v>
      </c>
      <c r="H623" s="68">
        <v>0</v>
      </c>
      <c r="I623" s="68">
        <v>0</v>
      </c>
      <c r="J623" s="68">
        <v>0</v>
      </c>
      <c r="K623" s="68">
        <v>0</v>
      </c>
      <c r="L623" s="68">
        <v>0</v>
      </c>
      <c r="M623" s="68">
        <v>0</v>
      </c>
      <c r="N623" s="68">
        <v>0</v>
      </c>
      <c r="O623" s="68">
        <v>0</v>
      </c>
      <c r="P623" s="68">
        <v>0</v>
      </c>
      <c r="Q623" s="68">
        <v>0</v>
      </c>
      <c r="R623" s="68">
        <v>0</v>
      </c>
      <c r="S623" s="68">
        <v>0</v>
      </c>
      <c r="T623" s="68">
        <v>0</v>
      </c>
      <c r="U623" s="68">
        <v>0</v>
      </c>
      <c r="V623" s="68">
        <v>0</v>
      </c>
      <c r="W623" s="69" t="s">
        <v>42</v>
      </c>
      <c r="X623" s="69" t="s">
        <v>42</v>
      </c>
      <c r="Y623" s="69" t="s">
        <v>42</v>
      </c>
      <c r="Z623" s="68">
        <v>0</v>
      </c>
    </row>
    <row r="624" spans="1:26" ht="17" x14ac:dyDescent="0.2">
      <c r="A624" s="13" t="s">
        <v>565</v>
      </c>
      <c r="B624" s="68">
        <v>2</v>
      </c>
      <c r="C624" s="68">
        <v>0</v>
      </c>
      <c r="D624" s="68">
        <v>0</v>
      </c>
      <c r="E624" s="68">
        <v>0</v>
      </c>
      <c r="F624" s="68">
        <v>0</v>
      </c>
      <c r="G624" s="68">
        <v>0</v>
      </c>
      <c r="H624" s="68">
        <v>0</v>
      </c>
      <c r="I624" s="68">
        <v>0</v>
      </c>
      <c r="J624" s="68">
        <v>0</v>
      </c>
      <c r="K624" s="68">
        <v>0</v>
      </c>
      <c r="L624" s="68">
        <v>0</v>
      </c>
      <c r="M624" s="68">
        <v>0</v>
      </c>
      <c r="N624" s="68">
        <v>0</v>
      </c>
      <c r="O624" s="68">
        <v>0</v>
      </c>
      <c r="P624" s="68">
        <v>0</v>
      </c>
      <c r="Q624" s="68">
        <v>0</v>
      </c>
      <c r="R624" s="68">
        <v>0</v>
      </c>
      <c r="S624" s="68">
        <v>0</v>
      </c>
      <c r="T624" s="68">
        <v>0</v>
      </c>
      <c r="U624" s="68">
        <v>0</v>
      </c>
      <c r="V624" s="68">
        <v>0</v>
      </c>
      <c r="W624" s="69" t="s">
        <v>42</v>
      </c>
      <c r="X624" s="69" t="s">
        <v>42</v>
      </c>
      <c r="Y624" s="69" t="s">
        <v>42</v>
      </c>
      <c r="Z624" s="68">
        <v>0</v>
      </c>
    </row>
    <row r="625" spans="1:26" ht="17" x14ac:dyDescent="0.2">
      <c r="A625" s="13" t="s">
        <v>633</v>
      </c>
      <c r="B625" s="68">
        <v>7</v>
      </c>
      <c r="C625" s="68">
        <v>0</v>
      </c>
      <c r="D625" s="68">
        <v>0</v>
      </c>
      <c r="E625" s="68">
        <v>0</v>
      </c>
      <c r="F625" s="68">
        <v>0</v>
      </c>
      <c r="G625" s="68">
        <v>0</v>
      </c>
      <c r="H625" s="68">
        <v>0</v>
      </c>
      <c r="I625" s="68">
        <v>0</v>
      </c>
      <c r="J625" s="68">
        <v>0</v>
      </c>
      <c r="K625" s="68">
        <v>0</v>
      </c>
      <c r="L625" s="68">
        <v>0</v>
      </c>
      <c r="M625" s="68">
        <v>0</v>
      </c>
      <c r="N625" s="68">
        <v>0</v>
      </c>
      <c r="O625" s="68">
        <v>0</v>
      </c>
      <c r="P625" s="68">
        <v>0</v>
      </c>
      <c r="Q625" s="68">
        <v>0</v>
      </c>
      <c r="R625" s="68">
        <v>0</v>
      </c>
      <c r="S625" s="68">
        <v>0</v>
      </c>
      <c r="T625" s="68">
        <v>0</v>
      </c>
      <c r="U625" s="68">
        <v>0</v>
      </c>
      <c r="V625" s="68">
        <v>0</v>
      </c>
      <c r="W625" s="69" t="s">
        <v>42</v>
      </c>
      <c r="X625" s="69" t="s">
        <v>42</v>
      </c>
      <c r="Y625" s="69" t="s">
        <v>42</v>
      </c>
      <c r="Z625" s="68">
        <v>0</v>
      </c>
    </row>
    <row r="626" spans="1:26" ht="17" x14ac:dyDescent="0.2">
      <c r="A626" s="13" t="s">
        <v>441</v>
      </c>
      <c r="B626" s="68">
        <v>2</v>
      </c>
      <c r="C626" s="68">
        <v>0</v>
      </c>
      <c r="D626" s="68">
        <v>0</v>
      </c>
      <c r="E626" s="68">
        <v>0</v>
      </c>
      <c r="F626" s="68">
        <v>0</v>
      </c>
      <c r="G626" s="68">
        <v>0</v>
      </c>
      <c r="H626" s="68">
        <v>0</v>
      </c>
      <c r="I626" s="68">
        <v>0</v>
      </c>
      <c r="J626" s="68">
        <v>0</v>
      </c>
      <c r="K626" s="68">
        <v>0</v>
      </c>
      <c r="L626" s="68">
        <v>0</v>
      </c>
      <c r="M626" s="68">
        <v>0</v>
      </c>
      <c r="N626" s="68">
        <v>0</v>
      </c>
      <c r="O626" s="68">
        <v>0</v>
      </c>
      <c r="P626" s="68">
        <v>0</v>
      </c>
      <c r="Q626" s="68">
        <v>0</v>
      </c>
      <c r="R626" s="68">
        <v>0</v>
      </c>
      <c r="S626" s="68">
        <v>0</v>
      </c>
      <c r="T626" s="68">
        <v>0</v>
      </c>
      <c r="U626" s="68">
        <v>0</v>
      </c>
      <c r="V626" s="68">
        <v>0</v>
      </c>
      <c r="W626" s="69" t="s">
        <v>42</v>
      </c>
      <c r="X626" s="69" t="s">
        <v>42</v>
      </c>
      <c r="Y626" s="69" t="s">
        <v>42</v>
      </c>
      <c r="Z626" s="68">
        <v>0</v>
      </c>
    </row>
    <row r="627" spans="1:26" ht="17" x14ac:dyDescent="0.2">
      <c r="A627" s="13" t="s">
        <v>526</v>
      </c>
      <c r="B627" s="68">
        <v>4</v>
      </c>
      <c r="C627" s="68">
        <v>0</v>
      </c>
      <c r="D627" s="68">
        <v>0</v>
      </c>
      <c r="E627" s="68">
        <v>0</v>
      </c>
      <c r="F627" s="68">
        <v>0</v>
      </c>
      <c r="G627" s="68">
        <v>0</v>
      </c>
      <c r="H627" s="68">
        <v>0</v>
      </c>
      <c r="I627" s="68">
        <v>0</v>
      </c>
      <c r="J627" s="68">
        <v>0</v>
      </c>
      <c r="K627" s="68">
        <v>0</v>
      </c>
      <c r="L627" s="68">
        <v>0</v>
      </c>
      <c r="M627" s="68">
        <v>0</v>
      </c>
      <c r="N627" s="68">
        <v>0</v>
      </c>
      <c r="O627" s="68">
        <v>0</v>
      </c>
      <c r="P627" s="68">
        <v>0</v>
      </c>
      <c r="Q627" s="68">
        <v>0</v>
      </c>
      <c r="R627" s="68">
        <v>0</v>
      </c>
      <c r="S627" s="68">
        <v>0</v>
      </c>
      <c r="T627" s="68">
        <v>0</v>
      </c>
      <c r="U627" s="68">
        <v>0</v>
      </c>
      <c r="V627" s="68">
        <v>0</v>
      </c>
      <c r="W627" s="69" t="s">
        <v>42</v>
      </c>
      <c r="X627" s="69" t="s">
        <v>42</v>
      </c>
      <c r="Y627" s="69" t="s">
        <v>42</v>
      </c>
      <c r="Z627" s="68">
        <v>0</v>
      </c>
    </row>
    <row r="628" spans="1:26" ht="17" x14ac:dyDescent="0.2">
      <c r="A628" s="13" t="s">
        <v>98</v>
      </c>
      <c r="B628" s="68">
        <v>2</v>
      </c>
      <c r="C628" s="68">
        <v>0</v>
      </c>
      <c r="D628" s="68">
        <v>0</v>
      </c>
      <c r="E628" s="68">
        <v>0</v>
      </c>
      <c r="F628" s="68">
        <v>0</v>
      </c>
      <c r="G628" s="68">
        <v>0</v>
      </c>
      <c r="H628" s="68">
        <v>0</v>
      </c>
      <c r="I628" s="68">
        <v>0</v>
      </c>
      <c r="J628" s="68">
        <v>0</v>
      </c>
      <c r="K628" s="68">
        <v>0</v>
      </c>
      <c r="L628" s="68">
        <v>0</v>
      </c>
      <c r="M628" s="68">
        <v>0</v>
      </c>
      <c r="N628" s="68">
        <v>0</v>
      </c>
      <c r="O628" s="68">
        <v>0</v>
      </c>
      <c r="P628" s="68">
        <v>0</v>
      </c>
      <c r="Q628" s="68">
        <v>0</v>
      </c>
      <c r="R628" s="68">
        <v>0</v>
      </c>
      <c r="S628" s="68">
        <v>0</v>
      </c>
      <c r="T628" s="68">
        <v>0</v>
      </c>
      <c r="U628" s="68">
        <v>0</v>
      </c>
      <c r="V628" s="68">
        <v>0</v>
      </c>
      <c r="W628" s="69" t="s">
        <v>42</v>
      </c>
      <c r="X628" s="69" t="s">
        <v>42</v>
      </c>
      <c r="Y628" s="69" t="s">
        <v>42</v>
      </c>
      <c r="Z628" s="68">
        <v>0</v>
      </c>
    </row>
    <row r="629" spans="1:26" ht="17" x14ac:dyDescent="0.2">
      <c r="A629" s="13" t="s">
        <v>520</v>
      </c>
      <c r="B629" s="68">
        <v>2</v>
      </c>
      <c r="C629" s="68">
        <v>0</v>
      </c>
      <c r="D629" s="68">
        <v>0</v>
      </c>
      <c r="E629" s="68">
        <v>0</v>
      </c>
      <c r="F629" s="68">
        <v>0</v>
      </c>
      <c r="G629" s="68">
        <v>0</v>
      </c>
      <c r="H629" s="68">
        <v>0</v>
      </c>
      <c r="I629" s="68">
        <v>0</v>
      </c>
      <c r="J629" s="68">
        <v>0</v>
      </c>
      <c r="K629" s="68">
        <v>0</v>
      </c>
      <c r="L629" s="68">
        <v>0</v>
      </c>
      <c r="M629" s="68">
        <v>0</v>
      </c>
      <c r="N629" s="68">
        <v>0</v>
      </c>
      <c r="O629" s="68">
        <v>0</v>
      </c>
      <c r="P629" s="68">
        <v>0</v>
      </c>
      <c r="Q629" s="68">
        <v>0</v>
      </c>
      <c r="R629" s="68">
        <v>0</v>
      </c>
      <c r="S629" s="68">
        <v>0</v>
      </c>
      <c r="T629" s="68">
        <v>0</v>
      </c>
      <c r="U629" s="68">
        <v>0</v>
      </c>
      <c r="V629" s="68">
        <v>0</v>
      </c>
      <c r="W629" s="69" t="s">
        <v>42</v>
      </c>
      <c r="X629" s="69" t="s">
        <v>42</v>
      </c>
      <c r="Y629" s="69" t="s">
        <v>42</v>
      </c>
      <c r="Z629" s="68">
        <v>0</v>
      </c>
    </row>
    <row r="630" spans="1:26" ht="17" x14ac:dyDescent="0.2">
      <c r="A630" s="13" t="s">
        <v>846</v>
      </c>
      <c r="B630" s="68">
        <v>3</v>
      </c>
      <c r="C630" s="68">
        <v>0</v>
      </c>
      <c r="D630" s="68">
        <v>0</v>
      </c>
      <c r="E630" s="68">
        <v>0</v>
      </c>
      <c r="F630" s="68">
        <v>0</v>
      </c>
      <c r="G630" s="68">
        <v>0</v>
      </c>
      <c r="H630" s="68">
        <v>0</v>
      </c>
      <c r="I630" s="68">
        <v>0</v>
      </c>
      <c r="J630" s="68">
        <v>0</v>
      </c>
      <c r="K630" s="68">
        <v>0</v>
      </c>
      <c r="L630" s="68">
        <v>0</v>
      </c>
      <c r="M630" s="68">
        <v>0</v>
      </c>
      <c r="N630" s="68">
        <v>0</v>
      </c>
      <c r="O630" s="68">
        <v>0</v>
      </c>
      <c r="P630" s="68">
        <v>0</v>
      </c>
      <c r="Q630" s="68">
        <v>0</v>
      </c>
      <c r="R630" s="68">
        <v>0</v>
      </c>
      <c r="S630" s="68">
        <v>0</v>
      </c>
      <c r="T630" s="68">
        <v>0</v>
      </c>
      <c r="U630" s="68">
        <v>0</v>
      </c>
      <c r="V630" s="68">
        <v>0</v>
      </c>
      <c r="W630" s="69" t="s">
        <v>42</v>
      </c>
      <c r="X630" s="69" t="s">
        <v>42</v>
      </c>
      <c r="Y630" s="69" t="s">
        <v>42</v>
      </c>
      <c r="Z630" s="68">
        <v>0</v>
      </c>
    </row>
    <row r="631" spans="1:26" ht="17" x14ac:dyDescent="0.2">
      <c r="A631" s="67" t="s">
        <v>27</v>
      </c>
      <c r="B631" s="67" t="s">
        <v>28</v>
      </c>
      <c r="C631" s="67" t="s">
        <v>29</v>
      </c>
      <c r="D631" s="67" t="s">
        <v>155</v>
      </c>
      <c r="E631" s="67" t="s">
        <v>25</v>
      </c>
      <c r="F631" s="67" t="s">
        <v>23</v>
      </c>
      <c r="G631" s="67" t="s">
        <v>30</v>
      </c>
      <c r="H631" s="67" t="s">
        <v>10</v>
      </c>
      <c r="I631" s="67" t="s">
        <v>11</v>
      </c>
      <c r="J631" s="67" t="s">
        <v>1</v>
      </c>
      <c r="K631" s="67" t="s">
        <v>2</v>
      </c>
      <c r="L631" s="67" t="s">
        <v>31</v>
      </c>
      <c r="M631" s="67" t="s">
        <v>32</v>
      </c>
      <c r="N631" s="67" t="s">
        <v>33</v>
      </c>
      <c r="O631" s="67" t="s">
        <v>34</v>
      </c>
      <c r="P631" s="67" t="s">
        <v>3</v>
      </c>
      <c r="Q631" s="67" t="s">
        <v>35</v>
      </c>
      <c r="R631" s="67" t="s">
        <v>36</v>
      </c>
      <c r="S631" s="67" t="s">
        <v>37</v>
      </c>
      <c r="T631" s="67" t="s">
        <v>38</v>
      </c>
      <c r="U631" s="67" t="s">
        <v>39</v>
      </c>
      <c r="V631" s="67" t="s">
        <v>156</v>
      </c>
      <c r="W631" s="77" t="s">
        <v>0</v>
      </c>
      <c r="X631" s="77" t="s">
        <v>40</v>
      </c>
      <c r="Y631" s="77" t="s">
        <v>41</v>
      </c>
      <c r="Z631" s="67" t="s">
        <v>157</v>
      </c>
    </row>
    <row r="632" spans="1:26" ht="17" x14ac:dyDescent="0.2">
      <c r="A632" s="13" t="s">
        <v>847</v>
      </c>
      <c r="B632" s="68">
        <v>2</v>
      </c>
      <c r="C632" s="68">
        <v>0</v>
      </c>
      <c r="D632" s="68">
        <v>0</v>
      </c>
      <c r="E632" s="68">
        <v>0</v>
      </c>
      <c r="F632" s="68">
        <v>0</v>
      </c>
      <c r="G632" s="68">
        <v>0</v>
      </c>
      <c r="H632" s="68">
        <v>0</v>
      </c>
      <c r="I632" s="68">
        <v>0</v>
      </c>
      <c r="J632" s="68">
        <v>0</v>
      </c>
      <c r="K632" s="68">
        <v>0</v>
      </c>
      <c r="L632" s="68">
        <v>0</v>
      </c>
      <c r="M632" s="68">
        <v>0</v>
      </c>
      <c r="N632" s="68">
        <v>0</v>
      </c>
      <c r="O632" s="68">
        <v>0</v>
      </c>
      <c r="P632" s="68">
        <v>0</v>
      </c>
      <c r="Q632" s="68">
        <v>0</v>
      </c>
      <c r="R632" s="68">
        <v>0</v>
      </c>
      <c r="S632" s="68">
        <v>0</v>
      </c>
      <c r="T632" s="68">
        <v>0</v>
      </c>
      <c r="U632" s="68">
        <v>0</v>
      </c>
      <c r="V632" s="68">
        <v>0</v>
      </c>
      <c r="W632" s="69" t="s">
        <v>42</v>
      </c>
      <c r="X632" s="69" t="s">
        <v>42</v>
      </c>
      <c r="Y632" s="69" t="s">
        <v>42</v>
      </c>
      <c r="Z632" s="68">
        <v>0</v>
      </c>
    </row>
    <row r="633" spans="1:26" ht="17" x14ac:dyDescent="0.2">
      <c r="A633" s="13" t="s">
        <v>848</v>
      </c>
      <c r="B633" s="68">
        <v>6</v>
      </c>
      <c r="C633" s="68">
        <v>0</v>
      </c>
      <c r="D633" s="68">
        <v>0</v>
      </c>
      <c r="E633" s="68">
        <v>0</v>
      </c>
      <c r="F633" s="68">
        <v>0</v>
      </c>
      <c r="G633" s="68">
        <v>0</v>
      </c>
      <c r="H633" s="68">
        <v>0</v>
      </c>
      <c r="I633" s="68">
        <v>0</v>
      </c>
      <c r="J633" s="68">
        <v>0</v>
      </c>
      <c r="K633" s="68">
        <v>0</v>
      </c>
      <c r="L633" s="68">
        <v>0</v>
      </c>
      <c r="M633" s="68">
        <v>0</v>
      </c>
      <c r="N633" s="68">
        <v>0</v>
      </c>
      <c r="O633" s="68">
        <v>0</v>
      </c>
      <c r="P633" s="68">
        <v>0</v>
      </c>
      <c r="Q633" s="68">
        <v>0</v>
      </c>
      <c r="R633" s="68">
        <v>0</v>
      </c>
      <c r="S633" s="68">
        <v>0</v>
      </c>
      <c r="T633" s="68">
        <v>0</v>
      </c>
      <c r="U633" s="68">
        <v>0</v>
      </c>
      <c r="V633" s="68">
        <v>0</v>
      </c>
      <c r="W633" s="69" t="s">
        <v>42</v>
      </c>
      <c r="X633" s="69" t="s">
        <v>42</v>
      </c>
      <c r="Y633" s="69" t="s">
        <v>42</v>
      </c>
      <c r="Z633" s="68">
        <v>0</v>
      </c>
    </row>
    <row r="634" spans="1:26" ht="17" x14ac:dyDescent="0.2">
      <c r="A634" s="13" t="s">
        <v>575</v>
      </c>
      <c r="B634" s="68">
        <v>3</v>
      </c>
      <c r="C634" s="68">
        <v>0</v>
      </c>
      <c r="D634" s="68">
        <v>0</v>
      </c>
      <c r="E634" s="68">
        <v>0</v>
      </c>
      <c r="F634" s="68">
        <v>0</v>
      </c>
      <c r="G634" s="68">
        <v>0</v>
      </c>
      <c r="H634" s="68">
        <v>0</v>
      </c>
      <c r="I634" s="68">
        <v>0</v>
      </c>
      <c r="J634" s="68">
        <v>0</v>
      </c>
      <c r="K634" s="68">
        <v>0</v>
      </c>
      <c r="L634" s="68">
        <v>0</v>
      </c>
      <c r="M634" s="68">
        <v>0</v>
      </c>
      <c r="N634" s="68">
        <v>0</v>
      </c>
      <c r="O634" s="68">
        <v>0</v>
      </c>
      <c r="P634" s="68">
        <v>0</v>
      </c>
      <c r="Q634" s="68">
        <v>0</v>
      </c>
      <c r="R634" s="68">
        <v>0</v>
      </c>
      <c r="S634" s="68">
        <v>0</v>
      </c>
      <c r="T634" s="68">
        <v>0</v>
      </c>
      <c r="U634" s="68">
        <v>0</v>
      </c>
      <c r="V634" s="68">
        <v>0</v>
      </c>
      <c r="W634" s="69" t="s">
        <v>42</v>
      </c>
      <c r="X634" s="69" t="s">
        <v>42</v>
      </c>
      <c r="Y634" s="69" t="s">
        <v>42</v>
      </c>
      <c r="Z634" s="68">
        <v>0</v>
      </c>
    </row>
    <row r="635" spans="1:26" ht="17" x14ac:dyDescent="0.2">
      <c r="A635" s="13" t="s">
        <v>507</v>
      </c>
      <c r="B635" s="68">
        <v>6</v>
      </c>
      <c r="C635" s="68">
        <v>0</v>
      </c>
      <c r="D635" s="68">
        <v>0</v>
      </c>
      <c r="E635" s="68">
        <v>0</v>
      </c>
      <c r="F635" s="68">
        <v>0</v>
      </c>
      <c r="G635" s="68">
        <v>0</v>
      </c>
      <c r="H635" s="68">
        <v>0</v>
      </c>
      <c r="I635" s="68">
        <v>0</v>
      </c>
      <c r="J635" s="68">
        <v>0</v>
      </c>
      <c r="K635" s="68">
        <v>0</v>
      </c>
      <c r="L635" s="68">
        <v>0</v>
      </c>
      <c r="M635" s="68">
        <v>0</v>
      </c>
      <c r="N635" s="68">
        <v>0</v>
      </c>
      <c r="O635" s="68">
        <v>0</v>
      </c>
      <c r="P635" s="68">
        <v>0</v>
      </c>
      <c r="Q635" s="68">
        <v>0</v>
      </c>
      <c r="R635" s="68">
        <v>0</v>
      </c>
      <c r="S635" s="68">
        <v>0</v>
      </c>
      <c r="T635" s="68">
        <v>0</v>
      </c>
      <c r="U635" s="68">
        <v>0</v>
      </c>
      <c r="V635" s="68">
        <v>0</v>
      </c>
      <c r="W635" s="69" t="s">
        <v>42</v>
      </c>
      <c r="X635" s="69" t="s">
        <v>42</v>
      </c>
      <c r="Y635" s="69" t="s">
        <v>42</v>
      </c>
      <c r="Z635" s="68">
        <v>0</v>
      </c>
    </row>
    <row r="636" spans="1:26" ht="17" x14ac:dyDescent="0.2">
      <c r="A636" s="13" t="s">
        <v>418</v>
      </c>
      <c r="B636" s="68">
        <v>3</v>
      </c>
      <c r="C636" s="68">
        <v>0</v>
      </c>
      <c r="D636" s="68">
        <v>0</v>
      </c>
      <c r="E636" s="68">
        <v>0</v>
      </c>
      <c r="F636" s="68">
        <v>0</v>
      </c>
      <c r="G636" s="68">
        <v>0</v>
      </c>
      <c r="H636" s="68">
        <v>0</v>
      </c>
      <c r="I636" s="68">
        <v>0</v>
      </c>
      <c r="J636" s="68">
        <v>0</v>
      </c>
      <c r="K636" s="68">
        <v>0</v>
      </c>
      <c r="L636" s="68">
        <v>0</v>
      </c>
      <c r="M636" s="68">
        <v>0</v>
      </c>
      <c r="N636" s="68">
        <v>0</v>
      </c>
      <c r="O636" s="68">
        <v>0</v>
      </c>
      <c r="P636" s="68">
        <v>0</v>
      </c>
      <c r="Q636" s="68">
        <v>0</v>
      </c>
      <c r="R636" s="68">
        <v>0</v>
      </c>
      <c r="S636" s="68">
        <v>0</v>
      </c>
      <c r="T636" s="68">
        <v>0</v>
      </c>
      <c r="U636" s="68">
        <v>0</v>
      </c>
      <c r="V636" s="68">
        <v>0</v>
      </c>
      <c r="W636" s="69" t="s">
        <v>42</v>
      </c>
      <c r="X636" s="69" t="s">
        <v>42</v>
      </c>
      <c r="Y636" s="69" t="s">
        <v>42</v>
      </c>
      <c r="Z636" s="68">
        <v>0</v>
      </c>
    </row>
    <row r="637" spans="1:26" ht="17" x14ac:dyDescent="0.2">
      <c r="A637" s="13" t="s">
        <v>151</v>
      </c>
      <c r="B637" s="68">
        <v>3</v>
      </c>
      <c r="C637" s="68">
        <v>0</v>
      </c>
      <c r="D637" s="68">
        <v>0</v>
      </c>
      <c r="E637" s="68">
        <v>0</v>
      </c>
      <c r="F637" s="68">
        <v>0</v>
      </c>
      <c r="G637" s="68">
        <v>0</v>
      </c>
      <c r="H637" s="68">
        <v>0</v>
      </c>
      <c r="I637" s="68">
        <v>0</v>
      </c>
      <c r="J637" s="68">
        <v>0</v>
      </c>
      <c r="K637" s="68">
        <v>0</v>
      </c>
      <c r="L637" s="68">
        <v>0</v>
      </c>
      <c r="M637" s="68">
        <v>0</v>
      </c>
      <c r="N637" s="68">
        <v>0</v>
      </c>
      <c r="O637" s="68">
        <v>0</v>
      </c>
      <c r="P637" s="68">
        <v>0</v>
      </c>
      <c r="Q637" s="68">
        <v>0</v>
      </c>
      <c r="R637" s="68">
        <v>0</v>
      </c>
      <c r="S637" s="68">
        <v>0</v>
      </c>
      <c r="T637" s="68">
        <v>0</v>
      </c>
      <c r="U637" s="68">
        <v>0</v>
      </c>
      <c r="V637" s="68">
        <v>0</v>
      </c>
      <c r="W637" s="69" t="s">
        <v>42</v>
      </c>
      <c r="X637" s="69" t="s">
        <v>42</v>
      </c>
      <c r="Y637" s="69" t="s">
        <v>42</v>
      </c>
      <c r="Z637" s="68">
        <v>0</v>
      </c>
    </row>
    <row r="638" spans="1:26" ht="17" x14ac:dyDescent="0.2">
      <c r="A638" s="13" t="s">
        <v>439</v>
      </c>
      <c r="B638" s="68">
        <v>5</v>
      </c>
      <c r="C638" s="68">
        <v>0</v>
      </c>
      <c r="D638" s="68">
        <v>0</v>
      </c>
      <c r="E638" s="68">
        <v>0</v>
      </c>
      <c r="F638" s="68">
        <v>0</v>
      </c>
      <c r="G638" s="68">
        <v>0</v>
      </c>
      <c r="H638" s="68">
        <v>0</v>
      </c>
      <c r="I638" s="68">
        <v>0</v>
      </c>
      <c r="J638" s="68">
        <v>0</v>
      </c>
      <c r="K638" s="68">
        <v>0</v>
      </c>
      <c r="L638" s="68">
        <v>0</v>
      </c>
      <c r="M638" s="68">
        <v>0</v>
      </c>
      <c r="N638" s="68">
        <v>0</v>
      </c>
      <c r="O638" s="68">
        <v>0</v>
      </c>
      <c r="P638" s="68">
        <v>0</v>
      </c>
      <c r="Q638" s="68">
        <v>0</v>
      </c>
      <c r="R638" s="68">
        <v>0</v>
      </c>
      <c r="S638" s="68">
        <v>0</v>
      </c>
      <c r="T638" s="68">
        <v>0</v>
      </c>
      <c r="U638" s="68">
        <v>0</v>
      </c>
      <c r="V638" s="68">
        <v>0</v>
      </c>
      <c r="W638" s="69" t="s">
        <v>42</v>
      </c>
      <c r="X638" s="69" t="s">
        <v>42</v>
      </c>
      <c r="Y638" s="69" t="s">
        <v>42</v>
      </c>
      <c r="Z638" s="68">
        <v>0</v>
      </c>
    </row>
    <row r="639" spans="1:26" ht="17" x14ac:dyDescent="0.2">
      <c r="A639" s="13" t="s">
        <v>527</v>
      </c>
      <c r="B639" s="68">
        <v>6</v>
      </c>
      <c r="C639" s="68">
        <v>0</v>
      </c>
      <c r="D639" s="68">
        <v>0</v>
      </c>
      <c r="E639" s="68">
        <v>0</v>
      </c>
      <c r="F639" s="68">
        <v>0</v>
      </c>
      <c r="G639" s="68">
        <v>0</v>
      </c>
      <c r="H639" s="68">
        <v>0</v>
      </c>
      <c r="I639" s="68">
        <v>0</v>
      </c>
      <c r="J639" s="68">
        <v>0</v>
      </c>
      <c r="K639" s="68">
        <v>0</v>
      </c>
      <c r="L639" s="68">
        <v>0</v>
      </c>
      <c r="M639" s="68">
        <v>0</v>
      </c>
      <c r="N639" s="68">
        <v>0</v>
      </c>
      <c r="O639" s="68">
        <v>0</v>
      </c>
      <c r="P639" s="68">
        <v>0</v>
      </c>
      <c r="Q639" s="68">
        <v>0</v>
      </c>
      <c r="R639" s="68">
        <v>0</v>
      </c>
      <c r="S639" s="68">
        <v>0</v>
      </c>
      <c r="T639" s="68">
        <v>0</v>
      </c>
      <c r="U639" s="68">
        <v>0</v>
      </c>
      <c r="V639" s="68">
        <v>0</v>
      </c>
      <c r="W639" s="69" t="s">
        <v>42</v>
      </c>
      <c r="X639" s="69" t="s">
        <v>42</v>
      </c>
      <c r="Y639" s="69" t="s">
        <v>42</v>
      </c>
      <c r="Z639" s="68">
        <v>0</v>
      </c>
    </row>
    <row r="640" spans="1:26" ht="17" x14ac:dyDescent="0.2">
      <c r="A640" s="13" t="s">
        <v>429</v>
      </c>
      <c r="B640" s="68">
        <v>5</v>
      </c>
      <c r="C640" s="68">
        <v>0</v>
      </c>
      <c r="D640" s="68">
        <v>0</v>
      </c>
      <c r="E640" s="68">
        <v>0</v>
      </c>
      <c r="F640" s="68">
        <v>0</v>
      </c>
      <c r="G640" s="68">
        <v>0</v>
      </c>
      <c r="H640" s="68">
        <v>0</v>
      </c>
      <c r="I640" s="68">
        <v>0</v>
      </c>
      <c r="J640" s="68">
        <v>0</v>
      </c>
      <c r="K640" s="68">
        <v>0</v>
      </c>
      <c r="L640" s="68">
        <v>0</v>
      </c>
      <c r="M640" s="68">
        <v>0</v>
      </c>
      <c r="N640" s="68">
        <v>0</v>
      </c>
      <c r="O640" s="68">
        <v>0</v>
      </c>
      <c r="P640" s="68">
        <v>0</v>
      </c>
      <c r="Q640" s="68">
        <v>0</v>
      </c>
      <c r="R640" s="68">
        <v>0</v>
      </c>
      <c r="S640" s="68">
        <v>0</v>
      </c>
      <c r="T640" s="68">
        <v>0</v>
      </c>
      <c r="U640" s="68">
        <v>0</v>
      </c>
      <c r="V640" s="68">
        <v>0</v>
      </c>
      <c r="W640" s="69" t="s">
        <v>42</v>
      </c>
      <c r="X640" s="69" t="s">
        <v>42</v>
      </c>
      <c r="Y640" s="69" t="s">
        <v>42</v>
      </c>
      <c r="Z640" s="68">
        <v>0</v>
      </c>
    </row>
    <row r="641" spans="1:26" ht="17" x14ac:dyDescent="0.2">
      <c r="A641" s="13" t="s">
        <v>413</v>
      </c>
      <c r="B641" s="68">
        <v>1</v>
      </c>
      <c r="C641" s="68">
        <v>0</v>
      </c>
      <c r="D641" s="68">
        <v>0</v>
      </c>
      <c r="E641" s="68">
        <v>0</v>
      </c>
      <c r="F641" s="68">
        <v>0</v>
      </c>
      <c r="G641" s="68">
        <v>0</v>
      </c>
      <c r="H641" s="68">
        <v>0</v>
      </c>
      <c r="I641" s="68">
        <v>0</v>
      </c>
      <c r="J641" s="68">
        <v>0</v>
      </c>
      <c r="K641" s="68">
        <v>0</v>
      </c>
      <c r="L641" s="68">
        <v>0</v>
      </c>
      <c r="M641" s="68">
        <v>0</v>
      </c>
      <c r="N641" s="68">
        <v>0</v>
      </c>
      <c r="O641" s="68">
        <v>0</v>
      </c>
      <c r="P641" s="68">
        <v>0</v>
      </c>
      <c r="Q641" s="68">
        <v>0</v>
      </c>
      <c r="R641" s="68">
        <v>0</v>
      </c>
      <c r="S641" s="68">
        <v>0</v>
      </c>
      <c r="T641" s="68">
        <v>0</v>
      </c>
      <c r="U641" s="68">
        <v>0</v>
      </c>
      <c r="V641" s="68">
        <v>0</v>
      </c>
      <c r="W641" s="69" t="s">
        <v>42</v>
      </c>
      <c r="X641" s="69" t="s">
        <v>42</v>
      </c>
      <c r="Y641" s="69" t="s">
        <v>42</v>
      </c>
      <c r="Z641" s="68">
        <v>0</v>
      </c>
    </row>
    <row r="642" spans="1:26" ht="17" x14ac:dyDescent="0.2">
      <c r="A642" s="13" t="s">
        <v>588</v>
      </c>
      <c r="B642" s="68">
        <v>3</v>
      </c>
      <c r="C642" s="68">
        <v>0</v>
      </c>
      <c r="D642" s="68">
        <v>0</v>
      </c>
      <c r="E642" s="68">
        <v>0</v>
      </c>
      <c r="F642" s="68">
        <v>0</v>
      </c>
      <c r="G642" s="68">
        <v>0</v>
      </c>
      <c r="H642" s="68">
        <v>0</v>
      </c>
      <c r="I642" s="68">
        <v>0</v>
      </c>
      <c r="J642" s="68">
        <v>0</v>
      </c>
      <c r="K642" s="68">
        <v>0</v>
      </c>
      <c r="L642" s="68">
        <v>0</v>
      </c>
      <c r="M642" s="68">
        <v>0</v>
      </c>
      <c r="N642" s="68">
        <v>0</v>
      </c>
      <c r="O642" s="68">
        <v>0</v>
      </c>
      <c r="P642" s="68">
        <v>0</v>
      </c>
      <c r="Q642" s="68">
        <v>0</v>
      </c>
      <c r="R642" s="68">
        <v>0</v>
      </c>
      <c r="S642" s="68">
        <v>0</v>
      </c>
      <c r="T642" s="68">
        <v>0</v>
      </c>
      <c r="U642" s="68">
        <v>0</v>
      </c>
      <c r="V642" s="68">
        <v>0</v>
      </c>
      <c r="W642" s="69" t="s">
        <v>42</v>
      </c>
      <c r="X642" s="69" t="s">
        <v>42</v>
      </c>
      <c r="Y642" s="69" t="s">
        <v>42</v>
      </c>
      <c r="Z642" s="68">
        <v>0</v>
      </c>
    </row>
    <row r="643" spans="1:26" ht="17" x14ac:dyDescent="0.2">
      <c r="A643" s="13" t="s">
        <v>101</v>
      </c>
      <c r="B643" s="68">
        <v>7</v>
      </c>
      <c r="C643" s="68">
        <v>0</v>
      </c>
      <c r="D643" s="68">
        <v>0</v>
      </c>
      <c r="E643" s="68">
        <v>0</v>
      </c>
      <c r="F643" s="68">
        <v>0</v>
      </c>
      <c r="G643" s="68">
        <v>0</v>
      </c>
      <c r="H643" s="68">
        <v>0</v>
      </c>
      <c r="I643" s="68">
        <v>0</v>
      </c>
      <c r="J643" s="68">
        <v>0</v>
      </c>
      <c r="K643" s="68">
        <v>0</v>
      </c>
      <c r="L643" s="68">
        <v>0</v>
      </c>
      <c r="M643" s="68">
        <v>0</v>
      </c>
      <c r="N643" s="68">
        <v>0</v>
      </c>
      <c r="O643" s="68">
        <v>0</v>
      </c>
      <c r="P643" s="68">
        <v>0</v>
      </c>
      <c r="Q643" s="68">
        <v>0</v>
      </c>
      <c r="R643" s="68">
        <v>0</v>
      </c>
      <c r="S643" s="68">
        <v>0</v>
      </c>
      <c r="T643" s="68">
        <v>0</v>
      </c>
      <c r="U643" s="68">
        <v>0</v>
      </c>
      <c r="V643" s="68">
        <v>0</v>
      </c>
      <c r="W643" s="69" t="s">
        <v>42</v>
      </c>
      <c r="X643" s="69" t="s">
        <v>42</v>
      </c>
      <c r="Y643" s="69" t="s">
        <v>42</v>
      </c>
      <c r="Z643" s="68">
        <v>0</v>
      </c>
    </row>
    <row r="644" spans="1:26" ht="17" x14ac:dyDescent="0.2">
      <c r="A644" s="13" t="s">
        <v>422</v>
      </c>
      <c r="B644" s="68">
        <v>2</v>
      </c>
      <c r="C644" s="68">
        <v>0</v>
      </c>
      <c r="D644" s="68">
        <v>0</v>
      </c>
      <c r="E644" s="68">
        <v>0</v>
      </c>
      <c r="F644" s="68">
        <v>0</v>
      </c>
      <c r="G644" s="68">
        <v>0</v>
      </c>
      <c r="H644" s="68">
        <v>0</v>
      </c>
      <c r="I644" s="68">
        <v>0</v>
      </c>
      <c r="J644" s="68">
        <v>0</v>
      </c>
      <c r="K644" s="68">
        <v>0</v>
      </c>
      <c r="L644" s="68">
        <v>0</v>
      </c>
      <c r="M644" s="68">
        <v>0</v>
      </c>
      <c r="N644" s="68">
        <v>0</v>
      </c>
      <c r="O644" s="68">
        <v>0</v>
      </c>
      <c r="P644" s="68">
        <v>0</v>
      </c>
      <c r="Q644" s="68">
        <v>0</v>
      </c>
      <c r="R644" s="68">
        <v>0</v>
      </c>
      <c r="S644" s="68">
        <v>0</v>
      </c>
      <c r="T644" s="68">
        <v>0</v>
      </c>
      <c r="U644" s="68">
        <v>0</v>
      </c>
      <c r="V644" s="68">
        <v>0</v>
      </c>
      <c r="W644" s="69" t="s">
        <v>42</v>
      </c>
      <c r="X644" s="69" t="s">
        <v>42</v>
      </c>
      <c r="Y644" s="69" t="s">
        <v>42</v>
      </c>
      <c r="Z644" s="68">
        <v>0</v>
      </c>
    </row>
    <row r="645" spans="1:26" ht="17" x14ac:dyDescent="0.2">
      <c r="A645" s="13" t="s">
        <v>489</v>
      </c>
      <c r="B645" s="68">
        <v>3</v>
      </c>
      <c r="C645" s="68">
        <v>0</v>
      </c>
      <c r="D645" s="68">
        <v>0</v>
      </c>
      <c r="E645" s="68">
        <v>0</v>
      </c>
      <c r="F645" s="68">
        <v>0</v>
      </c>
      <c r="G645" s="68">
        <v>0</v>
      </c>
      <c r="H645" s="68">
        <v>0</v>
      </c>
      <c r="I645" s="68">
        <v>0</v>
      </c>
      <c r="J645" s="68">
        <v>0</v>
      </c>
      <c r="K645" s="68">
        <v>0</v>
      </c>
      <c r="L645" s="68">
        <v>0</v>
      </c>
      <c r="M645" s="68">
        <v>0</v>
      </c>
      <c r="N645" s="68">
        <v>0</v>
      </c>
      <c r="O645" s="68">
        <v>0</v>
      </c>
      <c r="P645" s="68">
        <v>0</v>
      </c>
      <c r="Q645" s="68">
        <v>0</v>
      </c>
      <c r="R645" s="68">
        <v>0</v>
      </c>
      <c r="S645" s="68">
        <v>0</v>
      </c>
      <c r="T645" s="68">
        <v>0</v>
      </c>
      <c r="U645" s="68">
        <v>0</v>
      </c>
      <c r="V645" s="68">
        <v>0</v>
      </c>
      <c r="W645" s="69" t="s">
        <v>42</v>
      </c>
      <c r="X645" s="69" t="s">
        <v>42</v>
      </c>
      <c r="Y645" s="69" t="s">
        <v>42</v>
      </c>
      <c r="Z645" s="68">
        <v>0</v>
      </c>
    </row>
    <row r="646" spans="1:26" ht="17" x14ac:dyDescent="0.2">
      <c r="A646" s="13" t="s">
        <v>138</v>
      </c>
      <c r="B646" s="68">
        <v>3</v>
      </c>
      <c r="C646" s="68">
        <v>0</v>
      </c>
      <c r="D646" s="68">
        <v>0</v>
      </c>
      <c r="E646" s="68">
        <v>0</v>
      </c>
      <c r="F646" s="68">
        <v>0</v>
      </c>
      <c r="G646" s="68">
        <v>0</v>
      </c>
      <c r="H646" s="68">
        <v>0</v>
      </c>
      <c r="I646" s="68">
        <v>0</v>
      </c>
      <c r="J646" s="68">
        <v>0</v>
      </c>
      <c r="K646" s="68">
        <v>0</v>
      </c>
      <c r="L646" s="68">
        <v>0</v>
      </c>
      <c r="M646" s="68">
        <v>0</v>
      </c>
      <c r="N646" s="68">
        <v>0</v>
      </c>
      <c r="O646" s="68">
        <v>0</v>
      </c>
      <c r="P646" s="68">
        <v>0</v>
      </c>
      <c r="Q646" s="68">
        <v>0</v>
      </c>
      <c r="R646" s="68">
        <v>0</v>
      </c>
      <c r="S646" s="68">
        <v>0</v>
      </c>
      <c r="T646" s="68">
        <v>0</v>
      </c>
      <c r="U646" s="68">
        <v>0</v>
      </c>
      <c r="V646" s="68">
        <v>0</v>
      </c>
      <c r="W646" s="69" t="s">
        <v>42</v>
      </c>
      <c r="X646" s="69" t="s">
        <v>42</v>
      </c>
      <c r="Y646" s="69" t="s">
        <v>42</v>
      </c>
      <c r="Z646" s="68">
        <v>0</v>
      </c>
    </row>
    <row r="647" spans="1:26" ht="17" x14ac:dyDescent="0.2">
      <c r="A647" s="13" t="s">
        <v>78</v>
      </c>
      <c r="B647" s="68">
        <v>6</v>
      </c>
      <c r="C647" s="68">
        <v>0</v>
      </c>
      <c r="D647" s="68">
        <v>0</v>
      </c>
      <c r="E647" s="68">
        <v>0</v>
      </c>
      <c r="F647" s="68">
        <v>0</v>
      </c>
      <c r="G647" s="68">
        <v>0</v>
      </c>
      <c r="H647" s="68">
        <v>0</v>
      </c>
      <c r="I647" s="68">
        <v>0</v>
      </c>
      <c r="J647" s="68">
        <v>0</v>
      </c>
      <c r="K647" s="68">
        <v>0</v>
      </c>
      <c r="L647" s="68">
        <v>0</v>
      </c>
      <c r="M647" s="68">
        <v>0</v>
      </c>
      <c r="N647" s="68">
        <v>0</v>
      </c>
      <c r="O647" s="68">
        <v>0</v>
      </c>
      <c r="P647" s="68">
        <v>0</v>
      </c>
      <c r="Q647" s="68">
        <v>0</v>
      </c>
      <c r="R647" s="68">
        <v>0</v>
      </c>
      <c r="S647" s="68">
        <v>0</v>
      </c>
      <c r="T647" s="68">
        <v>0</v>
      </c>
      <c r="U647" s="68">
        <v>0</v>
      </c>
      <c r="V647" s="68">
        <v>0</v>
      </c>
      <c r="W647" s="69" t="s">
        <v>42</v>
      </c>
      <c r="X647" s="69" t="s">
        <v>42</v>
      </c>
      <c r="Y647" s="69" t="s">
        <v>42</v>
      </c>
      <c r="Z647" s="68">
        <v>0</v>
      </c>
    </row>
    <row r="648" spans="1:26" ht="17" x14ac:dyDescent="0.2">
      <c r="A648" s="13" t="s">
        <v>457</v>
      </c>
      <c r="B648" s="68">
        <v>2</v>
      </c>
      <c r="C648" s="68">
        <v>0</v>
      </c>
      <c r="D648" s="68">
        <v>0</v>
      </c>
      <c r="E648" s="68">
        <v>0</v>
      </c>
      <c r="F648" s="68">
        <v>0</v>
      </c>
      <c r="G648" s="68">
        <v>0</v>
      </c>
      <c r="H648" s="68">
        <v>0</v>
      </c>
      <c r="I648" s="68">
        <v>0</v>
      </c>
      <c r="J648" s="68">
        <v>0</v>
      </c>
      <c r="K648" s="68">
        <v>0</v>
      </c>
      <c r="L648" s="68">
        <v>0</v>
      </c>
      <c r="M648" s="68">
        <v>0</v>
      </c>
      <c r="N648" s="68">
        <v>0</v>
      </c>
      <c r="O648" s="68">
        <v>0</v>
      </c>
      <c r="P648" s="68">
        <v>0</v>
      </c>
      <c r="Q648" s="68">
        <v>0</v>
      </c>
      <c r="R648" s="68">
        <v>0</v>
      </c>
      <c r="S648" s="68">
        <v>0</v>
      </c>
      <c r="T648" s="68">
        <v>0</v>
      </c>
      <c r="U648" s="68">
        <v>0</v>
      </c>
      <c r="V648" s="68">
        <v>0</v>
      </c>
      <c r="W648" s="69" t="s">
        <v>42</v>
      </c>
      <c r="X648" s="69" t="s">
        <v>42</v>
      </c>
      <c r="Y648" s="69" t="s">
        <v>42</v>
      </c>
      <c r="Z648" s="68">
        <v>0</v>
      </c>
    </row>
    <row r="649" spans="1:26" ht="17" x14ac:dyDescent="0.2">
      <c r="A649" s="13" t="s">
        <v>149</v>
      </c>
      <c r="B649" s="68">
        <v>5</v>
      </c>
      <c r="C649" s="68">
        <v>0</v>
      </c>
      <c r="D649" s="68">
        <v>0</v>
      </c>
      <c r="E649" s="68">
        <v>0</v>
      </c>
      <c r="F649" s="68">
        <v>0</v>
      </c>
      <c r="G649" s="68">
        <v>0</v>
      </c>
      <c r="H649" s="68">
        <v>0</v>
      </c>
      <c r="I649" s="68">
        <v>0</v>
      </c>
      <c r="J649" s="68">
        <v>0</v>
      </c>
      <c r="K649" s="68">
        <v>0</v>
      </c>
      <c r="L649" s="68">
        <v>0</v>
      </c>
      <c r="M649" s="68">
        <v>0</v>
      </c>
      <c r="N649" s="68">
        <v>0</v>
      </c>
      <c r="O649" s="68">
        <v>0</v>
      </c>
      <c r="P649" s="68">
        <v>0</v>
      </c>
      <c r="Q649" s="68">
        <v>0</v>
      </c>
      <c r="R649" s="68">
        <v>0</v>
      </c>
      <c r="S649" s="68">
        <v>0</v>
      </c>
      <c r="T649" s="68">
        <v>0</v>
      </c>
      <c r="U649" s="68">
        <v>0</v>
      </c>
      <c r="V649" s="68">
        <v>0</v>
      </c>
      <c r="W649" s="69" t="s">
        <v>42</v>
      </c>
      <c r="X649" s="69" t="s">
        <v>42</v>
      </c>
      <c r="Y649" s="69" t="s">
        <v>42</v>
      </c>
      <c r="Z649" s="68">
        <v>0</v>
      </c>
    </row>
    <row r="650" spans="1:26" ht="17" x14ac:dyDescent="0.2">
      <c r="A650" s="13" t="s">
        <v>458</v>
      </c>
      <c r="B650" s="68">
        <v>2</v>
      </c>
      <c r="C650" s="68">
        <v>0</v>
      </c>
      <c r="D650" s="68">
        <v>0</v>
      </c>
      <c r="E650" s="68">
        <v>0</v>
      </c>
      <c r="F650" s="68">
        <v>0</v>
      </c>
      <c r="G650" s="68">
        <v>0</v>
      </c>
      <c r="H650" s="68">
        <v>0</v>
      </c>
      <c r="I650" s="68">
        <v>0</v>
      </c>
      <c r="J650" s="68">
        <v>0</v>
      </c>
      <c r="K650" s="68">
        <v>0</v>
      </c>
      <c r="L650" s="68">
        <v>0</v>
      </c>
      <c r="M650" s="68">
        <v>0</v>
      </c>
      <c r="N650" s="68">
        <v>0</v>
      </c>
      <c r="O650" s="68">
        <v>0</v>
      </c>
      <c r="P650" s="68">
        <v>0</v>
      </c>
      <c r="Q650" s="68">
        <v>0</v>
      </c>
      <c r="R650" s="68">
        <v>0</v>
      </c>
      <c r="S650" s="68">
        <v>0</v>
      </c>
      <c r="T650" s="68">
        <v>0</v>
      </c>
      <c r="U650" s="68">
        <v>0</v>
      </c>
      <c r="V650" s="68">
        <v>0</v>
      </c>
      <c r="W650" s="69" t="s">
        <v>42</v>
      </c>
      <c r="X650" s="69" t="s">
        <v>42</v>
      </c>
      <c r="Y650" s="69" t="s">
        <v>42</v>
      </c>
      <c r="Z650" s="68">
        <v>0</v>
      </c>
    </row>
    <row r="651" spans="1:26" ht="17" x14ac:dyDescent="0.2">
      <c r="A651" s="13" t="s">
        <v>486</v>
      </c>
      <c r="B651" s="68">
        <v>3</v>
      </c>
      <c r="C651" s="68">
        <v>0</v>
      </c>
      <c r="D651" s="68">
        <v>0</v>
      </c>
      <c r="E651" s="68">
        <v>0</v>
      </c>
      <c r="F651" s="68">
        <v>0</v>
      </c>
      <c r="G651" s="68">
        <v>0</v>
      </c>
      <c r="H651" s="68">
        <v>0</v>
      </c>
      <c r="I651" s="68">
        <v>0</v>
      </c>
      <c r="J651" s="68">
        <v>0</v>
      </c>
      <c r="K651" s="68">
        <v>0</v>
      </c>
      <c r="L651" s="68">
        <v>0</v>
      </c>
      <c r="M651" s="68">
        <v>0</v>
      </c>
      <c r="N651" s="68">
        <v>0</v>
      </c>
      <c r="O651" s="68">
        <v>0</v>
      </c>
      <c r="P651" s="68">
        <v>0</v>
      </c>
      <c r="Q651" s="68">
        <v>0</v>
      </c>
      <c r="R651" s="68">
        <v>0</v>
      </c>
      <c r="S651" s="68">
        <v>0</v>
      </c>
      <c r="T651" s="68">
        <v>0</v>
      </c>
      <c r="U651" s="68">
        <v>0</v>
      </c>
      <c r="V651" s="68">
        <v>0</v>
      </c>
      <c r="W651" s="69" t="s">
        <v>42</v>
      </c>
      <c r="X651" s="69" t="s">
        <v>42</v>
      </c>
      <c r="Y651" s="69" t="s">
        <v>42</v>
      </c>
      <c r="Z651" s="68">
        <v>0</v>
      </c>
    </row>
    <row r="652" spans="1:26" ht="17" x14ac:dyDescent="0.2">
      <c r="A652" s="67" t="s">
        <v>27</v>
      </c>
      <c r="B652" s="67" t="s">
        <v>28</v>
      </c>
      <c r="C652" s="67" t="s">
        <v>29</v>
      </c>
      <c r="D652" s="67" t="s">
        <v>155</v>
      </c>
      <c r="E652" s="67" t="s">
        <v>25</v>
      </c>
      <c r="F652" s="67" t="s">
        <v>23</v>
      </c>
      <c r="G652" s="67" t="s">
        <v>30</v>
      </c>
      <c r="H652" s="67" t="s">
        <v>10</v>
      </c>
      <c r="I652" s="67" t="s">
        <v>11</v>
      </c>
      <c r="J652" s="67" t="s">
        <v>1</v>
      </c>
      <c r="K652" s="67" t="s">
        <v>2</v>
      </c>
      <c r="L652" s="67" t="s">
        <v>31</v>
      </c>
      <c r="M652" s="67" t="s">
        <v>32</v>
      </c>
      <c r="N652" s="67" t="s">
        <v>33</v>
      </c>
      <c r="O652" s="67" t="s">
        <v>34</v>
      </c>
      <c r="P652" s="67" t="s">
        <v>3</v>
      </c>
      <c r="Q652" s="67" t="s">
        <v>35</v>
      </c>
      <c r="R652" s="67" t="s">
        <v>36</v>
      </c>
      <c r="S652" s="67" t="s">
        <v>37</v>
      </c>
      <c r="T652" s="67" t="s">
        <v>38</v>
      </c>
      <c r="U652" s="67" t="s">
        <v>39</v>
      </c>
      <c r="V652" s="67" t="s">
        <v>156</v>
      </c>
      <c r="W652" s="77" t="s">
        <v>0</v>
      </c>
      <c r="X652" s="77" t="s">
        <v>40</v>
      </c>
      <c r="Y652" s="77" t="s">
        <v>41</v>
      </c>
      <c r="Z652" s="67" t="s">
        <v>157</v>
      </c>
    </row>
    <row r="653" spans="1:26" ht="17" x14ac:dyDescent="0.2">
      <c r="A653" s="13" t="s">
        <v>478</v>
      </c>
      <c r="B653" s="68">
        <v>3</v>
      </c>
      <c r="C653" s="68">
        <v>0</v>
      </c>
      <c r="D653" s="68">
        <v>0</v>
      </c>
      <c r="E653" s="68">
        <v>0</v>
      </c>
      <c r="F653" s="68">
        <v>0</v>
      </c>
      <c r="G653" s="68">
        <v>0</v>
      </c>
      <c r="H653" s="68">
        <v>0</v>
      </c>
      <c r="I653" s="68">
        <v>0</v>
      </c>
      <c r="J653" s="68">
        <v>0</v>
      </c>
      <c r="K653" s="68">
        <v>0</v>
      </c>
      <c r="L653" s="68">
        <v>0</v>
      </c>
      <c r="M653" s="68">
        <v>0</v>
      </c>
      <c r="N653" s="68">
        <v>0</v>
      </c>
      <c r="O653" s="68">
        <v>0</v>
      </c>
      <c r="P653" s="68">
        <v>0</v>
      </c>
      <c r="Q653" s="68">
        <v>0</v>
      </c>
      <c r="R653" s="68">
        <v>0</v>
      </c>
      <c r="S653" s="68">
        <v>0</v>
      </c>
      <c r="T653" s="68">
        <v>0</v>
      </c>
      <c r="U653" s="68">
        <v>0</v>
      </c>
      <c r="V653" s="68">
        <v>0</v>
      </c>
      <c r="W653" s="69" t="s">
        <v>42</v>
      </c>
      <c r="X653" s="69" t="s">
        <v>42</v>
      </c>
      <c r="Y653" s="69" t="s">
        <v>42</v>
      </c>
      <c r="Z653" s="68">
        <v>0</v>
      </c>
    </row>
    <row r="654" spans="1:26" ht="17" x14ac:dyDescent="0.2">
      <c r="A654" s="13" t="s">
        <v>696</v>
      </c>
      <c r="B654" s="68">
        <v>4</v>
      </c>
      <c r="C654" s="68">
        <v>0</v>
      </c>
      <c r="D654" s="68">
        <v>0</v>
      </c>
      <c r="E654" s="68">
        <v>0</v>
      </c>
      <c r="F654" s="68">
        <v>0</v>
      </c>
      <c r="G654" s="68">
        <v>0</v>
      </c>
      <c r="H654" s="68">
        <v>0</v>
      </c>
      <c r="I654" s="68">
        <v>0</v>
      </c>
      <c r="J654" s="68">
        <v>0</v>
      </c>
      <c r="K654" s="68">
        <v>0</v>
      </c>
      <c r="L654" s="68">
        <v>0</v>
      </c>
      <c r="M654" s="68">
        <v>0</v>
      </c>
      <c r="N654" s="68">
        <v>0</v>
      </c>
      <c r="O654" s="68">
        <v>0</v>
      </c>
      <c r="P654" s="68">
        <v>0</v>
      </c>
      <c r="Q654" s="68">
        <v>0</v>
      </c>
      <c r="R654" s="68">
        <v>0</v>
      </c>
      <c r="S654" s="68">
        <v>0</v>
      </c>
      <c r="T654" s="68">
        <v>0</v>
      </c>
      <c r="U654" s="68">
        <v>0</v>
      </c>
      <c r="V654" s="68">
        <v>0</v>
      </c>
      <c r="W654" s="69" t="s">
        <v>42</v>
      </c>
      <c r="X654" s="69" t="s">
        <v>42</v>
      </c>
      <c r="Y654" s="69" t="s">
        <v>42</v>
      </c>
      <c r="Z654" s="68">
        <v>0</v>
      </c>
    </row>
    <row r="655" spans="1:26" ht="17" x14ac:dyDescent="0.2">
      <c r="A655" s="13" t="s">
        <v>849</v>
      </c>
      <c r="B655" s="68">
        <v>3</v>
      </c>
      <c r="C655" s="68">
        <v>0</v>
      </c>
      <c r="D655" s="68">
        <v>0</v>
      </c>
      <c r="E655" s="68">
        <v>0</v>
      </c>
      <c r="F655" s="68">
        <v>0</v>
      </c>
      <c r="G655" s="68">
        <v>0</v>
      </c>
      <c r="H655" s="68">
        <v>0</v>
      </c>
      <c r="I655" s="68">
        <v>0</v>
      </c>
      <c r="J655" s="68">
        <v>0</v>
      </c>
      <c r="K655" s="68">
        <v>0</v>
      </c>
      <c r="L655" s="68">
        <v>0</v>
      </c>
      <c r="M655" s="68">
        <v>0</v>
      </c>
      <c r="N655" s="68">
        <v>0</v>
      </c>
      <c r="O655" s="68">
        <v>0</v>
      </c>
      <c r="P655" s="68">
        <v>0</v>
      </c>
      <c r="Q655" s="68">
        <v>0</v>
      </c>
      <c r="R655" s="68">
        <v>0</v>
      </c>
      <c r="S655" s="68">
        <v>0</v>
      </c>
      <c r="T655" s="68">
        <v>0</v>
      </c>
      <c r="U655" s="68">
        <v>0</v>
      </c>
      <c r="V655" s="68">
        <v>0</v>
      </c>
      <c r="W655" s="69" t="s">
        <v>42</v>
      </c>
      <c r="X655" s="69" t="s">
        <v>42</v>
      </c>
      <c r="Y655" s="69" t="s">
        <v>42</v>
      </c>
      <c r="Z655" s="68">
        <v>0</v>
      </c>
    </row>
    <row r="656" spans="1:26" ht="17" x14ac:dyDescent="0.2">
      <c r="A656" s="13" t="s">
        <v>453</v>
      </c>
      <c r="B656" s="68">
        <v>7</v>
      </c>
      <c r="C656" s="68">
        <v>0</v>
      </c>
      <c r="D656" s="68">
        <v>0</v>
      </c>
      <c r="E656" s="68">
        <v>0</v>
      </c>
      <c r="F656" s="68">
        <v>0</v>
      </c>
      <c r="G656" s="68">
        <v>0</v>
      </c>
      <c r="H656" s="68">
        <v>0</v>
      </c>
      <c r="I656" s="68">
        <v>0</v>
      </c>
      <c r="J656" s="68">
        <v>0</v>
      </c>
      <c r="K656" s="68">
        <v>0</v>
      </c>
      <c r="L656" s="68">
        <v>0</v>
      </c>
      <c r="M656" s="68">
        <v>0</v>
      </c>
      <c r="N656" s="68">
        <v>0</v>
      </c>
      <c r="O656" s="68">
        <v>0</v>
      </c>
      <c r="P656" s="68">
        <v>0</v>
      </c>
      <c r="Q656" s="68">
        <v>0</v>
      </c>
      <c r="R656" s="68">
        <v>0</v>
      </c>
      <c r="S656" s="68">
        <v>0</v>
      </c>
      <c r="T656" s="68">
        <v>0</v>
      </c>
      <c r="U656" s="68">
        <v>0</v>
      </c>
      <c r="V656" s="68">
        <v>0</v>
      </c>
      <c r="W656" s="69" t="s">
        <v>42</v>
      </c>
      <c r="X656" s="69" t="s">
        <v>42</v>
      </c>
      <c r="Y656" s="69" t="s">
        <v>42</v>
      </c>
      <c r="Z656" s="68">
        <v>0</v>
      </c>
    </row>
    <row r="657" spans="1:26" ht="17" x14ac:dyDescent="0.2">
      <c r="A657" s="13" t="s">
        <v>613</v>
      </c>
      <c r="B657" s="68">
        <v>3</v>
      </c>
      <c r="C657" s="68">
        <v>0</v>
      </c>
      <c r="D657" s="68">
        <v>0</v>
      </c>
      <c r="E657" s="68">
        <v>0</v>
      </c>
      <c r="F657" s="68">
        <v>0</v>
      </c>
      <c r="G657" s="68">
        <v>0</v>
      </c>
      <c r="H657" s="68">
        <v>0</v>
      </c>
      <c r="I657" s="68">
        <v>0</v>
      </c>
      <c r="J657" s="68">
        <v>0</v>
      </c>
      <c r="K657" s="68">
        <v>0</v>
      </c>
      <c r="L657" s="68">
        <v>0</v>
      </c>
      <c r="M657" s="68">
        <v>0</v>
      </c>
      <c r="N657" s="68">
        <v>0</v>
      </c>
      <c r="O657" s="68">
        <v>0</v>
      </c>
      <c r="P657" s="68">
        <v>0</v>
      </c>
      <c r="Q657" s="68">
        <v>0</v>
      </c>
      <c r="R657" s="68">
        <v>0</v>
      </c>
      <c r="S657" s="68">
        <v>0</v>
      </c>
      <c r="T657" s="68">
        <v>0</v>
      </c>
      <c r="U657" s="68">
        <v>0</v>
      </c>
      <c r="V657" s="68">
        <v>0</v>
      </c>
      <c r="W657" s="69" t="s">
        <v>42</v>
      </c>
      <c r="X657" s="69" t="s">
        <v>42</v>
      </c>
      <c r="Y657" s="69" t="s">
        <v>42</v>
      </c>
      <c r="Z657" s="68">
        <v>0</v>
      </c>
    </row>
    <row r="658" spans="1:26" ht="17" x14ac:dyDescent="0.2">
      <c r="A658" s="13" t="s">
        <v>668</v>
      </c>
      <c r="B658" s="68">
        <v>2</v>
      </c>
      <c r="C658" s="68">
        <v>0</v>
      </c>
      <c r="D658" s="68">
        <v>0</v>
      </c>
      <c r="E658" s="68">
        <v>0</v>
      </c>
      <c r="F658" s="68">
        <v>0</v>
      </c>
      <c r="G658" s="68">
        <v>0</v>
      </c>
      <c r="H658" s="68">
        <v>0</v>
      </c>
      <c r="I658" s="68">
        <v>0</v>
      </c>
      <c r="J658" s="68">
        <v>0</v>
      </c>
      <c r="K658" s="68">
        <v>0</v>
      </c>
      <c r="L658" s="68">
        <v>0</v>
      </c>
      <c r="M658" s="68">
        <v>0</v>
      </c>
      <c r="N658" s="68">
        <v>0</v>
      </c>
      <c r="O658" s="68">
        <v>0</v>
      </c>
      <c r="P658" s="68">
        <v>0</v>
      </c>
      <c r="Q658" s="68">
        <v>0</v>
      </c>
      <c r="R658" s="68">
        <v>0</v>
      </c>
      <c r="S658" s="68">
        <v>0</v>
      </c>
      <c r="T658" s="68">
        <v>0</v>
      </c>
      <c r="U658" s="68">
        <v>0</v>
      </c>
      <c r="V658" s="68">
        <v>0</v>
      </c>
      <c r="W658" s="69" t="s">
        <v>42</v>
      </c>
      <c r="X658" s="69" t="s">
        <v>42</v>
      </c>
      <c r="Y658" s="69" t="s">
        <v>42</v>
      </c>
      <c r="Z658" s="68">
        <v>0</v>
      </c>
    </row>
    <row r="659" spans="1:26" ht="17" x14ac:dyDescent="0.2">
      <c r="A659" s="13" t="s">
        <v>503</v>
      </c>
      <c r="B659" s="68">
        <v>3</v>
      </c>
      <c r="C659" s="68">
        <v>0</v>
      </c>
      <c r="D659" s="68">
        <v>0</v>
      </c>
      <c r="E659" s="68">
        <v>0</v>
      </c>
      <c r="F659" s="68">
        <v>0</v>
      </c>
      <c r="G659" s="68">
        <v>0</v>
      </c>
      <c r="H659" s="68">
        <v>0</v>
      </c>
      <c r="I659" s="68">
        <v>0</v>
      </c>
      <c r="J659" s="68">
        <v>0</v>
      </c>
      <c r="K659" s="68">
        <v>0</v>
      </c>
      <c r="L659" s="68">
        <v>0</v>
      </c>
      <c r="M659" s="68">
        <v>0</v>
      </c>
      <c r="N659" s="68">
        <v>0</v>
      </c>
      <c r="O659" s="68">
        <v>0</v>
      </c>
      <c r="P659" s="68">
        <v>0</v>
      </c>
      <c r="Q659" s="68">
        <v>0</v>
      </c>
      <c r="R659" s="68">
        <v>0</v>
      </c>
      <c r="S659" s="68">
        <v>0</v>
      </c>
      <c r="T659" s="68">
        <v>0</v>
      </c>
      <c r="U659" s="68">
        <v>0</v>
      </c>
      <c r="V659" s="68">
        <v>0</v>
      </c>
      <c r="W659" s="69" t="s">
        <v>42</v>
      </c>
      <c r="X659" s="69" t="s">
        <v>42</v>
      </c>
      <c r="Y659" s="69" t="s">
        <v>42</v>
      </c>
      <c r="Z659" s="68">
        <v>0</v>
      </c>
    </row>
    <row r="660" spans="1:26" ht="17" x14ac:dyDescent="0.2">
      <c r="A660" s="13" t="s">
        <v>403</v>
      </c>
      <c r="B660" s="68">
        <v>3</v>
      </c>
      <c r="C660" s="68">
        <v>0</v>
      </c>
      <c r="D660" s="68">
        <v>0</v>
      </c>
      <c r="E660" s="68">
        <v>0</v>
      </c>
      <c r="F660" s="68">
        <v>0</v>
      </c>
      <c r="G660" s="68">
        <v>0</v>
      </c>
      <c r="H660" s="68">
        <v>0</v>
      </c>
      <c r="I660" s="68">
        <v>0</v>
      </c>
      <c r="J660" s="68">
        <v>0</v>
      </c>
      <c r="K660" s="68">
        <v>0</v>
      </c>
      <c r="L660" s="68">
        <v>0</v>
      </c>
      <c r="M660" s="68">
        <v>0</v>
      </c>
      <c r="N660" s="68">
        <v>0</v>
      </c>
      <c r="O660" s="68">
        <v>0</v>
      </c>
      <c r="P660" s="68">
        <v>0</v>
      </c>
      <c r="Q660" s="68">
        <v>0</v>
      </c>
      <c r="R660" s="68">
        <v>0</v>
      </c>
      <c r="S660" s="68">
        <v>0</v>
      </c>
      <c r="T660" s="68">
        <v>0</v>
      </c>
      <c r="U660" s="68">
        <v>0</v>
      </c>
      <c r="V660" s="68">
        <v>0</v>
      </c>
      <c r="W660" s="69" t="s">
        <v>42</v>
      </c>
      <c r="X660" s="69" t="s">
        <v>42</v>
      </c>
      <c r="Y660" s="69" t="s">
        <v>42</v>
      </c>
      <c r="Z660" s="68">
        <v>0</v>
      </c>
    </row>
    <row r="661" spans="1:26" ht="17" x14ac:dyDescent="0.2">
      <c r="A661" s="13" t="s">
        <v>445</v>
      </c>
      <c r="B661" s="68">
        <v>5</v>
      </c>
      <c r="C661" s="68">
        <v>0</v>
      </c>
      <c r="D661" s="68">
        <v>0</v>
      </c>
      <c r="E661" s="68">
        <v>0</v>
      </c>
      <c r="F661" s="68">
        <v>0</v>
      </c>
      <c r="G661" s="68">
        <v>0</v>
      </c>
      <c r="H661" s="68">
        <v>0</v>
      </c>
      <c r="I661" s="68">
        <v>0</v>
      </c>
      <c r="J661" s="68">
        <v>0</v>
      </c>
      <c r="K661" s="68">
        <v>0</v>
      </c>
      <c r="L661" s="68">
        <v>0</v>
      </c>
      <c r="M661" s="68">
        <v>0</v>
      </c>
      <c r="N661" s="68">
        <v>0</v>
      </c>
      <c r="O661" s="68">
        <v>0</v>
      </c>
      <c r="P661" s="68">
        <v>0</v>
      </c>
      <c r="Q661" s="68">
        <v>0</v>
      </c>
      <c r="R661" s="68">
        <v>0</v>
      </c>
      <c r="S661" s="68">
        <v>0</v>
      </c>
      <c r="T661" s="68">
        <v>0</v>
      </c>
      <c r="U661" s="68">
        <v>0</v>
      </c>
      <c r="V661" s="68">
        <v>0</v>
      </c>
      <c r="W661" s="69" t="s">
        <v>42</v>
      </c>
      <c r="X661" s="69" t="s">
        <v>42</v>
      </c>
      <c r="Y661" s="69" t="s">
        <v>42</v>
      </c>
      <c r="Z661" s="68">
        <v>0</v>
      </c>
    </row>
    <row r="662" spans="1:26" ht="17" x14ac:dyDescent="0.2">
      <c r="A662" s="13" t="s">
        <v>546</v>
      </c>
      <c r="B662" s="68">
        <v>2</v>
      </c>
      <c r="C662" s="68">
        <v>0</v>
      </c>
      <c r="D662" s="68">
        <v>0</v>
      </c>
      <c r="E662" s="68">
        <v>0</v>
      </c>
      <c r="F662" s="68">
        <v>0</v>
      </c>
      <c r="G662" s="68">
        <v>0</v>
      </c>
      <c r="H662" s="68">
        <v>0</v>
      </c>
      <c r="I662" s="68">
        <v>0</v>
      </c>
      <c r="J662" s="68">
        <v>0</v>
      </c>
      <c r="K662" s="68">
        <v>0</v>
      </c>
      <c r="L662" s="68">
        <v>0</v>
      </c>
      <c r="M662" s="68">
        <v>0</v>
      </c>
      <c r="N662" s="68">
        <v>0</v>
      </c>
      <c r="O662" s="68">
        <v>0</v>
      </c>
      <c r="P662" s="68">
        <v>0</v>
      </c>
      <c r="Q662" s="68">
        <v>0</v>
      </c>
      <c r="R662" s="68">
        <v>0</v>
      </c>
      <c r="S662" s="68">
        <v>0</v>
      </c>
      <c r="T662" s="68">
        <v>0</v>
      </c>
      <c r="U662" s="68">
        <v>0</v>
      </c>
      <c r="V662" s="68">
        <v>0</v>
      </c>
      <c r="W662" s="69" t="s">
        <v>42</v>
      </c>
      <c r="X662" s="69" t="s">
        <v>42</v>
      </c>
      <c r="Y662" s="69" t="s">
        <v>42</v>
      </c>
      <c r="Z662" s="68">
        <v>0</v>
      </c>
    </row>
    <row r="663" spans="1:26" ht="17" x14ac:dyDescent="0.2">
      <c r="A663" s="13" t="s">
        <v>850</v>
      </c>
      <c r="B663" s="68">
        <v>1</v>
      </c>
      <c r="C663" s="68">
        <v>0</v>
      </c>
      <c r="D663" s="68">
        <v>0</v>
      </c>
      <c r="E663" s="68">
        <v>0</v>
      </c>
      <c r="F663" s="68">
        <v>0</v>
      </c>
      <c r="G663" s="68">
        <v>0</v>
      </c>
      <c r="H663" s="68">
        <v>0</v>
      </c>
      <c r="I663" s="68">
        <v>0</v>
      </c>
      <c r="J663" s="68">
        <v>0</v>
      </c>
      <c r="K663" s="68">
        <v>0</v>
      </c>
      <c r="L663" s="68">
        <v>0</v>
      </c>
      <c r="M663" s="68">
        <v>0</v>
      </c>
      <c r="N663" s="68">
        <v>0</v>
      </c>
      <c r="O663" s="68">
        <v>0</v>
      </c>
      <c r="P663" s="68">
        <v>0</v>
      </c>
      <c r="Q663" s="68">
        <v>0</v>
      </c>
      <c r="R663" s="68">
        <v>0</v>
      </c>
      <c r="S663" s="68">
        <v>0</v>
      </c>
      <c r="T663" s="68">
        <v>0</v>
      </c>
      <c r="U663" s="68">
        <v>0</v>
      </c>
      <c r="V663" s="68">
        <v>0</v>
      </c>
      <c r="W663" s="69" t="s">
        <v>42</v>
      </c>
      <c r="X663" s="69" t="s">
        <v>42</v>
      </c>
      <c r="Y663" s="69" t="s">
        <v>42</v>
      </c>
      <c r="Z663" s="68">
        <v>0</v>
      </c>
    </row>
    <row r="664" spans="1:26" ht="17" x14ac:dyDescent="0.2">
      <c r="A664" s="13" t="s">
        <v>851</v>
      </c>
      <c r="B664" s="68">
        <v>2</v>
      </c>
      <c r="C664" s="68">
        <v>0</v>
      </c>
      <c r="D664" s="68">
        <v>0</v>
      </c>
      <c r="E664" s="68">
        <v>0</v>
      </c>
      <c r="F664" s="68">
        <v>0</v>
      </c>
      <c r="G664" s="68">
        <v>0</v>
      </c>
      <c r="H664" s="68">
        <v>0</v>
      </c>
      <c r="I664" s="68">
        <v>0</v>
      </c>
      <c r="J664" s="68">
        <v>0</v>
      </c>
      <c r="K664" s="68">
        <v>0</v>
      </c>
      <c r="L664" s="68">
        <v>0</v>
      </c>
      <c r="M664" s="68">
        <v>0</v>
      </c>
      <c r="N664" s="68">
        <v>0</v>
      </c>
      <c r="O664" s="68">
        <v>0</v>
      </c>
      <c r="P664" s="68">
        <v>0</v>
      </c>
      <c r="Q664" s="68">
        <v>0</v>
      </c>
      <c r="R664" s="68">
        <v>0</v>
      </c>
      <c r="S664" s="68">
        <v>0</v>
      </c>
      <c r="T664" s="68">
        <v>0</v>
      </c>
      <c r="U664" s="68">
        <v>0</v>
      </c>
      <c r="V664" s="68">
        <v>0</v>
      </c>
      <c r="W664" s="69" t="s">
        <v>42</v>
      </c>
      <c r="X664" s="69" t="s">
        <v>42</v>
      </c>
      <c r="Y664" s="69" t="s">
        <v>42</v>
      </c>
      <c r="Z664" s="68">
        <v>0</v>
      </c>
    </row>
    <row r="665" spans="1:26" ht="17" x14ac:dyDescent="0.2">
      <c r="A665" s="13" t="s">
        <v>852</v>
      </c>
      <c r="B665" s="68">
        <v>1</v>
      </c>
      <c r="C665" s="68">
        <v>0</v>
      </c>
      <c r="D665" s="68">
        <v>0</v>
      </c>
      <c r="E665" s="68">
        <v>0</v>
      </c>
      <c r="F665" s="68">
        <v>0</v>
      </c>
      <c r="G665" s="68">
        <v>0</v>
      </c>
      <c r="H665" s="68">
        <v>0</v>
      </c>
      <c r="I665" s="68">
        <v>0</v>
      </c>
      <c r="J665" s="68">
        <v>0</v>
      </c>
      <c r="K665" s="68">
        <v>0</v>
      </c>
      <c r="L665" s="68">
        <v>0</v>
      </c>
      <c r="M665" s="68">
        <v>0</v>
      </c>
      <c r="N665" s="68">
        <v>0</v>
      </c>
      <c r="O665" s="68">
        <v>0</v>
      </c>
      <c r="P665" s="68">
        <v>0</v>
      </c>
      <c r="Q665" s="68">
        <v>0</v>
      </c>
      <c r="R665" s="68">
        <v>0</v>
      </c>
      <c r="S665" s="68">
        <v>0</v>
      </c>
      <c r="T665" s="68">
        <v>0</v>
      </c>
      <c r="U665" s="68">
        <v>0</v>
      </c>
      <c r="V665" s="68">
        <v>0</v>
      </c>
      <c r="W665" s="69" t="s">
        <v>42</v>
      </c>
      <c r="X665" s="69" t="s">
        <v>42</v>
      </c>
      <c r="Y665" s="69" t="s">
        <v>42</v>
      </c>
      <c r="Z665" s="68">
        <v>0</v>
      </c>
    </row>
    <row r="666" spans="1:26" ht="17" x14ac:dyDescent="0.2">
      <c r="A666" s="13" t="s">
        <v>853</v>
      </c>
      <c r="B666" s="68">
        <v>3</v>
      </c>
      <c r="C666" s="68">
        <v>0</v>
      </c>
      <c r="D666" s="68">
        <v>0</v>
      </c>
      <c r="E666" s="68">
        <v>0</v>
      </c>
      <c r="F666" s="68">
        <v>0</v>
      </c>
      <c r="G666" s="68">
        <v>0</v>
      </c>
      <c r="H666" s="68">
        <v>0</v>
      </c>
      <c r="I666" s="68">
        <v>0</v>
      </c>
      <c r="J666" s="68">
        <v>0</v>
      </c>
      <c r="K666" s="68">
        <v>0</v>
      </c>
      <c r="L666" s="68">
        <v>0</v>
      </c>
      <c r="M666" s="68">
        <v>0</v>
      </c>
      <c r="N666" s="68">
        <v>0</v>
      </c>
      <c r="O666" s="68">
        <v>0</v>
      </c>
      <c r="P666" s="68">
        <v>0</v>
      </c>
      <c r="Q666" s="68">
        <v>0</v>
      </c>
      <c r="R666" s="68">
        <v>0</v>
      </c>
      <c r="S666" s="68">
        <v>0</v>
      </c>
      <c r="T666" s="68">
        <v>0</v>
      </c>
      <c r="U666" s="68">
        <v>0</v>
      </c>
      <c r="V666" s="68">
        <v>0</v>
      </c>
      <c r="W666" s="69" t="s">
        <v>42</v>
      </c>
      <c r="X666" s="69" t="s">
        <v>42</v>
      </c>
      <c r="Y666" s="69" t="s">
        <v>42</v>
      </c>
      <c r="Z666" s="68">
        <v>0</v>
      </c>
    </row>
    <row r="667" spans="1:26" ht="17" x14ac:dyDescent="0.2">
      <c r="A667" s="13" t="s">
        <v>854</v>
      </c>
      <c r="B667" s="68">
        <v>2</v>
      </c>
      <c r="C667" s="68">
        <v>0</v>
      </c>
      <c r="D667" s="68">
        <v>0</v>
      </c>
      <c r="E667" s="68">
        <v>0</v>
      </c>
      <c r="F667" s="68">
        <v>0</v>
      </c>
      <c r="G667" s="68">
        <v>0</v>
      </c>
      <c r="H667" s="68">
        <v>0</v>
      </c>
      <c r="I667" s="68">
        <v>0</v>
      </c>
      <c r="J667" s="68">
        <v>0</v>
      </c>
      <c r="K667" s="68">
        <v>0</v>
      </c>
      <c r="L667" s="68">
        <v>0</v>
      </c>
      <c r="M667" s="68">
        <v>0</v>
      </c>
      <c r="N667" s="68">
        <v>0</v>
      </c>
      <c r="O667" s="68">
        <v>0</v>
      </c>
      <c r="P667" s="68">
        <v>0</v>
      </c>
      <c r="Q667" s="68">
        <v>0</v>
      </c>
      <c r="R667" s="68">
        <v>0</v>
      </c>
      <c r="S667" s="68">
        <v>0</v>
      </c>
      <c r="T667" s="68">
        <v>0</v>
      </c>
      <c r="U667" s="68">
        <v>0</v>
      </c>
      <c r="V667" s="68">
        <v>0</v>
      </c>
      <c r="W667" s="69" t="s">
        <v>42</v>
      </c>
      <c r="X667" s="69" t="s">
        <v>42</v>
      </c>
      <c r="Y667" s="69" t="s">
        <v>42</v>
      </c>
      <c r="Z667" s="68">
        <v>0</v>
      </c>
    </row>
    <row r="668" spans="1:26" ht="17" x14ac:dyDescent="0.2">
      <c r="A668" s="13" t="s">
        <v>566</v>
      </c>
      <c r="B668" s="68">
        <v>2</v>
      </c>
      <c r="C668" s="68">
        <v>0</v>
      </c>
      <c r="D668" s="68">
        <v>0</v>
      </c>
      <c r="E668" s="68">
        <v>0</v>
      </c>
      <c r="F668" s="68">
        <v>0</v>
      </c>
      <c r="G668" s="68">
        <v>0</v>
      </c>
      <c r="H668" s="68">
        <v>0</v>
      </c>
      <c r="I668" s="68">
        <v>0</v>
      </c>
      <c r="J668" s="68">
        <v>0</v>
      </c>
      <c r="K668" s="68">
        <v>0</v>
      </c>
      <c r="L668" s="68">
        <v>0</v>
      </c>
      <c r="M668" s="68">
        <v>0</v>
      </c>
      <c r="N668" s="68">
        <v>0</v>
      </c>
      <c r="O668" s="68">
        <v>0</v>
      </c>
      <c r="P668" s="68">
        <v>0</v>
      </c>
      <c r="Q668" s="68">
        <v>0</v>
      </c>
      <c r="R668" s="68">
        <v>0</v>
      </c>
      <c r="S668" s="68">
        <v>0</v>
      </c>
      <c r="T668" s="68">
        <v>0</v>
      </c>
      <c r="U668" s="68">
        <v>0</v>
      </c>
      <c r="V668" s="68">
        <v>0</v>
      </c>
      <c r="W668" s="69" t="s">
        <v>42</v>
      </c>
      <c r="X668" s="69" t="s">
        <v>42</v>
      </c>
      <c r="Y668" s="69" t="s">
        <v>42</v>
      </c>
      <c r="Z668" s="68">
        <v>0</v>
      </c>
    </row>
    <row r="669" spans="1:26" ht="17" x14ac:dyDescent="0.2">
      <c r="A669" s="13" t="s">
        <v>562</v>
      </c>
      <c r="B669" s="68">
        <v>1</v>
      </c>
      <c r="C669" s="68">
        <v>0</v>
      </c>
      <c r="D669" s="68">
        <v>0</v>
      </c>
      <c r="E669" s="68">
        <v>0</v>
      </c>
      <c r="F669" s="68">
        <v>0</v>
      </c>
      <c r="G669" s="68">
        <v>0</v>
      </c>
      <c r="H669" s="68">
        <v>0</v>
      </c>
      <c r="I669" s="68">
        <v>0</v>
      </c>
      <c r="J669" s="68">
        <v>0</v>
      </c>
      <c r="K669" s="68">
        <v>0</v>
      </c>
      <c r="L669" s="68">
        <v>0</v>
      </c>
      <c r="M669" s="68">
        <v>0</v>
      </c>
      <c r="N669" s="68">
        <v>0</v>
      </c>
      <c r="O669" s="68">
        <v>0</v>
      </c>
      <c r="P669" s="68">
        <v>0</v>
      </c>
      <c r="Q669" s="68">
        <v>0</v>
      </c>
      <c r="R669" s="68">
        <v>0</v>
      </c>
      <c r="S669" s="68">
        <v>0</v>
      </c>
      <c r="T669" s="68">
        <v>0</v>
      </c>
      <c r="U669" s="68">
        <v>0</v>
      </c>
      <c r="V669" s="68">
        <v>0</v>
      </c>
      <c r="W669" s="69" t="s">
        <v>42</v>
      </c>
      <c r="X669" s="69" t="s">
        <v>42</v>
      </c>
      <c r="Y669" s="69" t="s">
        <v>42</v>
      </c>
      <c r="Z669" s="68">
        <v>0</v>
      </c>
    </row>
    <row r="670" spans="1:26" ht="17" x14ac:dyDescent="0.2">
      <c r="A670" s="13" t="s">
        <v>661</v>
      </c>
      <c r="B670" s="68">
        <v>1</v>
      </c>
      <c r="C670" s="68">
        <v>0</v>
      </c>
      <c r="D670" s="68">
        <v>0</v>
      </c>
      <c r="E670" s="68">
        <v>0</v>
      </c>
      <c r="F670" s="68">
        <v>0</v>
      </c>
      <c r="G670" s="68">
        <v>0</v>
      </c>
      <c r="H670" s="68">
        <v>0</v>
      </c>
      <c r="I670" s="68">
        <v>0</v>
      </c>
      <c r="J670" s="68">
        <v>0</v>
      </c>
      <c r="K670" s="68">
        <v>0</v>
      </c>
      <c r="L670" s="68">
        <v>0</v>
      </c>
      <c r="M670" s="68">
        <v>0</v>
      </c>
      <c r="N670" s="68">
        <v>0</v>
      </c>
      <c r="O670" s="68">
        <v>0</v>
      </c>
      <c r="P670" s="68">
        <v>0</v>
      </c>
      <c r="Q670" s="68">
        <v>0</v>
      </c>
      <c r="R670" s="68">
        <v>0</v>
      </c>
      <c r="S670" s="68">
        <v>0</v>
      </c>
      <c r="T670" s="68">
        <v>0</v>
      </c>
      <c r="U670" s="68">
        <v>0</v>
      </c>
      <c r="V670" s="68">
        <v>0</v>
      </c>
      <c r="W670" s="69" t="s">
        <v>42</v>
      </c>
      <c r="X670" s="69" t="s">
        <v>42</v>
      </c>
      <c r="Y670" s="69" t="s">
        <v>42</v>
      </c>
      <c r="Z670" s="68">
        <v>0</v>
      </c>
    </row>
    <row r="671" spans="1:26" ht="17" x14ac:dyDescent="0.2">
      <c r="A671" s="13" t="s">
        <v>461</v>
      </c>
      <c r="B671" s="68">
        <v>2</v>
      </c>
      <c r="C671" s="68">
        <v>0</v>
      </c>
      <c r="D671" s="68">
        <v>0</v>
      </c>
      <c r="E671" s="68">
        <v>0</v>
      </c>
      <c r="F671" s="68">
        <v>0</v>
      </c>
      <c r="G671" s="68">
        <v>0</v>
      </c>
      <c r="H671" s="68">
        <v>0</v>
      </c>
      <c r="I671" s="68">
        <v>0</v>
      </c>
      <c r="J671" s="68">
        <v>0</v>
      </c>
      <c r="K671" s="68">
        <v>0</v>
      </c>
      <c r="L671" s="68">
        <v>0</v>
      </c>
      <c r="M671" s="68">
        <v>0</v>
      </c>
      <c r="N671" s="68">
        <v>0</v>
      </c>
      <c r="O671" s="68">
        <v>0</v>
      </c>
      <c r="P671" s="68">
        <v>0</v>
      </c>
      <c r="Q671" s="68">
        <v>0</v>
      </c>
      <c r="R671" s="68">
        <v>0</v>
      </c>
      <c r="S671" s="68">
        <v>0</v>
      </c>
      <c r="T671" s="68">
        <v>0</v>
      </c>
      <c r="U671" s="68">
        <v>0</v>
      </c>
      <c r="V671" s="68">
        <v>0</v>
      </c>
      <c r="W671" s="69" t="s">
        <v>42</v>
      </c>
      <c r="X671" s="69" t="s">
        <v>42</v>
      </c>
      <c r="Y671" s="69" t="s">
        <v>42</v>
      </c>
      <c r="Z671" s="68">
        <v>0</v>
      </c>
    </row>
    <row r="672" spans="1:26" ht="17" x14ac:dyDescent="0.2">
      <c r="A672" s="13" t="s">
        <v>431</v>
      </c>
      <c r="B672" s="68">
        <v>3</v>
      </c>
      <c r="C672" s="68">
        <v>0</v>
      </c>
      <c r="D672" s="68">
        <v>0</v>
      </c>
      <c r="E672" s="68">
        <v>0</v>
      </c>
      <c r="F672" s="68">
        <v>0</v>
      </c>
      <c r="G672" s="68">
        <v>0</v>
      </c>
      <c r="H672" s="68">
        <v>0</v>
      </c>
      <c r="I672" s="68">
        <v>0</v>
      </c>
      <c r="J672" s="68">
        <v>0</v>
      </c>
      <c r="K672" s="68">
        <v>0</v>
      </c>
      <c r="L672" s="68">
        <v>0</v>
      </c>
      <c r="M672" s="68">
        <v>0</v>
      </c>
      <c r="N672" s="68">
        <v>0</v>
      </c>
      <c r="O672" s="68">
        <v>0</v>
      </c>
      <c r="P672" s="68">
        <v>0</v>
      </c>
      <c r="Q672" s="68">
        <v>0</v>
      </c>
      <c r="R672" s="68">
        <v>0</v>
      </c>
      <c r="S672" s="68">
        <v>0</v>
      </c>
      <c r="T672" s="68">
        <v>0</v>
      </c>
      <c r="U672" s="68">
        <v>0</v>
      </c>
      <c r="V672" s="68">
        <v>0</v>
      </c>
      <c r="W672" s="69" t="s">
        <v>42</v>
      </c>
      <c r="X672" s="69" t="s">
        <v>42</v>
      </c>
      <c r="Y672" s="69" t="s">
        <v>42</v>
      </c>
      <c r="Z672" s="68">
        <v>0</v>
      </c>
    </row>
    <row r="673" spans="1:26" ht="17" x14ac:dyDescent="0.2">
      <c r="A673" s="67" t="s">
        <v>27</v>
      </c>
      <c r="B673" s="67" t="s">
        <v>28</v>
      </c>
      <c r="C673" s="67" t="s">
        <v>29</v>
      </c>
      <c r="D673" s="67" t="s">
        <v>155</v>
      </c>
      <c r="E673" s="67" t="s">
        <v>25</v>
      </c>
      <c r="F673" s="67" t="s">
        <v>23</v>
      </c>
      <c r="G673" s="67" t="s">
        <v>30</v>
      </c>
      <c r="H673" s="67" t="s">
        <v>10</v>
      </c>
      <c r="I673" s="67" t="s">
        <v>11</v>
      </c>
      <c r="J673" s="67" t="s">
        <v>1</v>
      </c>
      <c r="K673" s="67" t="s">
        <v>2</v>
      </c>
      <c r="L673" s="67" t="s">
        <v>31</v>
      </c>
      <c r="M673" s="67" t="s">
        <v>32</v>
      </c>
      <c r="N673" s="67" t="s">
        <v>33</v>
      </c>
      <c r="O673" s="67" t="s">
        <v>34</v>
      </c>
      <c r="P673" s="67" t="s">
        <v>3</v>
      </c>
      <c r="Q673" s="67" t="s">
        <v>35</v>
      </c>
      <c r="R673" s="67" t="s">
        <v>36</v>
      </c>
      <c r="S673" s="67" t="s">
        <v>37</v>
      </c>
      <c r="T673" s="67" t="s">
        <v>38</v>
      </c>
      <c r="U673" s="67" t="s">
        <v>39</v>
      </c>
      <c r="V673" s="67" t="s">
        <v>156</v>
      </c>
      <c r="W673" s="77" t="s">
        <v>0</v>
      </c>
      <c r="X673" s="77" t="s">
        <v>40</v>
      </c>
      <c r="Y673" s="77" t="s">
        <v>41</v>
      </c>
      <c r="Z673" s="67" t="s">
        <v>157</v>
      </c>
    </row>
    <row r="674" spans="1:26" ht="17" x14ac:dyDescent="0.2">
      <c r="A674" s="13" t="s">
        <v>585</v>
      </c>
      <c r="B674" s="68">
        <v>2</v>
      </c>
      <c r="C674" s="68">
        <v>0</v>
      </c>
      <c r="D674" s="68">
        <v>0</v>
      </c>
      <c r="E674" s="68">
        <v>0</v>
      </c>
      <c r="F674" s="68">
        <v>0</v>
      </c>
      <c r="G674" s="68">
        <v>0</v>
      </c>
      <c r="H674" s="68">
        <v>0</v>
      </c>
      <c r="I674" s="68">
        <v>0</v>
      </c>
      <c r="J674" s="68">
        <v>0</v>
      </c>
      <c r="K674" s="68">
        <v>0</v>
      </c>
      <c r="L674" s="68">
        <v>0</v>
      </c>
      <c r="M674" s="68">
        <v>0</v>
      </c>
      <c r="N674" s="68">
        <v>0</v>
      </c>
      <c r="O674" s="68">
        <v>0</v>
      </c>
      <c r="P674" s="68">
        <v>0</v>
      </c>
      <c r="Q674" s="68">
        <v>0</v>
      </c>
      <c r="R674" s="68">
        <v>0</v>
      </c>
      <c r="S674" s="68">
        <v>0</v>
      </c>
      <c r="T674" s="68">
        <v>0</v>
      </c>
      <c r="U674" s="68">
        <v>0</v>
      </c>
      <c r="V674" s="68">
        <v>0</v>
      </c>
      <c r="W674" s="69" t="s">
        <v>42</v>
      </c>
      <c r="X674" s="69" t="s">
        <v>42</v>
      </c>
      <c r="Y674" s="69" t="s">
        <v>42</v>
      </c>
      <c r="Z674" s="68">
        <v>0</v>
      </c>
    </row>
    <row r="675" spans="1:26" ht="17" x14ac:dyDescent="0.2">
      <c r="A675" s="13" t="s">
        <v>855</v>
      </c>
      <c r="B675" s="68">
        <v>2</v>
      </c>
      <c r="C675" s="68">
        <v>0</v>
      </c>
      <c r="D675" s="68">
        <v>0</v>
      </c>
      <c r="E675" s="68">
        <v>0</v>
      </c>
      <c r="F675" s="68">
        <v>0</v>
      </c>
      <c r="G675" s="68">
        <v>0</v>
      </c>
      <c r="H675" s="68">
        <v>0</v>
      </c>
      <c r="I675" s="68">
        <v>0</v>
      </c>
      <c r="J675" s="68">
        <v>0</v>
      </c>
      <c r="K675" s="68">
        <v>0</v>
      </c>
      <c r="L675" s="68">
        <v>0</v>
      </c>
      <c r="M675" s="68">
        <v>0</v>
      </c>
      <c r="N675" s="68">
        <v>0</v>
      </c>
      <c r="O675" s="68">
        <v>0</v>
      </c>
      <c r="P675" s="68">
        <v>0</v>
      </c>
      <c r="Q675" s="68">
        <v>0</v>
      </c>
      <c r="R675" s="68">
        <v>0</v>
      </c>
      <c r="S675" s="68">
        <v>0</v>
      </c>
      <c r="T675" s="68">
        <v>0</v>
      </c>
      <c r="U675" s="68">
        <v>0</v>
      </c>
      <c r="V675" s="68">
        <v>0</v>
      </c>
      <c r="W675" s="69" t="s">
        <v>42</v>
      </c>
      <c r="X675" s="69" t="s">
        <v>42</v>
      </c>
      <c r="Y675" s="69" t="s">
        <v>42</v>
      </c>
      <c r="Z675" s="68">
        <v>0</v>
      </c>
    </row>
    <row r="676" spans="1:26" ht="17" x14ac:dyDescent="0.2">
      <c r="A676" s="13" t="s">
        <v>611</v>
      </c>
      <c r="B676" s="68">
        <v>5</v>
      </c>
      <c r="C676" s="68">
        <v>0</v>
      </c>
      <c r="D676" s="68">
        <v>0</v>
      </c>
      <c r="E676" s="68">
        <v>0</v>
      </c>
      <c r="F676" s="68">
        <v>0</v>
      </c>
      <c r="G676" s="68">
        <v>0</v>
      </c>
      <c r="H676" s="68">
        <v>0</v>
      </c>
      <c r="I676" s="68">
        <v>0</v>
      </c>
      <c r="J676" s="68">
        <v>0</v>
      </c>
      <c r="K676" s="68">
        <v>0</v>
      </c>
      <c r="L676" s="68">
        <v>0</v>
      </c>
      <c r="M676" s="68">
        <v>0</v>
      </c>
      <c r="N676" s="68">
        <v>0</v>
      </c>
      <c r="O676" s="68">
        <v>0</v>
      </c>
      <c r="P676" s="68">
        <v>0</v>
      </c>
      <c r="Q676" s="68">
        <v>0</v>
      </c>
      <c r="R676" s="68">
        <v>0</v>
      </c>
      <c r="S676" s="68">
        <v>0</v>
      </c>
      <c r="T676" s="68">
        <v>0</v>
      </c>
      <c r="U676" s="68">
        <v>0</v>
      </c>
      <c r="V676" s="68">
        <v>0</v>
      </c>
      <c r="W676" s="69" t="s">
        <v>42</v>
      </c>
      <c r="X676" s="69" t="s">
        <v>42</v>
      </c>
      <c r="Y676" s="69" t="s">
        <v>42</v>
      </c>
      <c r="Z676" s="68">
        <v>0</v>
      </c>
    </row>
    <row r="677" spans="1:26" ht="17" x14ac:dyDescent="0.2">
      <c r="A677" s="13" t="s">
        <v>856</v>
      </c>
      <c r="B677" s="68">
        <v>1</v>
      </c>
      <c r="C677" s="68">
        <v>0</v>
      </c>
      <c r="D677" s="68">
        <v>0</v>
      </c>
      <c r="E677" s="68">
        <v>0</v>
      </c>
      <c r="F677" s="68">
        <v>0</v>
      </c>
      <c r="G677" s="68">
        <v>0</v>
      </c>
      <c r="H677" s="68">
        <v>0</v>
      </c>
      <c r="I677" s="68">
        <v>0</v>
      </c>
      <c r="J677" s="68">
        <v>0</v>
      </c>
      <c r="K677" s="68">
        <v>0</v>
      </c>
      <c r="L677" s="68">
        <v>0</v>
      </c>
      <c r="M677" s="68">
        <v>0</v>
      </c>
      <c r="N677" s="68">
        <v>0</v>
      </c>
      <c r="O677" s="68">
        <v>0</v>
      </c>
      <c r="P677" s="68">
        <v>0</v>
      </c>
      <c r="Q677" s="68">
        <v>0</v>
      </c>
      <c r="R677" s="68">
        <v>0</v>
      </c>
      <c r="S677" s="68">
        <v>0</v>
      </c>
      <c r="T677" s="68">
        <v>0</v>
      </c>
      <c r="U677" s="68">
        <v>0</v>
      </c>
      <c r="V677" s="68">
        <v>0</v>
      </c>
      <c r="W677" s="69" t="s">
        <v>42</v>
      </c>
      <c r="X677" s="69" t="s">
        <v>42</v>
      </c>
      <c r="Y677" s="69" t="s">
        <v>42</v>
      </c>
      <c r="Z677" s="68">
        <v>0</v>
      </c>
    </row>
    <row r="678" spans="1:26" ht="17" x14ac:dyDescent="0.2">
      <c r="A678" s="13" t="s">
        <v>707</v>
      </c>
      <c r="B678" s="68">
        <v>3</v>
      </c>
      <c r="C678" s="68">
        <v>0</v>
      </c>
      <c r="D678" s="68">
        <v>0</v>
      </c>
      <c r="E678" s="68">
        <v>0</v>
      </c>
      <c r="F678" s="68">
        <v>0</v>
      </c>
      <c r="G678" s="68">
        <v>0</v>
      </c>
      <c r="H678" s="68">
        <v>0</v>
      </c>
      <c r="I678" s="68">
        <v>0</v>
      </c>
      <c r="J678" s="68">
        <v>0</v>
      </c>
      <c r="K678" s="68">
        <v>0</v>
      </c>
      <c r="L678" s="68">
        <v>0</v>
      </c>
      <c r="M678" s="68">
        <v>0</v>
      </c>
      <c r="N678" s="68">
        <v>0</v>
      </c>
      <c r="O678" s="68">
        <v>0</v>
      </c>
      <c r="P678" s="68">
        <v>0</v>
      </c>
      <c r="Q678" s="68">
        <v>0</v>
      </c>
      <c r="R678" s="68">
        <v>0</v>
      </c>
      <c r="S678" s="68">
        <v>0</v>
      </c>
      <c r="T678" s="68">
        <v>0</v>
      </c>
      <c r="U678" s="68">
        <v>0</v>
      </c>
      <c r="V678" s="68">
        <v>0</v>
      </c>
      <c r="W678" s="69" t="s">
        <v>42</v>
      </c>
      <c r="X678" s="69" t="s">
        <v>42</v>
      </c>
      <c r="Y678" s="69" t="s">
        <v>42</v>
      </c>
      <c r="Z678" s="68">
        <v>0</v>
      </c>
    </row>
    <row r="679" spans="1:26" ht="17" x14ac:dyDescent="0.2">
      <c r="A679" s="13" t="s">
        <v>432</v>
      </c>
      <c r="B679" s="68">
        <v>4</v>
      </c>
      <c r="C679" s="68">
        <v>0</v>
      </c>
      <c r="D679" s="68">
        <v>0</v>
      </c>
      <c r="E679" s="68">
        <v>0</v>
      </c>
      <c r="F679" s="68">
        <v>0</v>
      </c>
      <c r="G679" s="68">
        <v>0</v>
      </c>
      <c r="H679" s="68">
        <v>0</v>
      </c>
      <c r="I679" s="68">
        <v>0</v>
      </c>
      <c r="J679" s="68">
        <v>0</v>
      </c>
      <c r="K679" s="68">
        <v>0</v>
      </c>
      <c r="L679" s="68">
        <v>0</v>
      </c>
      <c r="M679" s="68">
        <v>0</v>
      </c>
      <c r="N679" s="68">
        <v>0</v>
      </c>
      <c r="O679" s="68">
        <v>0</v>
      </c>
      <c r="P679" s="68">
        <v>0</v>
      </c>
      <c r="Q679" s="68">
        <v>0</v>
      </c>
      <c r="R679" s="68">
        <v>0</v>
      </c>
      <c r="S679" s="68">
        <v>0</v>
      </c>
      <c r="T679" s="68">
        <v>0</v>
      </c>
      <c r="U679" s="68">
        <v>0</v>
      </c>
      <c r="V679" s="68">
        <v>0</v>
      </c>
      <c r="W679" s="69" t="s">
        <v>42</v>
      </c>
      <c r="X679" s="69" t="s">
        <v>42</v>
      </c>
      <c r="Y679" s="69" t="s">
        <v>42</v>
      </c>
      <c r="Z679" s="68">
        <v>0</v>
      </c>
    </row>
    <row r="680" spans="1:26" ht="17" x14ac:dyDescent="0.2">
      <c r="A680" s="13" t="s">
        <v>459</v>
      </c>
      <c r="B680" s="68">
        <v>4</v>
      </c>
      <c r="C680" s="68">
        <v>0</v>
      </c>
      <c r="D680" s="68">
        <v>0</v>
      </c>
      <c r="E680" s="68">
        <v>0</v>
      </c>
      <c r="F680" s="68">
        <v>0</v>
      </c>
      <c r="G680" s="68">
        <v>0</v>
      </c>
      <c r="H680" s="68">
        <v>0</v>
      </c>
      <c r="I680" s="68">
        <v>0</v>
      </c>
      <c r="J680" s="68">
        <v>0</v>
      </c>
      <c r="K680" s="68">
        <v>0</v>
      </c>
      <c r="L680" s="68">
        <v>0</v>
      </c>
      <c r="M680" s="68">
        <v>0</v>
      </c>
      <c r="N680" s="68">
        <v>0</v>
      </c>
      <c r="O680" s="68">
        <v>0</v>
      </c>
      <c r="P680" s="68">
        <v>0</v>
      </c>
      <c r="Q680" s="68">
        <v>0</v>
      </c>
      <c r="R680" s="68">
        <v>0</v>
      </c>
      <c r="S680" s="68">
        <v>0</v>
      </c>
      <c r="T680" s="68">
        <v>0</v>
      </c>
      <c r="U680" s="68">
        <v>0</v>
      </c>
      <c r="V680" s="68">
        <v>0</v>
      </c>
      <c r="W680" s="69" t="s">
        <v>42</v>
      </c>
      <c r="X680" s="69" t="s">
        <v>42</v>
      </c>
      <c r="Y680" s="69" t="s">
        <v>42</v>
      </c>
      <c r="Z680" s="68">
        <v>0</v>
      </c>
    </row>
    <row r="681" spans="1:26" ht="17" x14ac:dyDescent="0.2">
      <c r="A681" s="13" t="s">
        <v>631</v>
      </c>
      <c r="B681" s="68">
        <v>5</v>
      </c>
      <c r="C681" s="68">
        <v>0</v>
      </c>
      <c r="D681" s="68">
        <v>0</v>
      </c>
      <c r="E681" s="68">
        <v>0</v>
      </c>
      <c r="F681" s="68">
        <v>0</v>
      </c>
      <c r="G681" s="68">
        <v>0</v>
      </c>
      <c r="H681" s="68">
        <v>0</v>
      </c>
      <c r="I681" s="68">
        <v>0</v>
      </c>
      <c r="J681" s="68">
        <v>0</v>
      </c>
      <c r="K681" s="68">
        <v>0</v>
      </c>
      <c r="L681" s="68">
        <v>0</v>
      </c>
      <c r="M681" s="68">
        <v>0</v>
      </c>
      <c r="N681" s="68">
        <v>0</v>
      </c>
      <c r="O681" s="68">
        <v>0</v>
      </c>
      <c r="P681" s="68">
        <v>0</v>
      </c>
      <c r="Q681" s="68">
        <v>0</v>
      </c>
      <c r="R681" s="68">
        <v>0</v>
      </c>
      <c r="S681" s="68">
        <v>0</v>
      </c>
      <c r="T681" s="68">
        <v>0</v>
      </c>
      <c r="U681" s="68">
        <v>0</v>
      </c>
      <c r="V681" s="68">
        <v>0</v>
      </c>
      <c r="W681" s="69" t="s">
        <v>42</v>
      </c>
      <c r="X681" s="69" t="s">
        <v>42</v>
      </c>
      <c r="Y681" s="69" t="s">
        <v>42</v>
      </c>
      <c r="Z681" s="68">
        <v>0</v>
      </c>
    </row>
    <row r="682" spans="1:26" ht="17" x14ac:dyDescent="0.2">
      <c r="A682" s="13" t="s">
        <v>544</v>
      </c>
      <c r="B682" s="68">
        <v>2</v>
      </c>
      <c r="C682" s="68">
        <v>0</v>
      </c>
      <c r="D682" s="68">
        <v>0</v>
      </c>
      <c r="E682" s="68">
        <v>0</v>
      </c>
      <c r="F682" s="68">
        <v>0</v>
      </c>
      <c r="G682" s="68">
        <v>0</v>
      </c>
      <c r="H682" s="68">
        <v>0</v>
      </c>
      <c r="I682" s="68">
        <v>0</v>
      </c>
      <c r="J682" s="68">
        <v>0</v>
      </c>
      <c r="K682" s="68">
        <v>0</v>
      </c>
      <c r="L682" s="68">
        <v>0</v>
      </c>
      <c r="M682" s="68">
        <v>0</v>
      </c>
      <c r="N682" s="68">
        <v>0</v>
      </c>
      <c r="O682" s="68">
        <v>0</v>
      </c>
      <c r="P682" s="68">
        <v>0</v>
      </c>
      <c r="Q682" s="68">
        <v>0</v>
      </c>
      <c r="R682" s="68">
        <v>0</v>
      </c>
      <c r="S682" s="68">
        <v>0</v>
      </c>
      <c r="T682" s="68">
        <v>0</v>
      </c>
      <c r="U682" s="68">
        <v>0</v>
      </c>
      <c r="V682" s="68">
        <v>0</v>
      </c>
      <c r="W682" s="69" t="s">
        <v>42</v>
      </c>
      <c r="X682" s="69" t="s">
        <v>42</v>
      </c>
      <c r="Y682" s="69" t="s">
        <v>42</v>
      </c>
      <c r="Z682" s="68">
        <v>0</v>
      </c>
    </row>
    <row r="683" spans="1:26" ht="17" x14ac:dyDescent="0.2">
      <c r="A683" s="13" t="s">
        <v>857</v>
      </c>
      <c r="B683" s="68">
        <v>3</v>
      </c>
      <c r="C683" s="68">
        <v>0</v>
      </c>
      <c r="D683" s="68">
        <v>0</v>
      </c>
      <c r="E683" s="68">
        <v>0</v>
      </c>
      <c r="F683" s="68">
        <v>0</v>
      </c>
      <c r="G683" s="68">
        <v>0</v>
      </c>
      <c r="H683" s="68">
        <v>0</v>
      </c>
      <c r="I683" s="68">
        <v>0</v>
      </c>
      <c r="J683" s="68">
        <v>0</v>
      </c>
      <c r="K683" s="68">
        <v>0</v>
      </c>
      <c r="L683" s="68">
        <v>0</v>
      </c>
      <c r="M683" s="68">
        <v>0</v>
      </c>
      <c r="N683" s="68">
        <v>0</v>
      </c>
      <c r="O683" s="68">
        <v>0</v>
      </c>
      <c r="P683" s="68">
        <v>0</v>
      </c>
      <c r="Q683" s="68">
        <v>0</v>
      </c>
      <c r="R683" s="68">
        <v>0</v>
      </c>
      <c r="S683" s="68">
        <v>0</v>
      </c>
      <c r="T683" s="68">
        <v>0</v>
      </c>
      <c r="U683" s="68">
        <v>0</v>
      </c>
      <c r="V683" s="68">
        <v>0</v>
      </c>
      <c r="W683" s="69" t="s">
        <v>42</v>
      </c>
      <c r="X683" s="69" t="s">
        <v>42</v>
      </c>
      <c r="Y683" s="69" t="s">
        <v>42</v>
      </c>
      <c r="Z683" s="68">
        <v>0</v>
      </c>
    </row>
    <row r="684" spans="1:26" ht="17" x14ac:dyDescent="0.2">
      <c r="A684" s="13" t="s">
        <v>545</v>
      </c>
      <c r="B684" s="68">
        <v>2</v>
      </c>
      <c r="C684" s="68">
        <v>0</v>
      </c>
      <c r="D684" s="68">
        <v>0</v>
      </c>
      <c r="E684" s="68">
        <v>0</v>
      </c>
      <c r="F684" s="68">
        <v>0</v>
      </c>
      <c r="G684" s="68">
        <v>0</v>
      </c>
      <c r="H684" s="68">
        <v>0</v>
      </c>
      <c r="I684" s="68">
        <v>0</v>
      </c>
      <c r="J684" s="68">
        <v>0</v>
      </c>
      <c r="K684" s="68">
        <v>0</v>
      </c>
      <c r="L684" s="68">
        <v>0</v>
      </c>
      <c r="M684" s="68">
        <v>0</v>
      </c>
      <c r="N684" s="68">
        <v>0</v>
      </c>
      <c r="O684" s="68">
        <v>0</v>
      </c>
      <c r="P684" s="68">
        <v>0</v>
      </c>
      <c r="Q684" s="68">
        <v>0</v>
      </c>
      <c r="R684" s="68">
        <v>0</v>
      </c>
      <c r="S684" s="68">
        <v>0</v>
      </c>
      <c r="T684" s="68">
        <v>0</v>
      </c>
      <c r="U684" s="68">
        <v>0</v>
      </c>
      <c r="V684" s="68">
        <v>0</v>
      </c>
      <c r="W684" s="69" t="s">
        <v>42</v>
      </c>
      <c r="X684" s="69" t="s">
        <v>42</v>
      </c>
      <c r="Y684" s="69" t="s">
        <v>42</v>
      </c>
      <c r="Z684" s="68">
        <v>0</v>
      </c>
    </row>
    <row r="685" spans="1:26" ht="17" x14ac:dyDescent="0.2">
      <c r="A685" s="13" t="s">
        <v>664</v>
      </c>
      <c r="B685" s="68">
        <v>2</v>
      </c>
      <c r="C685" s="68">
        <v>0</v>
      </c>
      <c r="D685" s="68">
        <v>0</v>
      </c>
      <c r="E685" s="68">
        <v>0</v>
      </c>
      <c r="F685" s="68">
        <v>0</v>
      </c>
      <c r="G685" s="68">
        <v>0</v>
      </c>
      <c r="H685" s="68">
        <v>0</v>
      </c>
      <c r="I685" s="68">
        <v>0</v>
      </c>
      <c r="J685" s="68">
        <v>0</v>
      </c>
      <c r="K685" s="68">
        <v>0</v>
      </c>
      <c r="L685" s="68">
        <v>0</v>
      </c>
      <c r="M685" s="68">
        <v>0</v>
      </c>
      <c r="N685" s="68">
        <v>0</v>
      </c>
      <c r="O685" s="68">
        <v>0</v>
      </c>
      <c r="P685" s="68">
        <v>0</v>
      </c>
      <c r="Q685" s="68">
        <v>0</v>
      </c>
      <c r="R685" s="68">
        <v>0</v>
      </c>
      <c r="S685" s="68">
        <v>0</v>
      </c>
      <c r="T685" s="68">
        <v>0</v>
      </c>
      <c r="U685" s="68">
        <v>0</v>
      </c>
      <c r="V685" s="68">
        <v>0</v>
      </c>
      <c r="W685" s="69" t="s">
        <v>42</v>
      </c>
      <c r="X685" s="69" t="s">
        <v>42</v>
      </c>
      <c r="Y685" s="69" t="s">
        <v>42</v>
      </c>
      <c r="Z685" s="68">
        <v>0</v>
      </c>
    </row>
    <row r="686" spans="1:26" ht="17" x14ac:dyDescent="0.2">
      <c r="A686" s="13" t="s">
        <v>663</v>
      </c>
      <c r="B686" s="68">
        <v>5</v>
      </c>
      <c r="C686" s="68">
        <v>0</v>
      </c>
      <c r="D686" s="68">
        <v>0</v>
      </c>
      <c r="E686" s="68">
        <v>0</v>
      </c>
      <c r="F686" s="68">
        <v>0</v>
      </c>
      <c r="G686" s="68">
        <v>0</v>
      </c>
      <c r="H686" s="68">
        <v>0</v>
      </c>
      <c r="I686" s="68">
        <v>0</v>
      </c>
      <c r="J686" s="68">
        <v>0</v>
      </c>
      <c r="K686" s="68">
        <v>0</v>
      </c>
      <c r="L686" s="68">
        <v>0</v>
      </c>
      <c r="M686" s="68">
        <v>0</v>
      </c>
      <c r="N686" s="68">
        <v>0</v>
      </c>
      <c r="O686" s="68">
        <v>0</v>
      </c>
      <c r="P686" s="68">
        <v>0</v>
      </c>
      <c r="Q686" s="68">
        <v>0</v>
      </c>
      <c r="R686" s="68">
        <v>0</v>
      </c>
      <c r="S686" s="68">
        <v>0</v>
      </c>
      <c r="T686" s="68">
        <v>0</v>
      </c>
      <c r="U686" s="68">
        <v>0</v>
      </c>
      <c r="V686" s="68">
        <v>0</v>
      </c>
      <c r="W686" s="69" t="s">
        <v>42</v>
      </c>
      <c r="X686" s="69" t="s">
        <v>42</v>
      </c>
      <c r="Y686" s="69" t="s">
        <v>42</v>
      </c>
      <c r="Z686" s="68">
        <v>0</v>
      </c>
    </row>
    <row r="687" spans="1:26" ht="17" x14ac:dyDescent="0.2">
      <c r="A687" s="13" t="s">
        <v>437</v>
      </c>
      <c r="B687" s="68">
        <v>4</v>
      </c>
      <c r="C687" s="68">
        <v>0</v>
      </c>
      <c r="D687" s="68">
        <v>0</v>
      </c>
      <c r="E687" s="68">
        <v>0</v>
      </c>
      <c r="F687" s="68">
        <v>0</v>
      </c>
      <c r="G687" s="68">
        <v>0</v>
      </c>
      <c r="H687" s="68">
        <v>0</v>
      </c>
      <c r="I687" s="68">
        <v>0</v>
      </c>
      <c r="J687" s="68">
        <v>0</v>
      </c>
      <c r="K687" s="68">
        <v>0</v>
      </c>
      <c r="L687" s="68">
        <v>0</v>
      </c>
      <c r="M687" s="68">
        <v>0</v>
      </c>
      <c r="N687" s="68">
        <v>0</v>
      </c>
      <c r="O687" s="68">
        <v>0</v>
      </c>
      <c r="P687" s="68">
        <v>0</v>
      </c>
      <c r="Q687" s="68">
        <v>0</v>
      </c>
      <c r="R687" s="68">
        <v>0</v>
      </c>
      <c r="S687" s="68">
        <v>0</v>
      </c>
      <c r="T687" s="68">
        <v>0</v>
      </c>
      <c r="U687" s="68">
        <v>0</v>
      </c>
      <c r="V687" s="68">
        <v>0</v>
      </c>
      <c r="W687" s="69" t="s">
        <v>42</v>
      </c>
      <c r="X687" s="69" t="s">
        <v>42</v>
      </c>
      <c r="Y687" s="69" t="s">
        <v>42</v>
      </c>
      <c r="Z687" s="68">
        <v>0</v>
      </c>
    </row>
    <row r="688" spans="1:26" ht="17" x14ac:dyDescent="0.2">
      <c r="A688" s="13" t="s">
        <v>443</v>
      </c>
      <c r="B688" s="68">
        <v>6</v>
      </c>
      <c r="C688" s="68">
        <v>0</v>
      </c>
      <c r="D688" s="68">
        <v>0</v>
      </c>
      <c r="E688" s="68">
        <v>0</v>
      </c>
      <c r="F688" s="68">
        <v>0</v>
      </c>
      <c r="G688" s="68">
        <v>0</v>
      </c>
      <c r="H688" s="68">
        <v>0</v>
      </c>
      <c r="I688" s="68">
        <v>0</v>
      </c>
      <c r="J688" s="68">
        <v>0</v>
      </c>
      <c r="K688" s="68">
        <v>0</v>
      </c>
      <c r="L688" s="68">
        <v>0</v>
      </c>
      <c r="M688" s="68">
        <v>0</v>
      </c>
      <c r="N688" s="68">
        <v>0</v>
      </c>
      <c r="O688" s="68">
        <v>0</v>
      </c>
      <c r="P688" s="68">
        <v>0</v>
      </c>
      <c r="Q688" s="68">
        <v>0</v>
      </c>
      <c r="R688" s="68">
        <v>0</v>
      </c>
      <c r="S688" s="68">
        <v>0</v>
      </c>
      <c r="T688" s="68">
        <v>0</v>
      </c>
      <c r="U688" s="68">
        <v>0</v>
      </c>
      <c r="V688" s="68">
        <v>0</v>
      </c>
      <c r="W688" s="69" t="s">
        <v>42</v>
      </c>
      <c r="X688" s="69" t="s">
        <v>42</v>
      </c>
      <c r="Y688" s="69" t="s">
        <v>42</v>
      </c>
      <c r="Z688" s="68">
        <v>0</v>
      </c>
    </row>
    <row r="689" spans="1:26" ht="17" x14ac:dyDescent="0.2">
      <c r="A689" s="13" t="s">
        <v>417</v>
      </c>
      <c r="B689" s="68">
        <v>1</v>
      </c>
      <c r="C689" s="68">
        <v>0</v>
      </c>
      <c r="D689" s="68">
        <v>0</v>
      </c>
      <c r="E689" s="68">
        <v>0</v>
      </c>
      <c r="F689" s="68">
        <v>0</v>
      </c>
      <c r="G689" s="68">
        <v>0</v>
      </c>
      <c r="H689" s="68">
        <v>0</v>
      </c>
      <c r="I689" s="68">
        <v>0</v>
      </c>
      <c r="J689" s="68">
        <v>0</v>
      </c>
      <c r="K689" s="68">
        <v>0</v>
      </c>
      <c r="L689" s="68">
        <v>0</v>
      </c>
      <c r="M689" s="68">
        <v>0</v>
      </c>
      <c r="N689" s="68">
        <v>0</v>
      </c>
      <c r="O689" s="68">
        <v>0</v>
      </c>
      <c r="P689" s="68">
        <v>0</v>
      </c>
      <c r="Q689" s="68">
        <v>0</v>
      </c>
      <c r="R689" s="68">
        <v>0</v>
      </c>
      <c r="S689" s="68">
        <v>0</v>
      </c>
      <c r="T689" s="68">
        <v>0</v>
      </c>
      <c r="U689" s="68">
        <v>0</v>
      </c>
      <c r="V689" s="68">
        <v>0</v>
      </c>
      <c r="W689" s="69" t="s">
        <v>42</v>
      </c>
      <c r="X689" s="69" t="s">
        <v>42</v>
      </c>
      <c r="Y689" s="69" t="s">
        <v>42</v>
      </c>
      <c r="Z689" s="68">
        <v>0</v>
      </c>
    </row>
    <row r="690" spans="1:26" ht="17" x14ac:dyDescent="0.2">
      <c r="A690" s="13" t="s">
        <v>88</v>
      </c>
      <c r="B690" s="68">
        <v>2</v>
      </c>
      <c r="C690" s="68">
        <v>0</v>
      </c>
      <c r="D690" s="68">
        <v>0</v>
      </c>
      <c r="E690" s="68">
        <v>0</v>
      </c>
      <c r="F690" s="68">
        <v>0</v>
      </c>
      <c r="G690" s="68">
        <v>0</v>
      </c>
      <c r="H690" s="68">
        <v>0</v>
      </c>
      <c r="I690" s="68">
        <v>0</v>
      </c>
      <c r="J690" s="68">
        <v>0</v>
      </c>
      <c r="K690" s="68">
        <v>0</v>
      </c>
      <c r="L690" s="68">
        <v>0</v>
      </c>
      <c r="M690" s="68">
        <v>0</v>
      </c>
      <c r="N690" s="68">
        <v>0</v>
      </c>
      <c r="O690" s="68">
        <v>0</v>
      </c>
      <c r="P690" s="68">
        <v>0</v>
      </c>
      <c r="Q690" s="68">
        <v>0</v>
      </c>
      <c r="R690" s="68">
        <v>0</v>
      </c>
      <c r="S690" s="68">
        <v>0</v>
      </c>
      <c r="T690" s="68">
        <v>0</v>
      </c>
      <c r="U690" s="68">
        <v>0</v>
      </c>
      <c r="V690" s="68">
        <v>0</v>
      </c>
      <c r="W690" s="69" t="s">
        <v>42</v>
      </c>
      <c r="X690" s="69" t="s">
        <v>42</v>
      </c>
      <c r="Y690" s="69" t="s">
        <v>42</v>
      </c>
      <c r="Z690" s="68">
        <v>0</v>
      </c>
    </row>
    <row r="691" spans="1:26" ht="17" x14ac:dyDescent="0.2">
      <c r="A691" s="13" t="s">
        <v>858</v>
      </c>
      <c r="B691" s="68">
        <v>2</v>
      </c>
      <c r="C691" s="68">
        <v>0</v>
      </c>
      <c r="D691" s="68">
        <v>0</v>
      </c>
      <c r="E691" s="68">
        <v>0</v>
      </c>
      <c r="F691" s="68">
        <v>0</v>
      </c>
      <c r="G691" s="68">
        <v>0</v>
      </c>
      <c r="H691" s="68">
        <v>0</v>
      </c>
      <c r="I691" s="68">
        <v>0</v>
      </c>
      <c r="J691" s="68">
        <v>0</v>
      </c>
      <c r="K691" s="68">
        <v>0</v>
      </c>
      <c r="L691" s="68">
        <v>0</v>
      </c>
      <c r="M691" s="68">
        <v>0</v>
      </c>
      <c r="N691" s="68">
        <v>0</v>
      </c>
      <c r="O691" s="68">
        <v>0</v>
      </c>
      <c r="P691" s="68">
        <v>0</v>
      </c>
      <c r="Q691" s="68">
        <v>0</v>
      </c>
      <c r="R691" s="68">
        <v>0</v>
      </c>
      <c r="S691" s="68">
        <v>0</v>
      </c>
      <c r="T691" s="68">
        <v>0</v>
      </c>
      <c r="U691" s="68">
        <v>0</v>
      </c>
      <c r="V691" s="68">
        <v>0</v>
      </c>
      <c r="W691" s="69" t="s">
        <v>42</v>
      </c>
      <c r="X691" s="69" t="s">
        <v>42</v>
      </c>
      <c r="Y691" s="69" t="s">
        <v>42</v>
      </c>
      <c r="Z691" s="68">
        <v>0</v>
      </c>
    </row>
    <row r="692" spans="1:26" ht="17" x14ac:dyDescent="0.2">
      <c r="A692" s="13" t="s">
        <v>74</v>
      </c>
      <c r="B692" s="68">
        <v>7</v>
      </c>
      <c r="C692" s="68">
        <v>0</v>
      </c>
      <c r="D692" s="68">
        <v>0</v>
      </c>
      <c r="E692" s="68">
        <v>0</v>
      </c>
      <c r="F692" s="68">
        <v>0</v>
      </c>
      <c r="G692" s="68">
        <v>0</v>
      </c>
      <c r="H692" s="68">
        <v>0</v>
      </c>
      <c r="I692" s="68">
        <v>0</v>
      </c>
      <c r="J692" s="68">
        <v>0</v>
      </c>
      <c r="K692" s="68">
        <v>0</v>
      </c>
      <c r="L692" s="68">
        <v>0</v>
      </c>
      <c r="M692" s="68">
        <v>0</v>
      </c>
      <c r="N692" s="68">
        <v>0</v>
      </c>
      <c r="O692" s="68">
        <v>0</v>
      </c>
      <c r="P692" s="68">
        <v>0</v>
      </c>
      <c r="Q692" s="68">
        <v>0</v>
      </c>
      <c r="R692" s="68">
        <v>0</v>
      </c>
      <c r="S692" s="68">
        <v>0</v>
      </c>
      <c r="T692" s="68">
        <v>0</v>
      </c>
      <c r="U692" s="68">
        <v>0</v>
      </c>
      <c r="V692" s="68">
        <v>0</v>
      </c>
      <c r="W692" s="69" t="s">
        <v>42</v>
      </c>
      <c r="X692" s="69" t="s">
        <v>42</v>
      </c>
      <c r="Y692" s="69" t="s">
        <v>42</v>
      </c>
      <c r="Z692" s="68">
        <v>0</v>
      </c>
    </row>
    <row r="693" spans="1:26" ht="17" x14ac:dyDescent="0.2">
      <c r="A693" s="13" t="s">
        <v>859</v>
      </c>
      <c r="B693" s="68">
        <v>1</v>
      </c>
      <c r="C693" s="68">
        <v>1</v>
      </c>
      <c r="D693" s="68">
        <v>0</v>
      </c>
      <c r="E693" s="68">
        <v>0</v>
      </c>
      <c r="F693" s="68">
        <v>0</v>
      </c>
      <c r="G693" s="68">
        <v>0</v>
      </c>
      <c r="H693" s="68">
        <v>0</v>
      </c>
      <c r="I693" s="68">
        <v>0</v>
      </c>
      <c r="J693" s="68">
        <v>0</v>
      </c>
      <c r="K693" s="68">
        <v>0</v>
      </c>
      <c r="L693" s="68">
        <v>0</v>
      </c>
      <c r="M693" s="68">
        <v>0</v>
      </c>
      <c r="N693" s="68">
        <v>0</v>
      </c>
      <c r="O693" s="68">
        <v>0</v>
      </c>
      <c r="P693" s="68">
        <v>0</v>
      </c>
      <c r="Q693" s="68">
        <v>0</v>
      </c>
      <c r="R693" s="68">
        <v>0</v>
      </c>
      <c r="S693" s="68">
        <v>0</v>
      </c>
      <c r="T693" s="68">
        <v>0</v>
      </c>
      <c r="U693" s="68">
        <v>0</v>
      </c>
      <c r="V693" s="68">
        <v>0</v>
      </c>
      <c r="W693" s="69" t="s">
        <v>42</v>
      </c>
      <c r="X693" s="69" t="s">
        <v>42</v>
      </c>
      <c r="Y693" s="69" t="s">
        <v>42</v>
      </c>
      <c r="Z693" s="68">
        <v>0</v>
      </c>
    </row>
    <row r="694" spans="1:26" ht="17" x14ac:dyDescent="0.2">
      <c r="A694" s="67" t="s">
        <v>27</v>
      </c>
      <c r="B694" s="67" t="s">
        <v>28</v>
      </c>
      <c r="C694" s="67" t="s">
        <v>29</v>
      </c>
      <c r="D694" s="67" t="s">
        <v>155</v>
      </c>
      <c r="E694" s="67" t="s">
        <v>25</v>
      </c>
      <c r="F694" s="67" t="s">
        <v>23</v>
      </c>
      <c r="G694" s="67" t="s">
        <v>30</v>
      </c>
      <c r="H694" s="67" t="s">
        <v>10</v>
      </c>
      <c r="I694" s="67" t="s">
        <v>11</v>
      </c>
      <c r="J694" s="67" t="s">
        <v>1</v>
      </c>
      <c r="K694" s="67" t="s">
        <v>2</v>
      </c>
      <c r="L694" s="67" t="s">
        <v>31</v>
      </c>
      <c r="M694" s="67" t="s">
        <v>32</v>
      </c>
      <c r="N694" s="67" t="s">
        <v>33</v>
      </c>
      <c r="O694" s="67" t="s">
        <v>34</v>
      </c>
      <c r="P694" s="67" t="s">
        <v>3</v>
      </c>
      <c r="Q694" s="67" t="s">
        <v>35</v>
      </c>
      <c r="R694" s="67" t="s">
        <v>36</v>
      </c>
      <c r="S694" s="67" t="s">
        <v>37</v>
      </c>
      <c r="T694" s="67" t="s">
        <v>38</v>
      </c>
      <c r="U694" s="67" t="s">
        <v>39</v>
      </c>
      <c r="V694" s="67" t="s">
        <v>156</v>
      </c>
      <c r="W694" s="77" t="s">
        <v>0</v>
      </c>
      <c r="X694" s="77" t="s">
        <v>40</v>
      </c>
      <c r="Y694" s="77" t="s">
        <v>41</v>
      </c>
      <c r="Z694" s="67" t="s">
        <v>157</v>
      </c>
    </row>
    <row r="695" spans="1:26" ht="17" x14ac:dyDescent="0.2">
      <c r="A695" s="13" t="s">
        <v>860</v>
      </c>
      <c r="B695" s="68">
        <v>4</v>
      </c>
      <c r="C695" s="68">
        <v>0</v>
      </c>
      <c r="D695" s="68">
        <v>0</v>
      </c>
      <c r="E695" s="68">
        <v>0</v>
      </c>
      <c r="F695" s="68">
        <v>0</v>
      </c>
      <c r="G695" s="68">
        <v>0</v>
      </c>
      <c r="H695" s="68">
        <v>0</v>
      </c>
      <c r="I695" s="68">
        <v>0</v>
      </c>
      <c r="J695" s="68">
        <v>0</v>
      </c>
      <c r="K695" s="68">
        <v>0</v>
      </c>
      <c r="L695" s="68">
        <v>0</v>
      </c>
      <c r="M695" s="68">
        <v>0</v>
      </c>
      <c r="N695" s="68">
        <v>0</v>
      </c>
      <c r="O695" s="68">
        <v>0</v>
      </c>
      <c r="P695" s="68">
        <v>0</v>
      </c>
      <c r="Q695" s="68">
        <v>0</v>
      </c>
      <c r="R695" s="68">
        <v>0</v>
      </c>
      <c r="S695" s="68">
        <v>0</v>
      </c>
      <c r="T695" s="68">
        <v>0</v>
      </c>
      <c r="U695" s="68">
        <v>0</v>
      </c>
      <c r="V695" s="68">
        <v>0</v>
      </c>
      <c r="W695" s="69" t="s">
        <v>42</v>
      </c>
      <c r="X695" s="69" t="s">
        <v>42</v>
      </c>
      <c r="Y695" s="69" t="s">
        <v>42</v>
      </c>
      <c r="Z695" s="68">
        <v>0</v>
      </c>
    </row>
    <row r="696" spans="1:26" ht="17" x14ac:dyDescent="0.2">
      <c r="A696" s="13" t="s">
        <v>861</v>
      </c>
      <c r="B696" s="68">
        <v>1</v>
      </c>
      <c r="C696" s="68">
        <v>0</v>
      </c>
      <c r="D696" s="68">
        <v>0</v>
      </c>
      <c r="E696" s="68">
        <v>0</v>
      </c>
      <c r="F696" s="68">
        <v>0</v>
      </c>
      <c r="G696" s="68">
        <v>0</v>
      </c>
      <c r="H696" s="68">
        <v>0</v>
      </c>
      <c r="I696" s="68">
        <v>0</v>
      </c>
      <c r="J696" s="68">
        <v>0</v>
      </c>
      <c r="K696" s="68">
        <v>0</v>
      </c>
      <c r="L696" s="68">
        <v>0</v>
      </c>
      <c r="M696" s="68">
        <v>0</v>
      </c>
      <c r="N696" s="68">
        <v>0</v>
      </c>
      <c r="O696" s="68">
        <v>0</v>
      </c>
      <c r="P696" s="68">
        <v>0</v>
      </c>
      <c r="Q696" s="68">
        <v>0</v>
      </c>
      <c r="R696" s="68">
        <v>0</v>
      </c>
      <c r="S696" s="68">
        <v>0</v>
      </c>
      <c r="T696" s="68">
        <v>0</v>
      </c>
      <c r="U696" s="68">
        <v>0</v>
      </c>
      <c r="V696" s="68">
        <v>0</v>
      </c>
      <c r="W696" s="69" t="s">
        <v>42</v>
      </c>
      <c r="X696" s="69" t="s">
        <v>42</v>
      </c>
      <c r="Y696" s="69" t="s">
        <v>42</v>
      </c>
      <c r="Z696" s="68">
        <v>0</v>
      </c>
    </row>
    <row r="697" spans="1:26" ht="17" x14ac:dyDescent="0.2">
      <c r="A697" s="13" t="s">
        <v>434</v>
      </c>
      <c r="B697" s="68">
        <v>1</v>
      </c>
      <c r="C697" s="68">
        <v>0</v>
      </c>
      <c r="D697" s="68">
        <v>0</v>
      </c>
      <c r="E697" s="68">
        <v>0</v>
      </c>
      <c r="F697" s="68">
        <v>0</v>
      </c>
      <c r="G697" s="68">
        <v>0</v>
      </c>
      <c r="H697" s="68">
        <v>0</v>
      </c>
      <c r="I697" s="68">
        <v>0</v>
      </c>
      <c r="J697" s="68">
        <v>0</v>
      </c>
      <c r="K697" s="68">
        <v>0</v>
      </c>
      <c r="L697" s="68">
        <v>0</v>
      </c>
      <c r="M697" s="68">
        <v>0</v>
      </c>
      <c r="N697" s="68">
        <v>0</v>
      </c>
      <c r="O697" s="68">
        <v>0</v>
      </c>
      <c r="P697" s="68">
        <v>0</v>
      </c>
      <c r="Q697" s="68">
        <v>0</v>
      </c>
      <c r="R697" s="68">
        <v>0</v>
      </c>
      <c r="S697" s="68">
        <v>0</v>
      </c>
      <c r="T697" s="68">
        <v>0</v>
      </c>
      <c r="U697" s="68">
        <v>0</v>
      </c>
      <c r="V697" s="68">
        <v>0</v>
      </c>
      <c r="W697" s="69" t="s">
        <v>42</v>
      </c>
      <c r="X697" s="69" t="s">
        <v>42</v>
      </c>
      <c r="Y697" s="69" t="s">
        <v>42</v>
      </c>
      <c r="Z697" s="68">
        <v>0</v>
      </c>
    </row>
    <row r="698" spans="1:26" ht="17" x14ac:dyDescent="0.2">
      <c r="A698" s="13" t="s">
        <v>468</v>
      </c>
      <c r="B698" s="68">
        <v>2</v>
      </c>
      <c r="C698" s="68">
        <v>0</v>
      </c>
      <c r="D698" s="68">
        <v>0</v>
      </c>
      <c r="E698" s="68">
        <v>0</v>
      </c>
      <c r="F698" s="68">
        <v>0</v>
      </c>
      <c r="G698" s="68">
        <v>0</v>
      </c>
      <c r="H698" s="68">
        <v>0</v>
      </c>
      <c r="I698" s="68">
        <v>0</v>
      </c>
      <c r="J698" s="68">
        <v>0</v>
      </c>
      <c r="K698" s="68">
        <v>0</v>
      </c>
      <c r="L698" s="68">
        <v>0</v>
      </c>
      <c r="M698" s="68">
        <v>0</v>
      </c>
      <c r="N698" s="68">
        <v>0</v>
      </c>
      <c r="O698" s="68">
        <v>0</v>
      </c>
      <c r="P698" s="68">
        <v>0</v>
      </c>
      <c r="Q698" s="68">
        <v>0</v>
      </c>
      <c r="R698" s="68">
        <v>0</v>
      </c>
      <c r="S698" s="68">
        <v>0</v>
      </c>
      <c r="T698" s="68">
        <v>0</v>
      </c>
      <c r="U698" s="68">
        <v>0</v>
      </c>
      <c r="V698" s="68">
        <v>0</v>
      </c>
      <c r="W698" s="69" t="s">
        <v>42</v>
      </c>
      <c r="X698" s="69" t="s">
        <v>42</v>
      </c>
      <c r="Y698" s="69" t="s">
        <v>42</v>
      </c>
      <c r="Z698" s="68">
        <v>0</v>
      </c>
    </row>
    <row r="699" spans="1:26" ht="17" x14ac:dyDescent="0.2">
      <c r="A699" s="13" t="s">
        <v>462</v>
      </c>
      <c r="B699" s="68">
        <v>4</v>
      </c>
      <c r="C699" s="68">
        <v>0</v>
      </c>
      <c r="D699" s="68">
        <v>0</v>
      </c>
      <c r="E699" s="68">
        <v>0</v>
      </c>
      <c r="F699" s="68">
        <v>0</v>
      </c>
      <c r="G699" s="68">
        <v>0</v>
      </c>
      <c r="H699" s="68">
        <v>0</v>
      </c>
      <c r="I699" s="68">
        <v>0</v>
      </c>
      <c r="J699" s="68">
        <v>0</v>
      </c>
      <c r="K699" s="68">
        <v>0</v>
      </c>
      <c r="L699" s="68">
        <v>0</v>
      </c>
      <c r="M699" s="68">
        <v>0</v>
      </c>
      <c r="N699" s="68">
        <v>0</v>
      </c>
      <c r="O699" s="68">
        <v>0</v>
      </c>
      <c r="P699" s="68">
        <v>0</v>
      </c>
      <c r="Q699" s="68">
        <v>0</v>
      </c>
      <c r="R699" s="68">
        <v>0</v>
      </c>
      <c r="S699" s="68">
        <v>0</v>
      </c>
      <c r="T699" s="68">
        <v>0</v>
      </c>
      <c r="U699" s="68">
        <v>0</v>
      </c>
      <c r="V699" s="68">
        <v>0</v>
      </c>
      <c r="W699" s="69" t="s">
        <v>42</v>
      </c>
      <c r="X699" s="69" t="s">
        <v>42</v>
      </c>
      <c r="Y699" s="69" t="s">
        <v>42</v>
      </c>
      <c r="Z699" s="68">
        <v>0</v>
      </c>
    </row>
    <row r="700" spans="1:26" ht="17" x14ac:dyDescent="0.2">
      <c r="A700" s="13" t="s">
        <v>168</v>
      </c>
      <c r="B700" s="68">
        <v>3</v>
      </c>
      <c r="C700" s="68">
        <v>0</v>
      </c>
      <c r="D700" s="68">
        <v>0</v>
      </c>
      <c r="E700" s="68">
        <v>0</v>
      </c>
      <c r="F700" s="68">
        <v>0</v>
      </c>
      <c r="G700" s="68">
        <v>0</v>
      </c>
      <c r="H700" s="68">
        <v>0</v>
      </c>
      <c r="I700" s="68">
        <v>0</v>
      </c>
      <c r="J700" s="68">
        <v>0</v>
      </c>
      <c r="K700" s="68">
        <v>0</v>
      </c>
      <c r="L700" s="68">
        <v>0</v>
      </c>
      <c r="M700" s="68">
        <v>0</v>
      </c>
      <c r="N700" s="68">
        <v>0</v>
      </c>
      <c r="O700" s="68">
        <v>0</v>
      </c>
      <c r="P700" s="68">
        <v>0</v>
      </c>
      <c r="Q700" s="68">
        <v>0</v>
      </c>
      <c r="R700" s="68">
        <v>0</v>
      </c>
      <c r="S700" s="68">
        <v>0</v>
      </c>
      <c r="T700" s="68">
        <v>0</v>
      </c>
      <c r="U700" s="68">
        <v>0</v>
      </c>
      <c r="V700" s="68">
        <v>0</v>
      </c>
      <c r="W700" s="69" t="s">
        <v>42</v>
      </c>
      <c r="X700" s="69" t="s">
        <v>42</v>
      </c>
      <c r="Y700" s="69" t="s">
        <v>42</v>
      </c>
      <c r="Z700" s="68">
        <v>0</v>
      </c>
    </row>
    <row r="701" spans="1:26" ht="17" x14ac:dyDescent="0.2">
      <c r="A701" s="13" t="s">
        <v>450</v>
      </c>
      <c r="B701" s="68">
        <v>6</v>
      </c>
      <c r="C701" s="68">
        <v>0</v>
      </c>
      <c r="D701" s="68">
        <v>0</v>
      </c>
      <c r="E701" s="68">
        <v>0</v>
      </c>
      <c r="F701" s="68">
        <v>0</v>
      </c>
      <c r="G701" s="68">
        <v>0</v>
      </c>
      <c r="H701" s="68">
        <v>0</v>
      </c>
      <c r="I701" s="68">
        <v>0</v>
      </c>
      <c r="J701" s="68">
        <v>0</v>
      </c>
      <c r="K701" s="68">
        <v>0</v>
      </c>
      <c r="L701" s="68">
        <v>0</v>
      </c>
      <c r="M701" s="68">
        <v>0</v>
      </c>
      <c r="N701" s="68">
        <v>0</v>
      </c>
      <c r="O701" s="68">
        <v>0</v>
      </c>
      <c r="P701" s="68">
        <v>0</v>
      </c>
      <c r="Q701" s="68">
        <v>0</v>
      </c>
      <c r="R701" s="68">
        <v>0</v>
      </c>
      <c r="S701" s="68">
        <v>0</v>
      </c>
      <c r="T701" s="68">
        <v>0</v>
      </c>
      <c r="U701" s="68">
        <v>0</v>
      </c>
      <c r="V701" s="68">
        <v>0</v>
      </c>
      <c r="W701" s="69" t="s">
        <v>42</v>
      </c>
      <c r="X701" s="69" t="s">
        <v>42</v>
      </c>
      <c r="Y701" s="69" t="s">
        <v>42</v>
      </c>
      <c r="Z701" s="68">
        <v>0</v>
      </c>
    </row>
    <row r="702" spans="1:26" ht="17" x14ac:dyDescent="0.2">
      <c r="A702" s="13" t="s">
        <v>524</v>
      </c>
      <c r="B702" s="68">
        <v>2</v>
      </c>
      <c r="C702" s="68">
        <v>0</v>
      </c>
      <c r="D702" s="68">
        <v>0</v>
      </c>
      <c r="E702" s="68">
        <v>0</v>
      </c>
      <c r="F702" s="68">
        <v>0</v>
      </c>
      <c r="G702" s="68">
        <v>0</v>
      </c>
      <c r="H702" s="68">
        <v>0</v>
      </c>
      <c r="I702" s="68">
        <v>0</v>
      </c>
      <c r="J702" s="68">
        <v>0</v>
      </c>
      <c r="K702" s="68">
        <v>0</v>
      </c>
      <c r="L702" s="68">
        <v>0</v>
      </c>
      <c r="M702" s="68">
        <v>0</v>
      </c>
      <c r="N702" s="68">
        <v>0</v>
      </c>
      <c r="O702" s="68">
        <v>0</v>
      </c>
      <c r="P702" s="68">
        <v>0</v>
      </c>
      <c r="Q702" s="68">
        <v>0</v>
      </c>
      <c r="R702" s="68">
        <v>0</v>
      </c>
      <c r="S702" s="68">
        <v>0</v>
      </c>
      <c r="T702" s="68">
        <v>0</v>
      </c>
      <c r="U702" s="68">
        <v>0</v>
      </c>
      <c r="V702" s="68">
        <v>0</v>
      </c>
      <c r="W702" s="69" t="s">
        <v>42</v>
      </c>
      <c r="X702" s="69" t="s">
        <v>42</v>
      </c>
      <c r="Y702" s="69" t="s">
        <v>42</v>
      </c>
      <c r="Z702" s="68">
        <v>0</v>
      </c>
    </row>
    <row r="703" spans="1:26" ht="17" x14ac:dyDescent="0.2">
      <c r="A703" s="13" t="s">
        <v>862</v>
      </c>
      <c r="B703" s="68">
        <v>1</v>
      </c>
      <c r="C703" s="68">
        <v>0</v>
      </c>
      <c r="D703" s="68">
        <v>0</v>
      </c>
      <c r="E703" s="68">
        <v>0</v>
      </c>
      <c r="F703" s="68">
        <v>0</v>
      </c>
      <c r="G703" s="68">
        <v>0</v>
      </c>
      <c r="H703" s="68">
        <v>0</v>
      </c>
      <c r="I703" s="68">
        <v>0</v>
      </c>
      <c r="J703" s="68">
        <v>0</v>
      </c>
      <c r="K703" s="68">
        <v>0</v>
      </c>
      <c r="L703" s="68">
        <v>0</v>
      </c>
      <c r="M703" s="68">
        <v>0</v>
      </c>
      <c r="N703" s="68">
        <v>0</v>
      </c>
      <c r="O703" s="68">
        <v>0</v>
      </c>
      <c r="P703" s="68">
        <v>0</v>
      </c>
      <c r="Q703" s="68">
        <v>0</v>
      </c>
      <c r="R703" s="68">
        <v>0</v>
      </c>
      <c r="S703" s="68">
        <v>0</v>
      </c>
      <c r="T703" s="68">
        <v>0</v>
      </c>
      <c r="U703" s="68">
        <v>0</v>
      </c>
      <c r="V703" s="68">
        <v>0</v>
      </c>
      <c r="W703" s="69" t="s">
        <v>42</v>
      </c>
      <c r="X703" s="69" t="s">
        <v>42</v>
      </c>
      <c r="Y703" s="69" t="s">
        <v>42</v>
      </c>
      <c r="Z703" s="68">
        <v>0</v>
      </c>
    </row>
    <row r="704" spans="1:26" ht="17" x14ac:dyDescent="0.2">
      <c r="A704" s="13" t="s">
        <v>542</v>
      </c>
      <c r="B704" s="68">
        <v>1</v>
      </c>
      <c r="C704" s="68">
        <v>0</v>
      </c>
      <c r="D704" s="68">
        <v>0</v>
      </c>
      <c r="E704" s="68">
        <v>0</v>
      </c>
      <c r="F704" s="68">
        <v>0</v>
      </c>
      <c r="G704" s="68">
        <v>0</v>
      </c>
      <c r="H704" s="68">
        <v>0</v>
      </c>
      <c r="I704" s="68">
        <v>0</v>
      </c>
      <c r="J704" s="68">
        <v>0</v>
      </c>
      <c r="K704" s="68">
        <v>0</v>
      </c>
      <c r="L704" s="68">
        <v>0</v>
      </c>
      <c r="M704" s="68">
        <v>0</v>
      </c>
      <c r="N704" s="68">
        <v>0</v>
      </c>
      <c r="O704" s="68">
        <v>0</v>
      </c>
      <c r="P704" s="68">
        <v>0</v>
      </c>
      <c r="Q704" s="68">
        <v>0</v>
      </c>
      <c r="R704" s="68">
        <v>0</v>
      </c>
      <c r="S704" s="68">
        <v>0</v>
      </c>
      <c r="T704" s="68">
        <v>0</v>
      </c>
      <c r="U704" s="68">
        <v>0</v>
      </c>
      <c r="V704" s="68">
        <v>0</v>
      </c>
      <c r="W704" s="69" t="s">
        <v>42</v>
      </c>
      <c r="X704" s="69" t="s">
        <v>42</v>
      </c>
      <c r="Y704" s="69" t="s">
        <v>42</v>
      </c>
      <c r="Z704" s="68">
        <v>0</v>
      </c>
    </row>
    <row r="705" spans="1:26" ht="17" x14ac:dyDescent="0.2">
      <c r="A705" s="13" t="s">
        <v>424</v>
      </c>
      <c r="B705" s="68">
        <v>5</v>
      </c>
      <c r="C705" s="68">
        <v>0</v>
      </c>
      <c r="D705" s="68">
        <v>0</v>
      </c>
      <c r="E705" s="68">
        <v>0</v>
      </c>
      <c r="F705" s="68">
        <v>0</v>
      </c>
      <c r="G705" s="68">
        <v>0</v>
      </c>
      <c r="H705" s="68">
        <v>0</v>
      </c>
      <c r="I705" s="68">
        <v>0</v>
      </c>
      <c r="J705" s="68">
        <v>0</v>
      </c>
      <c r="K705" s="68">
        <v>0</v>
      </c>
      <c r="L705" s="68">
        <v>0</v>
      </c>
      <c r="M705" s="68">
        <v>0</v>
      </c>
      <c r="N705" s="68">
        <v>0</v>
      </c>
      <c r="O705" s="68">
        <v>0</v>
      </c>
      <c r="P705" s="68">
        <v>0</v>
      </c>
      <c r="Q705" s="68">
        <v>0</v>
      </c>
      <c r="R705" s="68">
        <v>0</v>
      </c>
      <c r="S705" s="68">
        <v>0</v>
      </c>
      <c r="T705" s="68">
        <v>0</v>
      </c>
      <c r="U705" s="68">
        <v>0</v>
      </c>
      <c r="V705" s="68">
        <v>0</v>
      </c>
      <c r="W705" s="69" t="s">
        <v>42</v>
      </c>
      <c r="X705" s="69" t="s">
        <v>42</v>
      </c>
      <c r="Y705" s="69" t="s">
        <v>42</v>
      </c>
      <c r="Z705" s="68">
        <v>0</v>
      </c>
    </row>
    <row r="706" spans="1:26" ht="17" x14ac:dyDescent="0.2">
      <c r="A706" s="13" t="s">
        <v>390</v>
      </c>
      <c r="B706" s="68">
        <v>2</v>
      </c>
      <c r="C706" s="68">
        <v>0</v>
      </c>
      <c r="D706" s="68">
        <v>0</v>
      </c>
      <c r="E706" s="68">
        <v>0</v>
      </c>
      <c r="F706" s="68">
        <v>0</v>
      </c>
      <c r="G706" s="68">
        <v>0</v>
      </c>
      <c r="H706" s="68">
        <v>0</v>
      </c>
      <c r="I706" s="68">
        <v>0</v>
      </c>
      <c r="J706" s="68">
        <v>0</v>
      </c>
      <c r="K706" s="68">
        <v>0</v>
      </c>
      <c r="L706" s="68">
        <v>0</v>
      </c>
      <c r="M706" s="68">
        <v>0</v>
      </c>
      <c r="N706" s="68">
        <v>0</v>
      </c>
      <c r="O706" s="68">
        <v>0</v>
      </c>
      <c r="P706" s="68">
        <v>0</v>
      </c>
      <c r="Q706" s="68">
        <v>0</v>
      </c>
      <c r="R706" s="68">
        <v>0</v>
      </c>
      <c r="S706" s="68">
        <v>0</v>
      </c>
      <c r="T706" s="68">
        <v>0</v>
      </c>
      <c r="U706" s="68">
        <v>0</v>
      </c>
      <c r="V706" s="68">
        <v>0</v>
      </c>
      <c r="W706" s="69" t="s">
        <v>42</v>
      </c>
      <c r="X706" s="69" t="s">
        <v>42</v>
      </c>
      <c r="Y706" s="69" t="s">
        <v>42</v>
      </c>
      <c r="Z706" s="68">
        <v>0</v>
      </c>
    </row>
    <row r="707" spans="1:26" ht="17" x14ac:dyDescent="0.2">
      <c r="A707" s="13" t="s">
        <v>118</v>
      </c>
      <c r="B707" s="68">
        <v>3</v>
      </c>
      <c r="C707" s="68">
        <v>0</v>
      </c>
      <c r="D707" s="68">
        <v>0</v>
      </c>
      <c r="E707" s="68">
        <v>0</v>
      </c>
      <c r="F707" s="68">
        <v>0</v>
      </c>
      <c r="G707" s="68">
        <v>0</v>
      </c>
      <c r="H707" s="68">
        <v>0</v>
      </c>
      <c r="I707" s="68">
        <v>0</v>
      </c>
      <c r="J707" s="68">
        <v>0</v>
      </c>
      <c r="K707" s="68">
        <v>0</v>
      </c>
      <c r="L707" s="68">
        <v>0</v>
      </c>
      <c r="M707" s="68">
        <v>0</v>
      </c>
      <c r="N707" s="68">
        <v>0</v>
      </c>
      <c r="O707" s="68">
        <v>0</v>
      </c>
      <c r="P707" s="68">
        <v>0</v>
      </c>
      <c r="Q707" s="68">
        <v>0</v>
      </c>
      <c r="R707" s="68">
        <v>0</v>
      </c>
      <c r="S707" s="68">
        <v>0</v>
      </c>
      <c r="T707" s="68">
        <v>0</v>
      </c>
      <c r="U707" s="68">
        <v>0</v>
      </c>
      <c r="V707" s="68">
        <v>0</v>
      </c>
      <c r="W707" s="69" t="s">
        <v>42</v>
      </c>
      <c r="X707" s="69" t="s">
        <v>42</v>
      </c>
      <c r="Y707" s="69" t="s">
        <v>42</v>
      </c>
      <c r="Z707" s="68">
        <v>0</v>
      </c>
    </row>
    <row r="708" spans="1:26" ht="17" x14ac:dyDescent="0.2">
      <c r="A708" s="13" t="s">
        <v>446</v>
      </c>
      <c r="B708" s="68">
        <v>5</v>
      </c>
      <c r="C708" s="68">
        <v>0</v>
      </c>
      <c r="D708" s="68">
        <v>0</v>
      </c>
      <c r="E708" s="68">
        <v>0</v>
      </c>
      <c r="F708" s="68">
        <v>0</v>
      </c>
      <c r="G708" s="68">
        <v>0</v>
      </c>
      <c r="H708" s="68">
        <v>0</v>
      </c>
      <c r="I708" s="68">
        <v>0</v>
      </c>
      <c r="J708" s="68">
        <v>0</v>
      </c>
      <c r="K708" s="68">
        <v>0</v>
      </c>
      <c r="L708" s="68">
        <v>0</v>
      </c>
      <c r="M708" s="68">
        <v>0</v>
      </c>
      <c r="N708" s="68">
        <v>0</v>
      </c>
      <c r="O708" s="68">
        <v>0</v>
      </c>
      <c r="P708" s="68">
        <v>0</v>
      </c>
      <c r="Q708" s="68">
        <v>0</v>
      </c>
      <c r="R708" s="68">
        <v>0</v>
      </c>
      <c r="S708" s="68">
        <v>0</v>
      </c>
      <c r="T708" s="68">
        <v>0</v>
      </c>
      <c r="U708" s="68">
        <v>0</v>
      </c>
      <c r="V708" s="68">
        <v>0</v>
      </c>
      <c r="W708" s="69" t="s">
        <v>42</v>
      </c>
      <c r="X708" s="69" t="s">
        <v>42</v>
      </c>
      <c r="Y708" s="69" t="s">
        <v>42</v>
      </c>
      <c r="Z708" s="68">
        <v>0</v>
      </c>
    </row>
    <row r="709" spans="1:26" ht="17" x14ac:dyDescent="0.2">
      <c r="A709" s="13" t="s">
        <v>487</v>
      </c>
      <c r="B709" s="68">
        <v>3</v>
      </c>
      <c r="C709" s="68">
        <v>0</v>
      </c>
      <c r="D709" s="68">
        <v>0</v>
      </c>
      <c r="E709" s="68">
        <v>0</v>
      </c>
      <c r="F709" s="68">
        <v>0</v>
      </c>
      <c r="G709" s="68">
        <v>0</v>
      </c>
      <c r="H709" s="68">
        <v>0</v>
      </c>
      <c r="I709" s="68">
        <v>0</v>
      </c>
      <c r="J709" s="68">
        <v>0</v>
      </c>
      <c r="K709" s="68">
        <v>0</v>
      </c>
      <c r="L709" s="68">
        <v>0</v>
      </c>
      <c r="M709" s="68">
        <v>0</v>
      </c>
      <c r="N709" s="68">
        <v>0</v>
      </c>
      <c r="O709" s="68">
        <v>0</v>
      </c>
      <c r="P709" s="68">
        <v>0</v>
      </c>
      <c r="Q709" s="68">
        <v>0</v>
      </c>
      <c r="R709" s="68">
        <v>0</v>
      </c>
      <c r="S709" s="68">
        <v>0</v>
      </c>
      <c r="T709" s="68">
        <v>0</v>
      </c>
      <c r="U709" s="68">
        <v>0</v>
      </c>
      <c r="V709" s="68">
        <v>0</v>
      </c>
      <c r="W709" s="69" t="s">
        <v>42</v>
      </c>
      <c r="X709" s="69" t="s">
        <v>42</v>
      </c>
      <c r="Y709" s="69" t="s">
        <v>42</v>
      </c>
      <c r="Z709" s="68">
        <v>0</v>
      </c>
    </row>
    <row r="710" spans="1:26" ht="17" x14ac:dyDescent="0.2">
      <c r="A710" s="13" t="s">
        <v>543</v>
      </c>
      <c r="B710" s="68">
        <v>4</v>
      </c>
      <c r="C710" s="68">
        <v>0</v>
      </c>
      <c r="D710" s="68">
        <v>0</v>
      </c>
      <c r="E710" s="68">
        <v>0</v>
      </c>
      <c r="F710" s="68">
        <v>0</v>
      </c>
      <c r="G710" s="68">
        <v>0</v>
      </c>
      <c r="H710" s="68">
        <v>0</v>
      </c>
      <c r="I710" s="68">
        <v>0</v>
      </c>
      <c r="J710" s="68">
        <v>0</v>
      </c>
      <c r="K710" s="68">
        <v>0</v>
      </c>
      <c r="L710" s="68">
        <v>0</v>
      </c>
      <c r="M710" s="68">
        <v>0</v>
      </c>
      <c r="N710" s="68">
        <v>0</v>
      </c>
      <c r="O710" s="68">
        <v>0</v>
      </c>
      <c r="P710" s="68">
        <v>0</v>
      </c>
      <c r="Q710" s="68">
        <v>0</v>
      </c>
      <c r="R710" s="68">
        <v>0</v>
      </c>
      <c r="S710" s="68">
        <v>0</v>
      </c>
      <c r="T710" s="68">
        <v>0</v>
      </c>
      <c r="U710" s="68">
        <v>0</v>
      </c>
      <c r="V710" s="68">
        <v>0</v>
      </c>
      <c r="W710" s="69" t="s">
        <v>42</v>
      </c>
      <c r="X710" s="69" t="s">
        <v>42</v>
      </c>
      <c r="Y710" s="69" t="s">
        <v>42</v>
      </c>
      <c r="Z710" s="68">
        <v>0</v>
      </c>
    </row>
    <row r="711" spans="1:26" ht="17" x14ac:dyDescent="0.2">
      <c r="A711" s="13" t="s">
        <v>660</v>
      </c>
      <c r="B711" s="68">
        <v>2</v>
      </c>
      <c r="C711" s="68">
        <v>0</v>
      </c>
      <c r="D711" s="68">
        <v>0</v>
      </c>
      <c r="E711" s="68">
        <v>0</v>
      </c>
      <c r="F711" s="68">
        <v>0</v>
      </c>
      <c r="G711" s="68">
        <v>0</v>
      </c>
      <c r="H711" s="68">
        <v>0</v>
      </c>
      <c r="I711" s="68">
        <v>0</v>
      </c>
      <c r="J711" s="68">
        <v>0</v>
      </c>
      <c r="K711" s="68">
        <v>0</v>
      </c>
      <c r="L711" s="68">
        <v>0</v>
      </c>
      <c r="M711" s="68">
        <v>0</v>
      </c>
      <c r="N711" s="68">
        <v>0</v>
      </c>
      <c r="O711" s="68">
        <v>0</v>
      </c>
      <c r="P711" s="68">
        <v>0</v>
      </c>
      <c r="Q711" s="68">
        <v>0</v>
      </c>
      <c r="R711" s="68">
        <v>0</v>
      </c>
      <c r="S711" s="68">
        <v>0</v>
      </c>
      <c r="T711" s="68">
        <v>0</v>
      </c>
      <c r="U711" s="68">
        <v>0</v>
      </c>
      <c r="V711" s="68">
        <v>0</v>
      </c>
      <c r="W711" s="69" t="s">
        <v>42</v>
      </c>
      <c r="X711" s="69" t="s">
        <v>42</v>
      </c>
      <c r="Y711" s="69" t="s">
        <v>42</v>
      </c>
      <c r="Z711" s="68">
        <v>0</v>
      </c>
    </row>
    <row r="712" spans="1:26" ht="17" x14ac:dyDescent="0.2">
      <c r="A712" s="13" t="s">
        <v>466</v>
      </c>
      <c r="B712" s="68">
        <v>5</v>
      </c>
      <c r="C712" s="68">
        <v>0</v>
      </c>
      <c r="D712" s="68">
        <v>0</v>
      </c>
      <c r="E712" s="68">
        <v>0</v>
      </c>
      <c r="F712" s="68">
        <v>0</v>
      </c>
      <c r="G712" s="68">
        <v>0</v>
      </c>
      <c r="H712" s="68">
        <v>0</v>
      </c>
      <c r="I712" s="68">
        <v>0</v>
      </c>
      <c r="J712" s="68">
        <v>0</v>
      </c>
      <c r="K712" s="68">
        <v>0</v>
      </c>
      <c r="L712" s="68">
        <v>0</v>
      </c>
      <c r="M712" s="68">
        <v>0</v>
      </c>
      <c r="N712" s="68">
        <v>0</v>
      </c>
      <c r="O712" s="68">
        <v>0</v>
      </c>
      <c r="P712" s="68">
        <v>0</v>
      </c>
      <c r="Q712" s="68">
        <v>0</v>
      </c>
      <c r="R712" s="68">
        <v>0</v>
      </c>
      <c r="S712" s="68">
        <v>0</v>
      </c>
      <c r="T712" s="68">
        <v>0</v>
      </c>
      <c r="U712" s="68">
        <v>0</v>
      </c>
      <c r="V712" s="68">
        <v>0</v>
      </c>
      <c r="W712" s="69" t="s">
        <v>42</v>
      </c>
      <c r="X712" s="69" t="s">
        <v>42</v>
      </c>
      <c r="Y712" s="69" t="s">
        <v>42</v>
      </c>
      <c r="Z712" s="68">
        <v>0</v>
      </c>
    </row>
    <row r="713" spans="1:26" ht="17" x14ac:dyDescent="0.2">
      <c r="A713" s="13" t="s">
        <v>491</v>
      </c>
      <c r="B713" s="68">
        <v>4</v>
      </c>
      <c r="C713" s="68">
        <v>0</v>
      </c>
      <c r="D713" s="68">
        <v>0</v>
      </c>
      <c r="E713" s="68">
        <v>0</v>
      </c>
      <c r="F713" s="68">
        <v>0</v>
      </c>
      <c r="G713" s="68">
        <v>0</v>
      </c>
      <c r="H713" s="68">
        <v>0</v>
      </c>
      <c r="I713" s="68">
        <v>0</v>
      </c>
      <c r="J713" s="68">
        <v>0</v>
      </c>
      <c r="K713" s="68">
        <v>0</v>
      </c>
      <c r="L713" s="68">
        <v>0</v>
      </c>
      <c r="M713" s="68">
        <v>0</v>
      </c>
      <c r="N713" s="68">
        <v>0</v>
      </c>
      <c r="O713" s="68">
        <v>0</v>
      </c>
      <c r="P713" s="68">
        <v>0</v>
      </c>
      <c r="Q713" s="68">
        <v>0</v>
      </c>
      <c r="R713" s="68">
        <v>0</v>
      </c>
      <c r="S713" s="68">
        <v>0</v>
      </c>
      <c r="T713" s="68">
        <v>0</v>
      </c>
      <c r="U713" s="68">
        <v>0</v>
      </c>
      <c r="V713" s="68">
        <v>0</v>
      </c>
      <c r="W713" s="69" t="s">
        <v>42</v>
      </c>
      <c r="X713" s="69" t="s">
        <v>42</v>
      </c>
      <c r="Y713" s="69" t="s">
        <v>42</v>
      </c>
      <c r="Z713" s="68">
        <v>0</v>
      </c>
    </row>
    <row r="714" spans="1:26" ht="17" x14ac:dyDescent="0.2">
      <c r="A714" s="13" t="s">
        <v>479</v>
      </c>
      <c r="B714" s="68">
        <v>3</v>
      </c>
      <c r="C714" s="68">
        <v>0</v>
      </c>
      <c r="D714" s="68">
        <v>0</v>
      </c>
      <c r="E714" s="68">
        <v>0</v>
      </c>
      <c r="F714" s="68">
        <v>0</v>
      </c>
      <c r="G714" s="68">
        <v>0</v>
      </c>
      <c r="H714" s="68">
        <v>0</v>
      </c>
      <c r="I714" s="68">
        <v>0</v>
      </c>
      <c r="J714" s="68">
        <v>0</v>
      </c>
      <c r="K714" s="68">
        <v>0</v>
      </c>
      <c r="L714" s="68">
        <v>0</v>
      </c>
      <c r="M714" s="68">
        <v>0</v>
      </c>
      <c r="N714" s="68">
        <v>0</v>
      </c>
      <c r="O714" s="68">
        <v>0</v>
      </c>
      <c r="P714" s="68">
        <v>0</v>
      </c>
      <c r="Q714" s="68">
        <v>0</v>
      </c>
      <c r="R714" s="68">
        <v>0</v>
      </c>
      <c r="S714" s="68">
        <v>0</v>
      </c>
      <c r="T714" s="68">
        <v>0</v>
      </c>
      <c r="U714" s="68">
        <v>0</v>
      </c>
      <c r="V714" s="68">
        <v>0</v>
      </c>
      <c r="W714" s="69" t="s">
        <v>42</v>
      </c>
      <c r="X714" s="69" t="s">
        <v>42</v>
      </c>
      <c r="Y714" s="69" t="s">
        <v>42</v>
      </c>
      <c r="Z714" s="68">
        <v>0</v>
      </c>
    </row>
    <row r="715" spans="1:26" ht="17" x14ac:dyDescent="0.2">
      <c r="A715" s="67" t="s">
        <v>27</v>
      </c>
      <c r="B715" s="67" t="s">
        <v>28</v>
      </c>
      <c r="C715" s="67" t="s">
        <v>29</v>
      </c>
      <c r="D715" s="67" t="s">
        <v>155</v>
      </c>
      <c r="E715" s="67" t="s">
        <v>25</v>
      </c>
      <c r="F715" s="67" t="s">
        <v>23</v>
      </c>
      <c r="G715" s="67" t="s">
        <v>30</v>
      </c>
      <c r="H715" s="67" t="s">
        <v>10</v>
      </c>
      <c r="I715" s="67" t="s">
        <v>11</v>
      </c>
      <c r="J715" s="67" t="s">
        <v>1</v>
      </c>
      <c r="K715" s="67" t="s">
        <v>2</v>
      </c>
      <c r="L715" s="67" t="s">
        <v>31</v>
      </c>
      <c r="M715" s="67" t="s">
        <v>32</v>
      </c>
      <c r="N715" s="67" t="s">
        <v>33</v>
      </c>
      <c r="O715" s="67" t="s">
        <v>34</v>
      </c>
      <c r="P715" s="67" t="s">
        <v>3</v>
      </c>
      <c r="Q715" s="67" t="s">
        <v>35</v>
      </c>
      <c r="R715" s="67" t="s">
        <v>36</v>
      </c>
      <c r="S715" s="67" t="s">
        <v>37</v>
      </c>
      <c r="T715" s="67" t="s">
        <v>38</v>
      </c>
      <c r="U715" s="67" t="s">
        <v>39</v>
      </c>
      <c r="V715" s="67" t="s">
        <v>156</v>
      </c>
      <c r="W715" s="77" t="s">
        <v>0</v>
      </c>
      <c r="X715" s="77" t="s">
        <v>40</v>
      </c>
      <c r="Y715" s="77" t="s">
        <v>41</v>
      </c>
      <c r="Z715" s="67" t="s">
        <v>157</v>
      </c>
    </row>
    <row r="716" spans="1:26" ht="17" x14ac:dyDescent="0.2">
      <c r="A716" s="13" t="s">
        <v>522</v>
      </c>
      <c r="B716" s="68">
        <v>2</v>
      </c>
      <c r="C716" s="68">
        <v>0</v>
      </c>
      <c r="D716" s="68">
        <v>0</v>
      </c>
      <c r="E716" s="68">
        <v>0</v>
      </c>
      <c r="F716" s="68">
        <v>0</v>
      </c>
      <c r="G716" s="68">
        <v>0</v>
      </c>
      <c r="H716" s="68">
        <v>0</v>
      </c>
      <c r="I716" s="68">
        <v>0</v>
      </c>
      <c r="J716" s="68">
        <v>0</v>
      </c>
      <c r="K716" s="68">
        <v>0</v>
      </c>
      <c r="L716" s="68">
        <v>0</v>
      </c>
      <c r="M716" s="68">
        <v>0</v>
      </c>
      <c r="N716" s="68">
        <v>0</v>
      </c>
      <c r="O716" s="68">
        <v>0</v>
      </c>
      <c r="P716" s="68">
        <v>0</v>
      </c>
      <c r="Q716" s="68">
        <v>0</v>
      </c>
      <c r="R716" s="68">
        <v>0</v>
      </c>
      <c r="S716" s="68">
        <v>0</v>
      </c>
      <c r="T716" s="68">
        <v>0</v>
      </c>
      <c r="U716" s="68">
        <v>0</v>
      </c>
      <c r="V716" s="68">
        <v>0</v>
      </c>
      <c r="W716" s="69" t="s">
        <v>42</v>
      </c>
      <c r="X716" s="69" t="s">
        <v>42</v>
      </c>
      <c r="Y716" s="69" t="s">
        <v>42</v>
      </c>
      <c r="Z716" s="68">
        <v>0</v>
      </c>
    </row>
    <row r="717" spans="1:26" ht="17" x14ac:dyDescent="0.2">
      <c r="A717" s="13" t="s">
        <v>484</v>
      </c>
      <c r="B717" s="68">
        <v>3</v>
      </c>
      <c r="C717" s="68">
        <v>0</v>
      </c>
      <c r="D717" s="68">
        <v>0</v>
      </c>
      <c r="E717" s="68">
        <v>0</v>
      </c>
      <c r="F717" s="68">
        <v>0</v>
      </c>
      <c r="G717" s="68">
        <v>0</v>
      </c>
      <c r="H717" s="68">
        <v>0</v>
      </c>
      <c r="I717" s="68">
        <v>0</v>
      </c>
      <c r="J717" s="68">
        <v>0</v>
      </c>
      <c r="K717" s="68">
        <v>0</v>
      </c>
      <c r="L717" s="68">
        <v>0</v>
      </c>
      <c r="M717" s="68">
        <v>0</v>
      </c>
      <c r="N717" s="68">
        <v>0</v>
      </c>
      <c r="O717" s="68">
        <v>0</v>
      </c>
      <c r="P717" s="68">
        <v>0</v>
      </c>
      <c r="Q717" s="68">
        <v>0</v>
      </c>
      <c r="R717" s="68">
        <v>0</v>
      </c>
      <c r="S717" s="68">
        <v>0</v>
      </c>
      <c r="T717" s="68">
        <v>0</v>
      </c>
      <c r="U717" s="68">
        <v>0</v>
      </c>
      <c r="V717" s="68">
        <v>0</v>
      </c>
      <c r="W717" s="69" t="s">
        <v>42</v>
      </c>
      <c r="X717" s="69" t="s">
        <v>42</v>
      </c>
      <c r="Y717" s="69" t="s">
        <v>42</v>
      </c>
      <c r="Z717" s="68">
        <v>0</v>
      </c>
    </row>
    <row r="718" spans="1:26" ht="17" x14ac:dyDescent="0.2">
      <c r="A718" s="13" t="s">
        <v>341</v>
      </c>
      <c r="B718" s="68">
        <v>4</v>
      </c>
      <c r="C718" s="68">
        <v>0</v>
      </c>
      <c r="D718" s="68">
        <v>0</v>
      </c>
      <c r="E718" s="68">
        <v>0</v>
      </c>
      <c r="F718" s="68">
        <v>0</v>
      </c>
      <c r="G718" s="68">
        <v>0</v>
      </c>
      <c r="H718" s="68">
        <v>0</v>
      </c>
      <c r="I718" s="68">
        <v>0</v>
      </c>
      <c r="J718" s="68">
        <v>0</v>
      </c>
      <c r="K718" s="68">
        <v>0</v>
      </c>
      <c r="L718" s="68">
        <v>0</v>
      </c>
      <c r="M718" s="68">
        <v>0</v>
      </c>
      <c r="N718" s="68">
        <v>0</v>
      </c>
      <c r="O718" s="68">
        <v>0</v>
      </c>
      <c r="P718" s="68">
        <v>0</v>
      </c>
      <c r="Q718" s="68">
        <v>0</v>
      </c>
      <c r="R718" s="68">
        <v>0</v>
      </c>
      <c r="S718" s="68">
        <v>0</v>
      </c>
      <c r="T718" s="68">
        <v>0</v>
      </c>
      <c r="U718" s="68">
        <v>0</v>
      </c>
      <c r="V718" s="68">
        <v>0</v>
      </c>
      <c r="W718" s="69" t="s">
        <v>42</v>
      </c>
      <c r="X718" s="69" t="s">
        <v>42</v>
      </c>
      <c r="Y718" s="69" t="s">
        <v>42</v>
      </c>
      <c r="Z718" s="68">
        <v>0</v>
      </c>
    </row>
    <row r="719" spans="1:26" ht="17" x14ac:dyDescent="0.2">
      <c r="A719" s="13" t="s">
        <v>863</v>
      </c>
      <c r="B719" s="68">
        <v>6</v>
      </c>
      <c r="C719" s="68">
        <v>0</v>
      </c>
      <c r="D719" s="68">
        <v>0</v>
      </c>
      <c r="E719" s="68">
        <v>0</v>
      </c>
      <c r="F719" s="68">
        <v>0</v>
      </c>
      <c r="G719" s="68">
        <v>0</v>
      </c>
      <c r="H719" s="68">
        <v>0</v>
      </c>
      <c r="I719" s="68">
        <v>0</v>
      </c>
      <c r="J719" s="68">
        <v>0</v>
      </c>
      <c r="K719" s="68">
        <v>0</v>
      </c>
      <c r="L719" s="68">
        <v>0</v>
      </c>
      <c r="M719" s="68">
        <v>0</v>
      </c>
      <c r="N719" s="68">
        <v>0</v>
      </c>
      <c r="O719" s="68">
        <v>0</v>
      </c>
      <c r="P719" s="68">
        <v>0</v>
      </c>
      <c r="Q719" s="68">
        <v>0</v>
      </c>
      <c r="R719" s="68">
        <v>0</v>
      </c>
      <c r="S719" s="68">
        <v>0</v>
      </c>
      <c r="T719" s="68">
        <v>0</v>
      </c>
      <c r="U719" s="68">
        <v>0</v>
      </c>
      <c r="V719" s="68">
        <v>0</v>
      </c>
      <c r="W719" s="69" t="s">
        <v>42</v>
      </c>
      <c r="X719" s="69" t="s">
        <v>42</v>
      </c>
      <c r="Y719" s="69" t="s">
        <v>42</v>
      </c>
      <c r="Z719" s="68">
        <v>0</v>
      </c>
    </row>
    <row r="720" spans="1:26" ht="17" x14ac:dyDescent="0.2">
      <c r="A720" s="13" t="s">
        <v>593</v>
      </c>
      <c r="B720" s="68">
        <v>3</v>
      </c>
      <c r="C720" s="68">
        <v>0</v>
      </c>
      <c r="D720" s="68">
        <v>0</v>
      </c>
      <c r="E720" s="68">
        <v>0</v>
      </c>
      <c r="F720" s="68">
        <v>0</v>
      </c>
      <c r="G720" s="68">
        <v>0</v>
      </c>
      <c r="H720" s="68">
        <v>0</v>
      </c>
      <c r="I720" s="68">
        <v>0</v>
      </c>
      <c r="J720" s="68">
        <v>0</v>
      </c>
      <c r="K720" s="68">
        <v>0</v>
      </c>
      <c r="L720" s="68">
        <v>0</v>
      </c>
      <c r="M720" s="68">
        <v>0</v>
      </c>
      <c r="N720" s="68">
        <v>0</v>
      </c>
      <c r="O720" s="68">
        <v>0</v>
      </c>
      <c r="P720" s="68">
        <v>0</v>
      </c>
      <c r="Q720" s="68">
        <v>0</v>
      </c>
      <c r="R720" s="68">
        <v>0</v>
      </c>
      <c r="S720" s="68">
        <v>0</v>
      </c>
      <c r="T720" s="68">
        <v>0</v>
      </c>
      <c r="U720" s="68">
        <v>0</v>
      </c>
      <c r="V720" s="68">
        <v>0</v>
      </c>
      <c r="W720" s="69" t="s">
        <v>42</v>
      </c>
      <c r="X720" s="69" t="s">
        <v>42</v>
      </c>
      <c r="Y720" s="69" t="s">
        <v>42</v>
      </c>
      <c r="Z720" s="68">
        <v>0</v>
      </c>
    </row>
    <row r="721" spans="1:26" ht="17" x14ac:dyDescent="0.2">
      <c r="A721" s="13" t="s">
        <v>864</v>
      </c>
      <c r="B721" s="68">
        <v>2</v>
      </c>
      <c r="C721" s="68">
        <v>0</v>
      </c>
      <c r="D721" s="68">
        <v>0</v>
      </c>
      <c r="E721" s="68">
        <v>0</v>
      </c>
      <c r="F721" s="68">
        <v>0</v>
      </c>
      <c r="G721" s="68">
        <v>0</v>
      </c>
      <c r="H721" s="68">
        <v>0</v>
      </c>
      <c r="I721" s="68">
        <v>0</v>
      </c>
      <c r="J721" s="68">
        <v>0</v>
      </c>
      <c r="K721" s="68">
        <v>0</v>
      </c>
      <c r="L721" s="68">
        <v>0</v>
      </c>
      <c r="M721" s="68">
        <v>0</v>
      </c>
      <c r="N721" s="68">
        <v>0</v>
      </c>
      <c r="O721" s="68">
        <v>0</v>
      </c>
      <c r="P721" s="68">
        <v>0</v>
      </c>
      <c r="Q721" s="68">
        <v>0</v>
      </c>
      <c r="R721" s="68">
        <v>0</v>
      </c>
      <c r="S721" s="68">
        <v>0</v>
      </c>
      <c r="T721" s="68">
        <v>0</v>
      </c>
      <c r="U721" s="68">
        <v>0</v>
      </c>
      <c r="V721" s="68">
        <v>0</v>
      </c>
      <c r="W721" s="69" t="s">
        <v>42</v>
      </c>
      <c r="X721" s="69" t="s">
        <v>42</v>
      </c>
      <c r="Y721" s="69" t="s">
        <v>42</v>
      </c>
      <c r="Z721" s="68">
        <v>0</v>
      </c>
    </row>
    <row r="722" spans="1:26" ht="17" x14ac:dyDescent="0.2">
      <c r="A722" s="13" t="s">
        <v>666</v>
      </c>
      <c r="B722" s="68">
        <v>4</v>
      </c>
      <c r="C722" s="68">
        <v>0</v>
      </c>
      <c r="D722" s="68">
        <v>0</v>
      </c>
      <c r="E722" s="68">
        <v>0</v>
      </c>
      <c r="F722" s="68">
        <v>0</v>
      </c>
      <c r="G722" s="68">
        <v>0</v>
      </c>
      <c r="H722" s="68">
        <v>0</v>
      </c>
      <c r="I722" s="68">
        <v>0</v>
      </c>
      <c r="J722" s="68">
        <v>0</v>
      </c>
      <c r="K722" s="68">
        <v>0</v>
      </c>
      <c r="L722" s="68">
        <v>0</v>
      </c>
      <c r="M722" s="68">
        <v>0</v>
      </c>
      <c r="N722" s="68">
        <v>0</v>
      </c>
      <c r="O722" s="68">
        <v>0</v>
      </c>
      <c r="P722" s="68">
        <v>0</v>
      </c>
      <c r="Q722" s="68">
        <v>0</v>
      </c>
      <c r="R722" s="68">
        <v>0</v>
      </c>
      <c r="S722" s="68">
        <v>0</v>
      </c>
      <c r="T722" s="68">
        <v>0</v>
      </c>
      <c r="U722" s="68">
        <v>0</v>
      </c>
      <c r="V722" s="68">
        <v>0</v>
      </c>
      <c r="W722" s="69" t="s">
        <v>42</v>
      </c>
      <c r="X722" s="69" t="s">
        <v>42</v>
      </c>
      <c r="Y722" s="69" t="s">
        <v>42</v>
      </c>
      <c r="Z722" s="68">
        <v>0</v>
      </c>
    </row>
    <row r="723" spans="1:26" ht="17" x14ac:dyDescent="0.2">
      <c r="A723" s="13" t="s">
        <v>584</v>
      </c>
      <c r="B723" s="68">
        <v>4</v>
      </c>
      <c r="C723" s="68">
        <v>0</v>
      </c>
      <c r="D723" s="68">
        <v>0</v>
      </c>
      <c r="E723" s="68">
        <v>0</v>
      </c>
      <c r="F723" s="68">
        <v>0</v>
      </c>
      <c r="G723" s="68">
        <v>0</v>
      </c>
      <c r="H723" s="68">
        <v>0</v>
      </c>
      <c r="I723" s="68">
        <v>0</v>
      </c>
      <c r="J723" s="68">
        <v>0</v>
      </c>
      <c r="K723" s="68">
        <v>0</v>
      </c>
      <c r="L723" s="68">
        <v>0</v>
      </c>
      <c r="M723" s="68">
        <v>0</v>
      </c>
      <c r="N723" s="68">
        <v>0</v>
      </c>
      <c r="O723" s="68">
        <v>0</v>
      </c>
      <c r="P723" s="68">
        <v>0</v>
      </c>
      <c r="Q723" s="68">
        <v>0</v>
      </c>
      <c r="R723" s="68">
        <v>0</v>
      </c>
      <c r="S723" s="68">
        <v>0</v>
      </c>
      <c r="T723" s="68">
        <v>0</v>
      </c>
      <c r="U723" s="68">
        <v>0</v>
      </c>
      <c r="V723" s="68">
        <v>0</v>
      </c>
      <c r="W723" s="69" t="s">
        <v>42</v>
      </c>
      <c r="X723" s="69" t="s">
        <v>42</v>
      </c>
      <c r="Y723" s="69" t="s">
        <v>42</v>
      </c>
      <c r="Z723" s="68">
        <v>0</v>
      </c>
    </row>
    <row r="724" spans="1:26" ht="17" x14ac:dyDescent="0.2">
      <c r="A724" s="13" t="s">
        <v>166</v>
      </c>
      <c r="B724" s="68">
        <v>2</v>
      </c>
      <c r="C724" s="68">
        <v>0</v>
      </c>
      <c r="D724" s="68">
        <v>0</v>
      </c>
      <c r="E724" s="68">
        <v>0</v>
      </c>
      <c r="F724" s="68">
        <v>0</v>
      </c>
      <c r="G724" s="68">
        <v>0</v>
      </c>
      <c r="H724" s="68">
        <v>0</v>
      </c>
      <c r="I724" s="68">
        <v>0</v>
      </c>
      <c r="J724" s="68">
        <v>0</v>
      </c>
      <c r="K724" s="68">
        <v>0</v>
      </c>
      <c r="L724" s="68">
        <v>0</v>
      </c>
      <c r="M724" s="68">
        <v>0</v>
      </c>
      <c r="N724" s="68">
        <v>0</v>
      </c>
      <c r="O724" s="68">
        <v>0</v>
      </c>
      <c r="P724" s="68">
        <v>0</v>
      </c>
      <c r="Q724" s="68">
        <v>0</v>
      </c>
      <c r="R724" s="68">
        <v>0</v>
      </c>
      <c r="S724" s="68">
        <v>0</v>
      </c>
      <c r="T724" s="68">
        <v>0</v>
      </c>
      <c r="U724" s="68">
        <v>0</v>
      </c>
      <c r="V724" s="68">
        <v>0</v>
      </c>
      <c r="W724" s="69" t="s">
        <v>42</v>
      </c>
      <c r="X724" s="69" t="s">
        <v>42</v>
      </c>
      <c r="Y724" s="69" t="s">
        <v>42</v>
      </c>
      <c r="Z724" s="68">
        <v>0</v>
      </c>
    </row>
    <row r="725" spans="1:26" ht="17" x14ac:dyDescent="0.2">
      <c r="A725" s="13" t="s">
        <v>658</v>
      </c>
      <c r="B725" s="68">
        <v>4</v>
      </c>
      <c r="C725" s="68">
        <v>0</v>
      </c>
      <c r="D725" s="68">
        <v>0</v>
      </c>
      <c r="E725" s="68">
        <v>0</v>
      </c>
      <c r="F725" s="68">
        <v>0</v>
      </c>
      <c r="G725" s="68">
        <v>0</v>
      </c>
      <c r="H725" s="68">
        <v>0</v>
      </c>
      <c r="I725" s="68">
        <v>0</v>
      </c>
      <c r="J725" s="68">
        <v>0</v>
      </c>
      <c r="K725" s="68">
        <v>0</v>
      </c>
      <c r="L725" s="68">
        <v>0</v>
      </c>
      <c r="M725" s="68">
        <v>0</v>
      </c>
      <c r="N725" s="68">
        <v>0</v>
      </c>
      <c r="O725" s="68">
        <v>0</v>
      </c>
      <c r="P725" s="68">
        <v>0</v>
      </c>
      <c r="Q725" s="68">
        <v>0</v>
      </c>
      <c r="R725" s="68">
        <v>0</v>
      </c>
      <c r="S725" s="68">
        <v>0</v>
      </c>
      <c r="T725" s="68">
        <v>0</v>
      </c>
      <c r="U725" s="68">
        <v>0</v>
      </c>
      <c r="V725" s="68">
        <v>0</v>
      </c>
      <c r="W725" s="69" t="s">
        <v>42</v>
      </c>
      <c r="X725" s="69" t="s">
        <v>42</v>
      </c>
      <c r="Y725" s="69" t="s">
        <v>42</v>
      </c>
      <c r="Z725" s="68">
        <v>0</v>
      </c>
    </row>
    <row r="726" spans="1:26" ht="17" x14ac:dyDescent="0.2">
      <c r="A726" s="13" t="s">
        <v>614</v>
      </c>
      <c r="B726" s="68">
        <v>1</v>
      </c>
      <c r="C726" s="68">
        <v>0</v>
      </c>
      <c r="D726" s="68">
        <v>0</v>
      </c>
      <c r="E726" s="68">
        <v>0</v>
      </c>
      <c r="F726" s="68">
        <v>0</v>
      </c>
      <c r="G726" s="68">
        <v>0</v>
      </c>
      <c r="H726" s="68">
        <v>0</v>
      </c>
      <c r="I726" s="68">
        <v>0</v>
      </c>
      <c r="J726" s="68">
        <v>0</v>
      </c>
      <c r="K726" s="68">
        <v>0</v>
      </c>
      <c r="L726" s="68">
        <v>0</v>
      </c>
      <c r="M726" s="68">
        <v>0</v>
      </c>
      <c r="N726" s="68">
        <v>0</v>
      </c>
      <c r="O726" s="68">
        <v>0</v>
      </c>
      <c r="P726" s="68">
        <v>0</v>
      </c>
      <c r="Q726" s="68">
        <v>0</v>
      </c>
      <c r="R726" s="68">
        <v>0</v>
      </c>
      <c r="S726" s="68">
        <v>0</v>
      </c>
      <c r="T726" s="68">
        <v>0</v>
      </c>
      <c r="U726" s="68">
        <v>0</v>
      </c>
      <c r="V726" s="68">
        <v>0</v>
      </c>
      <c r="W726" s="69" t="s">
        <v>42</v>
      </c>
      <c r="X726" s="69" t="s">
        <v>42</v>
      </c>
      <c r="Y726" s="69" t="s">
        <v>42</v>
      </c>
      <c r="Z726" s="68">
        <v>0</v>
      </c>
    </row>
    <row r="727" spans="1:26" ht="17" x14ac:dyDescent="0.2">
      <c r="A727" s="13" t="s">
        <v>528</v>
      </c>
      <c r="B727" s="68">
        <v>2</v>
      </c>
      <c r="C727" s="68">
        <v>0</v>
      </c>
      <c r="D727" s="68">
        <v>0</v>
      </c>
      <c r="E727" s="68">
        <v>0</v>
      </c>
      <c r="F727" s="68">
        <v>0</v>
      </c>
      <c r="G727" s="68">
        <v>0</v>
      </c>
      <c r="H727" s="68">
        <v>0</v>
      </c>
      <c r="I727" s="68">
        <v>0</v>
      </c>
      <c r="J727" s="68">
        <v>0</v>
      </c>
      <c r="K727" s="68">
        <v>0</v>
      </c>
      <c r="L727" s="68">
        <v>0</v>
      </c>
      <c r="M727" s="68">
        <v>0</v>
      </c>
      <c r="N727" s="68">
        <v>0</v>
      </c>
      <c r="O727" s="68">
        <v>0</v>
      </c>
      <c r="P727" s="68">
        <v>0</v>
      </c>
      <c r="Q727" s="68">
        <v>0</v>
      </c>
      <c r="R727" s="68">
        <v>0</v>
      </c>
      <c r="S727" s="68">
        <v>0</v>
      </c>
      <c r="T727" s="68">
        <v>0</v>
      </c>
      <c r="U727" s="68">
        <v>0</v>
      </c>
      <c r="V727" s="68">
        <v>0</v>
      </c>
      <c r="W727" s="69" t="s">
        <v>42</v>
      </c>
      <c r="X727" s="69" t="s">
        <v>42</v>
      </c>
      <c r="Y727" s="69" t="s">
        <v>42</v>
      </c>
      <c r="Z727" s="68">
        <v>0</v>
      </c>
    </row>
    <row r="728" spans="1:26" ht="17" x14ac:dyDescent="0.2">
      <c r="A728" s="13" t="s">
        <v>426</v>
      </c>
      <c r="B728" s="68">
        <v>3</v>
      </c>
      <c r="C728" s="68">
        <v>0</v>
      </c>
      <c r="D728" s="68">
        <v>0</v>
      </c>
      <c r="E728" s="68">
        <v>0</v>
      </c>
      <c r="F728" s="68">
        <v>0</v>
      </c>
      <c r="G728" s="68">
        <v>0</v>
      </c>
      <c r="H728" s="68">
        <v>0</v>
      </c>
      <c r="I728" s="68">
        <v>0</v>
      </c>
      <c r="J728" s="68">
        <v>0</v>
      </c>
      <c r="K728" s="68">
        <v>0</v>
      </c>
      <c r="L728" s="68">
        <v>0</v>
      </c>
      <c r="M728" s="68">
        <v>0</v>
      </c>
      <c r="N728" s="68">
        <v>0</v>
      </c>
      <c r="O728" s="68">
        <v>0</v>
      </c>
      <c r="P728" s="68">
        <v>0</v>
      </c>
      <c r="Q728" s="68">
        <v>0</v>
      </c>
      <c r="R728" s="68">
        <v>0</v>
      </c>
      <c r="S728" s="68">
        <v>0</v>
      </c>
      <c r="T728" s="68">
        <v>0</v>
      </c>
      <c r="U728" s="68">
        <v>0</v>
      </c>
      <c r="V728" s="68">
        <v>0</v>
      </c>
      <c r="W728" s="69" t="s">
        <v>42</v>
      </c>
      <c r="X728" s="69" t="s">
        <v>42</v>
      </c>
      <c r="Y728" s="69" t="s">
        <v>42</v>
      </c>
      <c r="Z728" s="68">
        <v>0</v>
      </c>
    </row>
    <row r="729" spans="1:26" ht="17" x14ac:dyDescent="0.2">
      <c r="A729" s="13" t="s">
        <v>144</v>
      </c>
      <c r="B729" s="68">
        <v>3</v>
      </c>
      <c r="C729" s="68">
        <v>0</v>
      </c>
      <c r="D729" s="68">
        <v>0</v>
      </c>
      <c r="E729" s="68">
        <v>0</v>
      </c>
      <c r="F729" s="68">
        <v>0</v>
      </c>
      <c r="G729" s="68">
        <v>0</v>
      </c>
      <c r="H729" s="68">
        <v>0</v>
      </c>
      <c r="I729" s="68">
        <v>0</v>
      </c>
      <c r="J729" s="68">
        <v>0</v>
      </c>
      <c r="K729" s="68">
        <v>0</v>
      </c>
      <c r="L729" s="68">
        <v>0</v>
      </c>
      <c r="M729" s="68">
        <v>0</v>
      </c>
      <c r="N729" s="68">
        <v>0</v>
      </c>
      <c r="O729" s="68">
        <v>0</v>
      </c>
      <c r="P729" s="68">
        <v>0</v>
      </c>
      <c r="Q729" s="68">
        <v>0</v>
      </c>
      <c r="R729" s="68">
        <v>0</v>
      </c>
      <c r="S729" s="68">
        <v>0</v>
      </c>
      <c r="T729" s="68">
        <v>0</v>
      </c>
      <c r="U729" s="68">
        <v>0</v>
      </c>
      <c r="V729" s="68">
        <v>0</v>
      </c>
      <c r="W729" s="69" t="s">
        <v>42</v>
      </c>
      <c r="X729" s="69" t="s">
        <v>42</v>
      </c>
      <c r="Y729" s="69" t="s">
        <v>42</v>
      </c>
      <c r="Z729" s="68">
        <v>0</v>
      </c>
    </row>
    <row r="730" spans="1:26" ht="17" x14ac:dyDescent="0.2">
      <c r="A730" s="13" t="s">
        <v>475</v>
      </c>
      <c r="B730" s="68">
        <v>3</v>
      </c>
      <c r="C730" s="68">
        <v>0</v>
      </c>
      <c r="D730" s="68">
        <v>0</v>
      </c>
      <c r="E730" s="68">
        <v>0</v>
      </c>
      <c r="F730" s="68">
        <v>0</v>
      </c>
      <c r="G730" s="68">
        <v>0</v>
      </c>
      <c r="H730" s="68">
        <v>0</v>
      </c>
      <c r="I730" s="68">
        <v>0</v>
      </c>
      <c r="J730" s="68">
        <v>0</v>
      </c>
      <c r="K730" s="68">
        <v>0</v>
      </c>
      <c r="L730" s="68">
        <v>0</v>
      </c>
      <c r="M730" s="68">
        <v>0</v>
      </c>
      <c r="N730" s="68">
        <v>0</v>
      </c>
      <c r="O730" s="68">
        <v>0</v>
      </c>
      <c r="P730" s="68">
        <v>0</v>
      </c>
      <c r="Q730" s="68">
        <v>0</v>
      </c>
      <c r="R730" s="68">
        <v>0</v>
      </c>
      <c r="S730" s="68">
        <v>0</v>
      </c>
      <c r="T730" s="68">
        <v>0</v>
      </c>
      <c r="U730" s="68">
        <v>0</v>
      </c>
      <c r="V730" s="68">
        <v>0</v>
      </c>
      <c r="W730" s="69" t="s">
        <v>42</v>
      </c>
      <c r="X730" s="69" t="s">
        <v>42</v>
      </c>
      <c r="Y730" s="69" t="s">
        <v>42</v>
      </c>
      <c r="Z730" s="68">
        <v>0</v>
      </c>
    </row>
    <row r="731" spans="1:26" ht="17" x14ac:dyDescent="0.2">
      <c r="A731" s="13" t="s">
        <v>635</v>
      </c>
      <c r="B731" s="68">
        <v>2</v>
      </c>
      <c r="C731" s="68">
        <v>0</v>
      </c>
      <c r="D731" s="68">
        <v>0</v>
      </c>
      <c r="E731" s="68">
        <v>0</v>
      </c>
      <c r="F731" s="68">
        <v>0</v>
      </c>
      <c r="G731" s="68">
        <v>0</v>
      </c>
      <c r="H731" s="68">
        <v>0</v>
      </c>
      <c r="I731" s="68">
        <v>0</v>
      </c>
      <c r="J731" s="68">
        <v>0</v>
      </c>
      <c r="K731" s="68">
        <v>0</v>
      </c>
      <c r="L731" s="68">
        <v>0</v>
      </c>
      <c r="M731" s="68">
        <v>0</v>
      </c>
      <c r="N731" s="68">
        <v>0</v>
      </c>
      <c r="O731" s="68">
        <v>0</v>
      </c>
      <c r="P731" s="68">
        <v>0</v>
      </c>
      <c r="Q731" s="68">
        <v>0</v>
      </c>
      <c r="R731" s="68">
        <v>0</v>
      </c>
      <c r="S731" s="68">
        <v>0</v>
      </c>
      <c r="T731" s="68">
        <v>0</v>
      </c>
      <c r="U731" s="68">
        <v>0</v>
      </c>
      <c r="V731" s="68">
        <v>0</v>
      </c>
      <c r="W731" s="69" t="s">
        <v>42</v>
      </c>
      <c r="X731" s="69" t="s">
        <v>42</v>
      </c>
      <c r="Y731" s="69" t="s">
        <v>42</v>
      </c>
      <c r="Z731" s="68">
        <v>0</v>
      </c>
    </row>
    <row r="732" spans="1:26" ht="17" x14ac:dyDescent="0.2">
      <c r="A732" s="13" t="s">
        <v>865</v>
      </c>
      <c r="B732" s="68">
        <v>2</v>
      </c>
      <c r="C732" s="68">
        <v>0</v>
      </c>
      <c r="D732" s="68">
        <v>0</v>
      </c>
      <c r="E732" s="68">
        <v>0</v>
      </c>
      <c r="F732" s="68">
        <v>0</v>
      </c>
      <c r="G732" s="68">
        <v>0</v>
      </c>
      <c r="H732" s="68">
        <v>0</v>
      </c>
      <c r="I732" s="68">
        <v>0</v>
      </c>
      <c r="J732" s="68">
        <v>0</v>
      </c>
      <c r="K732" s="68">
        <v>0</v>
      </c>
      <c r="L732" s="68">
        <v>0</v>
      </c>
      <c r="M732" s="68">
        <v>0</v>
      </c>
      <c r="N732" s="68">
        <v>0</v>
      </c>
      <c r="O732" s="68">
        <v>0</v>
      </c>
      <c r="P732" s="68">
        <v>0</v>
      </c>
      <c r="Q732" s="68">
        <v>0</v>
      </c>
      <c r="R732" s="68">
        <v>0</v>
      </c>
      <c r="S732" s="68">
        <v>0</v>
      </c>
      <c r="T732" s="68">
        <v>0</v>
      </c>
      <c r="U732" s="68">
        <v>0</v>
      </c>
      <c r="V732" s="68">
        <v>0</v>
      </c>
      <c r="W732" s="69" t="s">
        <v>42</v>
      </c>
      <c r="X732" s="69" t="s">
        <v>42</v>
      </c>
      <c r="Y732" s="69" t="s">
        <v>42</v>
      </c>
      <c r="Z732" s="68">
        <v>0</v>
      </c>
    </row>
    <row r="733" spans="1:26" ht="17" x14ac:dyDescent="0.2">
      <c r="A733" s="13" t="s">
        <v>866</v>
      </c>
      <c r="B733" s="68">
        <v>1</v>
      </c>
      <c r="C733" s="68">
        <v>0</v>
      </c>
      <c r="D733" s="68">
        <v>0</v>
      </c>
      <c r="E733" s="68">
        <v>0</v>
      </c>
      <c r="F733" s="68">
        <v>0</v>
      </c>
      <c r="G733" s="68">
        <v>0</v>
      </c>
      <c r="H733" s="68">
        <v>0</v>
      </c>
      <c r="I733" s="68">
        <v>0</v>
      </c>
      <c r="J733" s="68">
        <v>0</v>
      </c>
      <c r="K733" s="68">
        <v>0</v>
      </c>
      <c r="L733" s="68">
        <v>0</v>
      </c>
      <c r="M733" s="68">
        <v>0</v>
      </c>
      <c r="N733" s="68">
        <v>0</v>
      </c>
      <c r="O733" s="68">
        <v>0</v>
      </c>
      <c r="P733" s="68">
        <v>0</v>
      </c>
      <c r="Q733" s="68">
        <v>0</v>
      </c>
      <c r="R733" s="68">
        <v>0</v>
      </c>
      <c r="S733" s="68">
        <v>0</v>
      </c>
      <c r="T733" s="68">
        <v>0</v>
      </c>
      <c r="U733" s="68">
        <v>0</v>
      </c>
      <c r="V733" s="68">
        <v>0</v>
      </c>
      <c r="W733" s="69" t="s">
        <v>42</v>
      </c>
      <c r="X733" s="69" t="s">
        <v>42</v>
      </c>
      <c r="Y733" s="69" t="s">
        <v>42</v>
      </c>
      <c r="Z733" s="68">
        <v>0</v>
      </c>
    </row>
    <row r="734" spans="1:26" ht="17" x14ac:dyDescent="0.2">
      <c r="A734" s="13" t="s">
        <v>607</v>
      </c>
      <c r="B734" s="68">
        <v>4</v>
      </c>
      <c r="C734" s="68">
        <v>0</v>
      </c>
      <c r="D734" s="68">
        <v>0</v>
      </c>
      <c r="E734" s="68">
        <v>0</v>
      </c>
      <c r="F734" s="68">
        <v>0</v>
      </c>
      <c r="G734" s="68">
        <v>0</v>
      </c>
      <c r="H734" s="68">
        <v>0</v>
      </c>
      <c r="I734" s="68">
        <v>0</v>
      </c>
      <c r="J734" s="68">
        <v>0</v>
      </c>
      <c r="K734" s="68">
        <v>0</v>
      </c>
      <c r="L734" s="68">
        <v>0</v>
      </c>
      <c r="M734" s="68">
        <v>0</v>
      </c>
      <c r="N734" s="68">
        <v>0</v>
      </c>
      <c r="O734" s="68">
        <v>0</v>
      </c>
      <c r="P734" s="68">
        <v>0</v>
      </c>
      <c r="Q734" s="68">
        <v>0</v>
      </c>
      <c r="R734" s="68">
        <v>0</v>
      </c>
      <c r="S734" s="68">
        <v>0</v>
      </c>
      <c r="T734" s="68">
        <v>0</v>
      </c>
      <c r="U734" s="68">
        <v>0</v>
      </c>
      <c r="V734" s="68">
        <v>0</v>
      </c>
      <c r="W734" s="69" t="s">
        <v>42</v>
      </c>
      <c r="X734" s="69" t="s">
        <v>42</v>
      </c>
      <c r="Y734" s="69" t="s">
        <v>42</v>
      </c>
      <c r="Z734" s="68">
        <v>0</v>
      </c>
    </row>
    <row r="735" spans="1:26" ht="17" x14ac:dyDescent="0.2">
      <c r="A735" s="13" t="s">
        <v>665</v>
      </c>
      <c r="B735" s="68">
        <v>2</v>
      </c>
      <c r="C735" s="68">
        <v>0</v>
      </c>
      <c r="D735" s="68">
        <v>0</v>
      </c>
      <c r="E735" s="68">
        <v>0</v>
      </c>
      <c r="F735" s="68">
        <v>0</v>
      </c>
      <c r="G735" s="68">
        <v>0</v>
      </c>
      <c r="H735" s="68">
        <v>0</v>
      </c>
      <c r="I735" s="68">
        <v>0</v>
      </c>
      <c r="J735" s="68">
        <v>0</v>
      </c>
      <c r="K735" s="68">
        <v>0</v>
      </c>
      <c r="L735" s="68">
        <v>0</v>
      </c>
      <c r="M735" s="68">
        <v>0</v>
      </c>
      <c r="N735" s="68">
        <v>0</v>
      </c>
      <c r="O735" s="68">
        <v>0</v>
      </c>
      <c r="P735" s="68">
        <v>0</v>
      </c>
      <c r="Q735" s="68">
        <v>0</v>
      </c>
      <c r="R735" s="68">
        <v>0</v>
      </c>
      <c r="S735" s="68">
        <v>0</v>
      </c>
      <c r="T735" s="68">
        <v>0</v>
      </c>
      <c r="U735" s="68">
        <v>0</v>
      </c>
      <c r="V735" s="68">
        <v>0</v>
      </c>
      <c r="W735" s="69" t="s">
        <v>42</v>
      </c>
      <c r="X735" s="69" t="s">
        <v>42</v>
      </c>
      <c r="Y735" s="69" t="s">
        <v>42</v>
      </c>
      <c r="Z735" s="68">
        <v>0</v>
      </c>
    </row>
    <row r="736" spans="1:26" ht="17" x14ac:dyDescent="0.2">
      <c r="A736" s="67" t="s">
        <v>27</v>
      </c>
      <c r="B736" s="67" t="s">
        <v>28</v>
      </c>
      <c r="C736" s="67" t="s">
        <v>29</v>
      </c>
      <c r="D736" s="67" t="s">
        <v>155</v>
      </c>
      <c r="E736" s="67" t="s">
        <v>25</v>
      </c>
      <c r="F736" s="67" t="s">
        <v>23</v>
      </c>
      <c r="G736" s="67" t="s">
        <v>30</v>
      </c>
      <c r="H736" s="67" t="s">
        <v>10</v>
      </c>
      <c r="I736" s="67" t="s">
        <v>11</v>
      </c>
      <c r="J736" s="67" t="s">
        <v>1</v>
      </c>
      <c r="K736" s="67" t="s">
        <v>2</v>
      </c>
      <c r="L736" s="67" t="s">
        <v>31</v>
      </c>
      <c r="M736" s="67" t="s">
        <v>32</v>
      </c>
      <c r="N736" s="67" t="s">
        <v>33</v>
      </c>
      <c r="O736" s="67" t="s">
        <v>34</v>
      </c>
      <c r="P736" s="67" t="s">
        <v>3</v>
      </c>
      <c r="Q736" s="67" t="s">
        <v>35</v>
      </c>
      <c r="R736" s="67" t="s">
        <v>36</v>
      </c>
      <c r="S736" s="67" t="s">
        <v>37</v>
      </c>
      <c r="T736" s="67" t="s">
        <v>38</v>
      </c>
      <c r="U736" s="67" t="s">
        <v>39</v>
      </c>
      <c r="V736" s="67" t="s">
        <v>156</v>
      </c>
      <c r="W736" s="77" t="s">
        <v>0</v>
      </c>
      <c r="X736" s="77" t="s">
        <v>40</v>
      </c>
      <c r="Y736" s="77" t="s">
        <v>41</v>
      </c>
      <c r="Z736" s="67" t="s">
        <v>157</v>
      </c>
    </row>
    <row r="737" spans="1:26" ht="17" x14ac:dyDescent="0.2">
      <c r="A737" s="13" t="s">
        <v>630</v>
      </c>
      <c r="B737" s="68">
        <v>6</v>
      </c>
      <c r="C737" s="68">
        <v>0</v>
      </c>
      <c r="D737" s="68">
        <v>0</v>
      </c>
      <c r="E737" s="68">
        <v>0</v>
      </c>
      <c r="F737" s="68">
        <v>0</v>
      </c>
      <c r="G737" s="68">
        <v>0</v>
      </c>
      <c r="H737" s="68">
        <v>0</v>
      </c>
      <c r="I737" s="68">
        <v>0</v>
      </c>
      <c r="J737" s="68">
        <v>0</v>
      </c>
      <c r="K737" s="68">
        <v>0</v>
      </c>
      <c r="L737" s="68">
        <v>0</v>
      </c>
      <c r="M737" s="68">
        <v>0</v>
      </c>
      <c r="N737" s="68">
        <v>0</v>
      </c>
      <c r="O737" s="68">
        <v>0</v>
      </c>
      <c r="P737" s="68">
        <v>0</v>
      </c>
      <c r="Q737" s="68">
        <v>0</v>
      </c>
      <c r="R737" s="68">
        <v>0</v>
      </c>
      <c r="S737" s="68">
        <v>0</v>
      </c>
      <c r="T737" s="68">
        <v>0</v>
      </c>
      <c r="U737" s="68">
        <v>0</v>
      </c>
      <c r="V737" s="68">
        <v>0</v>
      </c>
      <c r="W737" s="69" t="s">
        <v>42</v>
      </c>
      <c r="X737" s="69" t="s">
        <v>42</v>
      </c>
      <c r="Y737" s="69" t="s">
        <v>42</v>
      </c>
      <c r="Z737" s="68">
        <v>0</v>
      </c>
    </row>
    <row r="738" spans="1:26" ht="17" x14ac:dyDescent="0.2">
      <c r="A738" s="13" t="s">
        <v>867</v>
      </c>
      <c r="B738" s="68">
        <v>2</v>
      </c>
      <c r="C738" s="68">
        <v>0</v>
      </c>
      <c r="D738" s="68">
        <v>0</v>
      </c>
      <c r="E738" s="68">
        <v>0</v>
      </c>
      <c r="F738" s="68">
        <v>0</v>
      </c>
      <c r="G738" s="68">
        <v>0</v>
      </c>
      <c r="H738" s="68">
        <v>0</v>
      </c>
      <c r="I738" s="68">
        <v>0</v>
      </c>
      <c r="J738" s="68">
        <v>0</v>
      </c>
      <c r="K738" s="68">
        <v>0</v>
      </c>
      <c r="L738" s="68">
        <v>0</v>
      </c>
      <c r="M738" s="68">
        <v>0</v>
      </c>
      <c r="N738" s="68">
        <v>0</v>
      </c>
      <c r="O738" s="68">
        <v>0</v>
      </c>
      <c r="P738" s="68">
        <v>0</v>
      </c>
      <c r="Q738" s="68">
        <v>0</v>
      </c>
      <c r="R738" s="68">
        <v>0</v>
      </c>
      <c r="S738" s="68">
        <v>0</v>
      </c>
      <c r="T738" s="68">
        <v>0</v>
      </c>
      <c r="U738" s="68">
        <v>0</v>
      </c>
      <c r="V738" s="68">
        <v>0</v>
      </c>
      <c r="W738" s="69" t="s">
        <v>42</v>
      </c>
      <c r="X738" s="69" t="s">
        <v>42</v>
      </c>
      <c r="Y738" s="69" t="s">
        <v>42</v>
      </c>
      <c r="Z738" s="68">
        <v>0</v>
      </c>
    </row>
    <row r="739" spans="1:26" ht="17" x14ac:dyDescent="0.2">
      <c r="A739" s="13" t="s">
        <v>126</v>
      </c>
      <c r="B739" s="68">
        <v>3</v>
      </c>
      <c r="C739" s="68">
        <v>0</v>
      </c>
      <c r="D739" s="68">
        <v>0</v>
      </c>
      <c r="E739" s="68">
        <v>0</v>
      </c>
      <c r="F739" s="68">
        <v>0</v>
      </c>
      <c r="G739" s="68">
        <v>0</v>
      </c>
      <c r="H739" s="68">
        <v>0</v>
      </c>
      <c r="I739" s="68">
        <v>0</v>
      </c>
      <c r="J739" s="68">
        <v>0</v>
      </c>
      <c r="K739" s="68">
        <v>0</v>
      </c>
      <c r="L739" s="68">
        <v>0</v>
      </c>
      <c r="M739" s="68">
        <v>0</v>
      </c>
      <c r="N739" s="68">
        <v>0</v>
      </c>
      <c r="O739" s="68">
        <v>0</v>
      </c>
      <c r="P739" s="68">
        <v>0</v>
      </c>
      <c r="Q739" s="68">
        <v>0</v>
      </c>
      <c r="R739" s="68">
        <v>0</v>
      </c>
      <c r="S739" s="68">
        <v>0</v>
      </c>
      <c r="T739" s="68">
        <v>0</v>
      </c>
      <c r="U739" s="68">
        <v>0</v>
      </c>
      <c r="V739" s="68">
        <v>0</v>
      </c>
      <c r="W739" s="69" t="s">
        <v>42</v>
      </c>
      <c r="X739" s="69" t="s">
        <v>42</v>
      </c>
      <c r="Y739" s="69" t="s">
        <v>42</v>
      </c>
      <c r="Z739" s="68">
        <v>0</v>
      </c>
    </row>
    <row r="740" spans="1:26" ht="17" x14ac:dyDescent="0.2">
      <c r="A740" s="13" t="s">
        <v>868</v>
      </c>
      <c r="B740" s="68">
        <v>1</v>
      </c>
      <c r="C740" s="68">
        <v>0</v>
      </c>
      <c r="D740" s="68">
        <v>0</v>
      </c>
      <c r="E740" s="68">
        <v>0</v>
      </c>
      <c r="F740" s="68">
        <v>0</v>
      </c>
      <c r="G740" s="68">
        <v>0</v>
      </c>
      <c r="H740" s="68">
        <v>0</v>
      </c>
      <c r="I740" s="68">
        <v>0</v>
      </c>
      <c r="J740" s="68">
        <v>0</v>
      </c>
      <c r="K740" s="68">
        <v>0</v>
      </c>
      <c r="L740" s="68">
        <v>0</v>
      </c>
      <c r="M740" s="68">
        <v>0</v>
      </c>
      <c r="N740" s="68">
        <v>0</v>
      </c>
      <c r="O740" s="68">
        <v>0</v>
      </c>
      <c r="P740" s="68">
        <v>0</v>
      </c>
      <c r="Q740" s="68">
        <v>0</v>
      </c>
      <c r="R740" s="68">
        <v>0</v>
      </c>
      <c r="S740" s="68">
        <v>0</v>
      </c>
      <c r="T740" s="68">
        <v>0</v>
      </c>
      <c r="U740" s="68">
        <v>0</v>
      </c>
      <c r="V740" s="68">
        <v>0</v>
      </c>
      <c r="W740" s="69" t="s">
        <v>42</v>
      </c>
      <c r="X740" s="69" t="s">
        <v>42</v>
      </c>
      <c r="Y740" s="69" t="s">
        <v>42</v>
      </c>
      <c r="Z740" s="68">
        <v>0</v>
      </c>
    </row>
    <row r="741" spans="1:26" ht="17" x14ac:dyDescent="0.2">
      <c r="A741" s="13" t="s">
        <v>710</v>
      </c>
      <c r="B741" s="68">
        <v>2</v>
      </c>
      <c r="C741" s="68">
        <v>0</v>
      </c>
      <c r="D741" s="68">
        <v>0</v>
      </c>
      <c r="E741" s="68">
        <v>0</v>
      </c>
      <c r="F741" s="68">
        <v>0</v>
      </c>
      <c r="G741" s="68">
        <v>0</v>
      </c>
      <c r="H741" s="68">
        <v>0</v>
      </c>
      <c r="I741" s="68">
        <v>0</v>
      </c>
      <c r="J741" s="68">
        <v>0</v>
      </c>
      <c r="K741" s="68">
        <v>0</v>
      </c>
      <c r="L741" s="68">
        <v>0</v>
      </c>
      <c r="M741" s="68">
        <v>0</v>
      </c>
      <c r="N741" s="68">
        <v>0</v>
      </c>
      <c r="O741" s="68">
        <v>0</v>
      </c>
      <c r="P741" s="68">
        <v>0</v>
      </c>
      <c r="Q741" s="68">
        <v>0</v>
      </c>
      <c r="R741" s="68">
        <v>0</v>
      </c>
      <c r="S741" s="68">
        <v>0</v>
      </c>
      <c r="T741" s="68">
        <v>0</v>
      </c>
      <c r="U741" s="68">
        <v>0</v>
      </c>
      <c r="V741" s="68">
        <v>0</v>
      </c>
      <c r="W741" s="69" t="s">
        <v>42</v>
      </c>
      <c r="X741" s="69" t="s">
        <v>42</v>
      </c>
      <c r="Y741" s="69" t="s">
        <v>42</v>
      </c>
      <c r="Z741" s="68">
        <v>0</v>
      </c>
    </row>
    <row r="742" spans="1:26" ht="17" x14ac:dyDescent="0.2">
      <c r="A742" s="13" t="s">
        <v>869</v>
      </c>
      <c r="B742" s="68">
        <v>1</v>
      </c>
      <c r="C742" s="68">
        <v>0</v>
      </c>
      <c r="D742" s="68">
        <v>0</v>
      </c>
      <c r="E742" s="68">
        <v>0</v>
      </c>
      <c r="F742" s="68">
        <v>0</v>
      </c>
      <c r="G742" s="68">
        <v>0</v>
      </c>
      <c r="H742" s="68">
        <v>0</v>
      </c>
      <c r="I742" s="68">
        <v>0</v>
      </c>
      <c r="J742" s="68">
        <v>0</v>
      </c>
      <c r="K742" s="68">
        <v>0</v>
      </c>
      <c r="L742" s="68">
        <v>0</v>
      </c>
      <c r="M742" s="68">
        <v>0</v>
      </c>
      <c r="N742" s="68">
        <v>0</v>
      </c>
      <c r="O742" s="68">
        <v>0</v>
      </c>
      <c r="P742" s="68">
        <v>0</v>
      </c>
      <c r="Q742" s="68">
        <v>0</v>
      </c>
      <c r="R742" s="68">
        <v>0</v>
      </c>
      <c r="S742" s="68">
        <v>0</v>
      </c>
      <c r="T742" s="68">
        <v>0</v>
      </c>
      <c r="U742" s="68">
        <v>0</v>
      </c>
      <c r="V742" s="68">
        <v>0</v>
      </c>
      <c r="W742" s="69" t="s">
        <v>42</v>
      </c>
      <c r="X742" s="69" t="s">
        <v>42</v>
      </c>
      <c r="Y742" s="69" t="s">
        <v>42</v>
      </c>
      <c r="Z742" s="68">
        <v>0</v>
      </c>
    </row>
    <row r="743" spans="1:26" ht="17" x14ac:dyDescent="0.2">
      <c r="A743" s="13" t="s">
        <v>109</v>
      </c>
      <c r="B743" s="68">
        <v>2</v>
      </c>
      <c r="C743" s="68">
        <v>0</v>
      </c>
      <c r="D743" s="68">
        <v>0</v>
      </c>
      <c r="E743" s="68">
        <v>0</v>
      </c>
      <c r="F743" s="68">
        <v>0</v>
      </c>
      <c r="G743" s="68">
        <v>0</v>
      </c>
      <c r="H743" s="68">
        <v>0</v>
      </c>
      <c r="I743" s="68">
        <v>0</v>
      </c>
      <c r="J743" s="68">
        <v>0</v>
      </c>
      <c r="K743" s="68">
        <v>0</v>
      </c>
      <c r="L743" s="68">
        <v>0</v>
      </c>
      <c r="M743" s="68">
        <v>0</v>
      </c>
      <c r="N743" s="68">
        <v>0</v>
      </c>
      <c r="O743" s="68">
        <v>0</v>
      </c>
      <c r="P743" s="68">
        <v>0</v>
      </c>
      <c r="Q743" s="68">
        <v>0</v>
      </c>
      <c r="R743" s="68">
        <v>0</v>
      </c>
      <c r="S743" s="68">
        <v>0</v>
      </c>
      <c r="T743" s="68">
        <v>0</v>
      </c>
      <c r="U743" s="68">
        <v>0</v>
      </c>
      <c r="V743" s="68">
        <v>0</v>
      </c>
      <c r="W743" s="69" t="s">
        <v>42</v>
      </c>
      <c r="X743" s="69" t="s">
        <v>42</v>
      </c>
      <c r="Y743" s="69" t="s">
        <v>42</v>
      </c>
      <c r="Z743" s="68">
        <v>0</v>
      </c>
    </row>
    <row r="744" spans="1:26" ht="17" x14ac:dyDescent="0.2">
      <c r="A744" s="13" t="s">
        <v>440</v>
      </c>
      <c r="B744" s="68">
        <v>4</v>
      </c>
      <c r="C744" s="68">
        <v>0</v>
      </c>
      <c r="D744" s="68">
        <v>0</v>
      </c>
      <c r="E744" s="68">
        <v>0</v>
      </c>
      <c r="F744" s="68">
        <v>0</v>
      </c>
      <c r="G744" s="68">
        <v>0</v>
      </c>
      <c r="H744" s="68">
        <v>0</v>
      </c>
      <c r="I744" s="68">
        <v>0</v>
      </c>
      <c r="J744" s="68">
        <v>0</v>
      </c>
      <c r="K744" s="68">
        <v>0</v>
      </c>
      <c r="L744" s="68">
        <v>0</v>
      </c>
      <c r="M744" s="68">
        <v>0</v>
      </c>
      <c r="N744" s="68">
        <v>0</v>
      </c>
      <c r="O744" s="68">
        <v>0</v>
      </c>
      <c r="P744" s="68">
        <v>0</v>
      </c>
      <c r="Q744" s="68">
        <v>0</v>
      </c>
      <c r="R744" s="68">
        <v>0</v>
      </c>
      <c r="S744" s="68">
        <v>0</v>
      </c>
      <c r="T744" s="68">
        <v>0</v>
      </c>
      <c r="U744" s="68">
        <v>0</v>
      </c>
      <c r="V744" s="68">
        <v>0</v>
      </c>
      <c r="W744" s="69" t="s">
        <v>42</v>
      </c>
      <c r="X744" s="69" t="s">
        <v>42</v>
      </c>
      <c r="Y744" s="69" t="s">
        <v>42</v>
      </c>
      <c r="Z744" s="68">
        <v>0</v>
      </c>
    </row>
    <row r="745" spans="1:26" ht="17" x14ac:dyDescent="0.2">
      <c r="A745" s="13" t="s">
        <v>590</v>
      </c>
      <c r="B745" s="68">
        <v>5</v>
      </c>
      <c r="C745" s="68">
        <v>0</v>
      </c>
      <c r="D745" s="68">
        <v>0</v>
      </c>
      <c r="E745" s="68">
        <v>0</v>
      </c>
      <c r="F745" s="68">
        <v>0</v>
      </c>
      <c r="G745" s="68">
        <v>0</v>
      </c>
      <c r="H745" s="68">
        <v>0</v>
      </c>
      <c r="I745" s="68">
        <v>0</v>
      </c>
      <c r="J745" s="68">
        <v>0</v>
      </c>
      <c r="K745" s="68">
        <v>0</v>
      </c>
      <c r="L745" s="68">
        <v>0</v>
      </c>
      <c r="M745" s="68">
        <v>0</v>
      </c>
      <c r="N745" s="68">
        <v>0</v>
      </c>
      <c r="O745" s="68">
        <v>0</v>
      </c>
      <c r="P745" s="68">
        <v>0</v>
      </c>
      <c r="Q745" s="68">
        <v>0</v>
      </c>
      <c r="R745" s="68">
        <v>0</v>
      </c>
      <c r="S745" s="68">
        <v>0</v>
      </c>
      <c r="T745" s="68">
        <v>0</v>
      </c>
      <c r="U745" s="68">
        <v>0</v>
      </c>
      <c r="V745" s="68">
        <v>0</v>
      </c>
      <c r="W745" s="69" t="s">
        <v>42</v>
      </c>
      <c r="X745" s="69" t="s">
        <v>42</v>
      </c>
      <c r="Y745" s="69" t="s">
        <v>42</v>
      </c>
      <c r="Z745" s="68">
        <v>0</v>
      </c>
    </row>
    <row r="746" spans="1:26" ht="17" x14ac:dyDescent="0.2">
      <c r="A746" s="13" t="s">
        <v>452</v>
      </c>
      <c r="B746" s="68">
        <v>5</v>
      </c>
      <c r="C746" s="68">
        <v>0</v>
      </c>
      <c r="D746" s="68">
        <v>0</v>
      </c>
      <c r="E746" s="68">
        <v>0</v>
      </c>
      <c r="F746" s="68">
        <v>0</v>
      </c>
      <c r="G746" s="68">
        <v>0</v>
      </c>
      <c r="H746" s="68">
        <v>0</v>
      </c>
      <c r="I746" s="68">
        <v>0</v>
      </c>
      <c r="J746" s="68">
        <v>0</v>
      </c>
      <c r="K746" s="68">
        <v>0</v>
      </c>
      <c r="L746" s="68">
        <v>0</v>
      </c>
      <c r="M746" s="68">
        <v>0</v>
      </c>
      <c r="N746" s="68">
        <v>0</v>
      </c>
      <c r="O746" s="68">
        <v>0</v>
      </c>
      <c r="P746" s="68">
        <v>0</v>
      </c>
      <c r="Q746" s="68">
        <v>0</v>
      </c>
      <c r="R746" s="68">
        <v>0</v>
      </c>
      <c r="S746" s="68">
        <v>0</v>
      </c>
      <c r="T746" s="68">
        <v>0</v>
      </c>
      <c r="U746" s="68">
        <v>0</v>
      </c>
      <c r="V746" s="68">
        <v>0</v>
      </c>
      <c r="W746" s="69" t="s">
        <v>42</v>
      </c>
      <c r="X746" s="69" t="s">
        <v>42</v>
      </c>
      <c r="Y746" s="69" t="s">
        <v>42</v>
      </c>
      <c r="Z746" s="68">
        <v>0</v>
      </c>
    </row>
    <row r="747" spans="1:26" ht="17" x14ac:dyDescent="0.2">
      <c r="A747" s="13" t="s">
        <v>870</v>
      </c>
      <c r="B747" s="68">
        <v>2</v>
      </c>
      <c r="C747" s="68">
        <v>0</v>
      </c>
      <c r="D747" s="68">
        <v>0</v>
      </c>
      <c r="E747" s="68">
        <v>0</v>
      </c>
      <c r="F747" s="68">
        <v>0</v>
      </c>
      <c r="G747" s="68">
        <v>0</v>
      </c>
      <c r="H747" s="68">
        <v>0</v>
      </c>
      <c r="I747" s="68">
        <v>0</v>
      </c>
      <c r="J747" s="68">
        <v>0</v>
      </c>
      <c r="K747" s="68">
        <v>0</v>
      </c>
      <c r="L747" s="68">
        <v>0</v>
      </c>
      <c r="M747" s="68">
        <v>0</v>
      </c>
      <c r="N747" s="68">
        <v>0</v>
      </c>
      <c r="O747" s="68">
        <v>0</v>
      </c>
      <c r="P747" s="68">
        <v>0</v>
      </c>
      <c r="Q747" s="68">
        <v>0</v>
      </c>
      <c r="R747" s="68">
        <v>0</v>
      </c>
      <c r="S747" s="68">
        <v>0</v>
      </c>
      <c r="T747" s="68">
        <v>0</v>
      </c>
      <c r="U747" s="68">
        <v>0</v>
      </c>
      <c r="V747" s="68">
        <v>0</v>
      </c>
      <c r="W747" s="69" t="s">
        <v>42</v>
      </c>
      <c r="X747" s="69" t="s">
        <v>42</v>
      </c>
      <c r="Y747" s="69" t="s">
        <v>42</v>
      </c>
      <c r="Z747" s="68">
        <v>0</v>
      </c>
    </row>
    <row r="748" spans="1:26" ht="17" x14ac:dyDescent="0.2">
      <c r="A748" s="13" t="s">
        <v>420</v>
      </c>
      <c r="B748" s="68">
        <v>3</v>
      </c>
      <c r="C748" s="68">
        <v>0</v>
      </c>
      <c r="D748" s="68">
        <v>0</v>
      </c>
      <c r="E748" s="68">
        <v>0</v>
      </c>
      <c r="F748" s="68">
        <v>0</v>
      </c>
      <c r="G748" s="68">
        <v>0</v>
      </c>
      <c r="H748" s="68">
        <v>0</v>
      </c>
      <c r="I748" s="68">
        <v>0</v>
      </c>
      <c r="J748" s="68">
        <v>0</v>
      </c>
      <c r="K748" s="68">
        <v>0</v>
      </c>
      <c r="L748" s="68">
        <v>0</v>
      </c>
      <c r="M748" s="68">
        <v>0</v>
      </c>
      <c r="N748" s="68">
        <v>0</v>
      </c>
      <c r="O748" s="68">
        <v>0</v>
      </c>
      <c r="P748" s="68">
        <v>0</v>
      </c>
      <c r="Q748" s="68">
        <v>0</v>
      </c>
      <c r="R748" s="68">
        <v>0</v>
      </c>
      <c r="S748" s="68">
        <v>0</v>
      </c>
      <c r="T748" s="68">
        <v>0</v>
      </c>
      <c r="U748" s="68">
        <v>0</v>
      </c>
      <c r="V748" s="68">
        <v>0</v>
      </c>
      <c r="W748" s="69" t="s">
        <v>42</v>
      </c>
      <c r="X748" s="69" t="s">
        <v>42</v>
      </c>
      <c r="Y748" s="69" t="s">
        <v>42</v>
      </c>
      <c r="Z748" s="68">
        <v>0</v>
      </c>
    </row>
    <row r="749" spans="1:26" ht="17" x14ac:dyDescent="0.2">
      <c r="A749" s="13" t="s">
        <v>634</v>
      </c>
      <c r="B749" s="68">
        <v>2</v>
      </c>
      <c r="C749" s="68">
        <v>0</v>
      </c>
      <c r="D749" s="68">
        <v>0</v>
      </c>
      <c r="E749" s="68">
        <v>0</v>
      </c>
      <c r="F749" s="68">
        <v>0</v>
      </c>
      <c r="G749" s="68">
        <v>0</v>
      </c>
      <c r="H749" s="68">
        <v>0</v>
      </c>
      <c r="I749" s="68">
        <v>0</v>
      </c>
      <c r="J749" s="68">
        <v>0</v>
      </c>
      <c r="K749" s="68">
        <v>0</v>
      </c>
      <c r="L749" s="68">
        <v>0</v>
      </c>
      <c r="M749" s="68">
        <v>0</v>
      </c>
      <c r="N749" s="68">
        <v>0</v>
      </c>
      <c r="O749" s="68">
        <v>0</v>
      </c>
      <c r="P749" s="68">
        <v>0</v>
      </c>
      <c r="Q749" s="68">
        <v>0</v>
      </c>
      <c r="R749" s="68">
        <v>0</v>
      </c>
      <c r="S749" s="68">
        <v>0</v>
      </c>
      <c r="T749" s="68">
        <v>0</v>
      </c>
      <c r="U749" s="68">
        <v>0</v>
      </c>
      <c r="V749" s="68">
        <v>0</v>
      </c>
      <c r="W749" s="69" t="s">
        <v>42</v>
      </c>
      <c r="X749" s="69" t="s">
        <v>42</v>
      </c>
      <c r="Y749" s="69" t="s">
        <v>42</v>
      </c>
      <c r="Z749" s="68">
        <v>0</v>
      </c>
    </row>
    <row r="750" spans="1:26" ht="17" x14ac:dyDescent="0.2">
      <c r="A750" s="13" t="s">
        <v>392</v>
      </c>
      <c r="B750" s="68">
        <v>1</v>
      </c>
      <c r="C750" s="68">
        <v>0</v>
      </c>
      <c r="D750" s="68">
        <v>0</v>
      </c>
      <c r="E750" s="68">
        <v>0</v>
      </c>
      <c r="F750" s="68">
        <v>0</v>
      </c>
      <c r="G750" s="68">
        <v>0</v>
      </c>
      <c r="H750" s="68">
        <v>0</v>
      </c>
      <c r="I750" s="68">
        <v>0</v>
      </c>
      <c r="J750" s="68">
        <v>0</v>
      </c>
      <c r="K750" s="68">
        <v>0</v>
      </c>
      <c r="L750" s="68">
        <v>0</v>
      </c>
      <c r="M750" s="68">
        <v>0</v>
      </c>
      <c r="N750" s="68">
        <v>0</v>
      </c>
      <c r="O750" s="68">
        <v>0</v>
      </c>
      <c r="P750" s="68">
        <v>0</v>
      </c>
      <c r="Q750" s="68">
        <v>0</v>
      </c>
      <c r="R750" s="68">
        <v>0</v>
      </c>
      <c r="S750" s="68">
        <v>0</v>
      </c>
      <c r="T750" s="68">
        <v>0</v>
      </c>
      <c r="U750" s="68">
        <v>0</v>
      </c>
      <c r="V750" s="68">
        <v>0</v>
      </c>
      <c r="W750" s="69" t="s">
        <v>42</v>
      </c>
      <c r="X750" s="69" t="s">
        <v>42</v>
      </c>
      <c r="Y750" s="69" t="s">
        <v>42</v>
      </c>
      <c r="Z750" s="68">
        <v>0</v>
      </c>
    </row>
    <row r="751" spans="1:26" ht="17" x14ac:dyDescent="0.2">
      <c r="A751" s="13" t="s">
        <v>564</v>
      </c>
      <c r="B751" s="68">
        <v>4</v>
      </c>
      <c r="C751" s="68">
        <v>0</v>
      </c>
      <c r="D751" s="68">
        <v>0</v>
      </c>
      <c r="E751" s="68">
        <v>0</v>
      </c>
      <c r="F751" s="68">
        <v>0</v>
      </c>
      <c r="G751" s="68">
        <v>0</v>
      </c>
      <c r="H751" s="68">
        <v>0</v>
      </c>
      <c r="I751" s="68">
        <v>0</v>
      </c>
      <c r="J751" s="68">
        <v>0</v>
      </c>
      <c r="K751" s="68">
        <v>0</v>
      </c>
      <c r="L751" s="68">
        <v>0</v>
      </c>
      <c r="M751" s="68">
        <v>0</v>
      </c>
      <c r="N751" s="68">
        <v>0</v>
      </c>
      <c r="O751" s="68">
        <v>0</v>
      </c>
      <c r="P751" s="68">
        <v>0</v>
      </c>
      <c r="Q751" s="68">
        <v>0</v>
      </c>
      <c r="R751" s="68">
        <v>0</v>
      </c>
      <c r="S751" s="68">
        <v>0</v>
      </c>
      <c r="T751" s="68">
        <v>0</v>
      </c>
      <c r="U751" s="68">
        <v>0</v>
      </c>
      <c r="V751" s="68">
        <v>0</v>
      </c>
      <c r="W751" s="69" t="s">
        <v>42</v>
      </c>
      <c r="X751" s="69" t="s">
        <v>42</v>
      </c>
      <c r="Y751" s="69" t="s">
        <v>42</v>
      </c>
      <c r="Z751" s="68">
        <v>0</v>
      </c>
    </row>
    <row r="752" spans="1:26" ht="17" x14ac:dyDescent="0.2">
      <c r="A752" s="13" t="s">
        <v>871</v>
      </c>
      <c r="B752" s="68">
        <v>6</v>
      </c>
      <c r="C752" s="68">
        <v>0</v>
      </c>
      <c r="D752" s="68">
        <v>0</v>
      </c>
      <c r="E752" s="68">
        <v>0</v>
      </c>
      <c r="F752" s="68">
        <v>0</v>
      </c>
      <c r="G752" s="68">
        <v>0</v>
      </c>
      <c r="H752" s="68">
        <v>0</v>
      </c>
      <c r="I752" s="68">
        <v>0</v>
      </c>
      <c r="J752" s="68">
        <v>0</v>
      </c>
      <c r="K752" s="68">
        <v>0</v>
      </c>
      <c r="L752" s="68">
        <v>0</v>
      </c>
      <c r="M752" s="68">
        <v>0</v>
      </c>
      <c r="N752" s="68">
        <v>0</v>
      </c>
      <c r="O752" s="68">
        <v>0</v>
      </c>
      <c r="P752" s="68">
        <v>0</v>
      </c>
      <c r="Q752" s="68">
        <v>0</v>
      </c>
      <c r="R752" s="68">
        <v>0</v>
      </c>
      <c r="S752" s="68">
        <v>0</v>
      </c>
      <c r="T752" s="68">
        <v>0</v>
      </c>
      <c r="U752" s="68">
        <v>0</v>
      </c>
      <c r="V752" s="68">
        <v>0</v>
      </c>
      <c r="W752" s="69" t="s">
        <v>42</v>
      </c>
      <c r="X752" s="69" t="s">
        <v>42</v>
      </c>
      <c r="Y752" s="69" t="s">
        <v>42</v>
      </c>
      <c r="Z752" s="68">
        <v>0</v>
      </c>
    </row>
    <row r="753" spans="1:26" ht="17" x14ac:dyDescent="0.2">
      <c r="A753" s="13" t="s">
        <v>387</v>
      </c>
      <c r="B753" s="68">
        <v>4</v>
      </c>
      <c r="C753" s="68">
        <v>0</v>
      </c>
      <c r="D753" s="68">
        <v>0</v>
      </c>
      <c r="E753" s="68">
        <v>0</v>
      </c>
      <c r="F753" s="68">
        <v>0</v>
      </c>
      <c r="G753" s="68">
        <v>0</v>
      </c>
      <c r="H753" s="68">
        <v>0</v>
      </c>
      <c r="I753" s="68">
        <v>0</v>
      </c>
      <c r="J753" s="68">
        <v>0</v>
      </c>
      <c r="K753" s="68">
        <v>0</v>
      </c>
      <c r="L753" s="68">
        <v>0</v>
      </c>
      <c r="M753" s="68">
        <v>0</v>
      </c>
      <c r="N753" s="68">
        <v>0</v>
      </c>
      <c r="O753" s="68">
        <v>0</v>
      </c>
      <c r="P753" s="68">
        <v>0</v>
      </c>
      <c r="Q753" s="68">
        <v>0</v>
      </c>
      <c r="R753" s="68">
        <v>0</v>
      </c>
      <c r="S753" s="68">
        <v>0</v>
      </c>
      <c r="T753" s="68">
        <v>0</v>
      </c>
      <c r="U753" s="68">
        <v>0</v>
      </c>
      <c r="V753" s="68">
        <v>0</v>
      </c>
      <c r="W753" s="69" t="s">
        <v>42</v>
      </c>
      <c r="X753" s="69" t="s">
        <v>42</v>
      </c>
      <c r="Y753" s="69" t="s">
        <v>42</v>
      </c>
      <c r="Z753" s="68">
        <v>0</v>
      </c>
    </row>
    <row r="754" spans="1:26" ht="17" x14ac:dyDescent="0.2">
      <c r="A754" s="13" t="s">
        <v>708</v>
      </c>
      <c r="B754" s="68">
        <v>5</v>
      </c>
      <c r="C754" s="68">
        <v>0</v>
      </c>
      <c r="D754" s="68">
        <v>0</v>
      </c>
      <c r="E754" s="68">
        <v>0</v>
      </c>
      <c r="F754" s="68">
        <v>0</v>
      </c>
      <c r="G754" s="68">
        <v>0</v>
      </c>
      <c r="H754" s="68">
        <v>0</v>
      </c>
      <c r="I754" s="68">
        <v>0</v>
      </c>
      <c r="J754" s="68">
        <v>0</v>
      </c>
      <c r="K754" s="68">
        <v>0</v>
      </c>
      <c r="L754" s="68">
        <v>0</v>
      </c>
      <c r="M754" s="68">
        <v>0</v>
      </c>
      <c r="N754" s="68">
        <v>0</v>
      </c>
      <c r="O754" s="68">
        <v>0</v>
      </c>
      <c r="P754" s="68">
        <v>0</v>
      </c>
      <c r="Q754" s="68">
        <v>0</v>
      </c>
      <c r="R754" s="68">
        <v>0</v>
      </c>
      <c r="S754" s="68">
        <v>0</v>
      </c>
      <c r="T754" s="68">
        <v>0</v>
      </c>
      <c r="U754" s="68">
        <v>0</v>
      </c>
      <c r="V754" s="68">
        <v>0</v>
      </c>
      <c r="W754" s="69" t="s">
        <v>42</v>
      </c>
      <c r="X754" s="69" t="s">
        <v>42</v>
      </c>
      <c r="Y754" s="69" t="s">
        <v>42</v>
      </c>
      <c r="Z754" s="68">
        <v>0</v>
      </c>
    </row>
    <row r="755" spans="1:26" ht="17" x14ac:dyDescent="0.2">
      <c r="A755" s="13" t="s">
        <v>872</v>
      </c>
      <c r="B755" s="68">
        <v>3</v>
      </c>
      <c r="C755" s="68">
        <v>0</v>
      </c>
      <c r="D755" s="68">
        <v>0</v>
      </c>
      <c r="E755" s="68">
        <v>0</v>
      </c>
      <c r="F755" s="68">
        <v>1</v>
      </c>
      <c r="G755" s="68">
        <v>0</v>
      </c>
      <c r="H755" s="68">
        <v>0</v>
      </c>
      <c r="I755" s="68">
        <v>0</v>
      </c>
      <c r="J755" s="68">
        <v>0</v>
      </c>
      <c r="K755" s="68">
        <v>0</v>
      </c>
      <c r="L755" s="68">
        <v>0</v>
      </c>
      <c r="M755" s="68">
        <v>0</v>
      </c>
      <c r="N755" s="68">
        <v>0</v>
      </c>
      <c r="O755" s="68">
        <v>0</v>
      </c>
      <c r="P755" s="68">
        <v>1</v>
      </c>
      <c r="Q755" s="68">
        <v>0</v>
      </c>
      <c r="R755" s="68">
        <v>0</v>
      </c>
      <c r="S755" s="68">
        <v>0</v>
      </c>
      <c r="T755" s="68">
        <v>0</v>
      </c>
      <c r="U755" s="68">
        <v>0</v>
      </c>
      <c r="V755" s="68">
        <v>0</v>
      </c>
      <c r="W755" s="69" t="s">
        <v>42</v>
      </c>
      <c r="X755" s="69" t="s">
        <v>42</v>
      </c>
      <c r="Y755" s="69" t="s">
        <v>42</v>
      </c>
      <c r="Z755" s="68">
        <v>0</v>
      </c>
    </row>
    <row r="756" spans="1:26" ht="17" x14ac:dyDescent="0.2">
      <c r="A756" s="13" t="s">
        <v>153</v>
      </c>
      <c r="B756" s="68">
        <v>1</v>
      </c>
      <c r="C756" s="68">
        <v>0</v>
      </c>
      <c r="D756" s="68">
        <v>0</v>
      </c>
      <c r="E756" s="68">
        <v>0</v>
      </c>
      <c r="F756" s="68">
        <v>0</v>
      </c>
      <c r="G756" s="68">
        <v>0</v>
      </c>
      <c r="H756" s="68">
        <v>0</v>
      </c>
      <c r="I756" s="68">
        <v>0</v>
      </c>
      <c r="J756" s="68">
        <v>0</v>
      </c>
      <c r="K756" s="68">
        <v>0</v>
      </c>
      <c r="L756" s="68">
        <v>0</v>
      </c>
      <c r="M756" s="68">
        <v>0</v>
      </c>
      <c r="N756" s="68">
        <v>0</v>
      </c>
      <c r="O756" s="68">
        <v>0</v>
      </c>
      <c r="P756" s="68">
        <v>0</v>
      </c>
      <c r="Q756" s="68">
        <v>0</v>
      </c>
      <c r="R756" s="68">
        <v>0</v>
      </c>
      <c r="S756" s="68">
        <v>0</v>
      </c>
      <c r="T756" s="68">
        <v>0</v>
      </c>
      <c r="U756" s="68">
        <v>0</v>
      </c>
      <c r="V756" s="68">
        <v>0</v>
      </c>
      <c r="W756" s="69" t="s">
        <v>42</v>
      </c>
      <c r="X756" s="69" t="s">
        <v>42</v>
      </c>
      <c r="Y756" s="69" t="s">
        <v>42</v>
      </c>
      <c r="Z756" s="68">
        <v>0</v>
      </c>
    </row>
    <row r="757" spans="1:26" ht="17" x14ac:dyDescent="0.2">
      <c r="A757" s="67" t="s">
        <v>27</v>
      </c>
      <c r="B757" s="67" t="s">
        <v>28</v>
      </c>
      <c r="C757" s="67" t="s">
        <v>29</v>
      </c>
      <c r="D757" s="67" t="s">
        <v>155</v>
      </c>
      <c r="E757" s="67" t="s">
        <v>25</v>
      </c>
      <c r="F757" s="67" t="s">
        <v>23</v>
      </c>
      <c r="G757" s="67" t="s">
        <v>30</v>
      </c>
      <c r="H757" s="67" t="s">
        <v>10</v>
      </c>
      <c r="I757" s="67" t="s">
        <v>11</v>
      </c>
      <c r="J757" s="67" t="s">
        <v>1</v>
      </c>
      <c r="K757" s="67" t="s">
        <v>2</v>
      </c>
      <c r="L757" s="67" t="s">
        <v>31</v>
      </c>
      <c r="M757" s="67" t="s">
        <v>32</v>
      </c>
      <c r="N757" s="67" t="s">
        <v>33</v>
      </c>
      <c r="O757" s="67" t="s">
        <v>34</v>
      </c>
      <c r="P757" s="67" t="s">
        <v>3</v>
      </c>
      <c r="Q757" s="67" t="s">
        <v>35</v>
      </c>
      <c r="R757" s="67" t="s">
        <v>36</v>
      </c>
      <c r="S757" s="67" t="s">
        <v>37</v>
      </c>
      <c r="T757" s="67" t="s">
        <v>38</v>
      </c>
      <c r="U757" s="67" t="s">
        <v>39</v>
      </c>
      <c r="V757" s="67" t="s">
        <v>156</v>
      </c>
      <c r="W757" s="77" t="s">
        <v>0</v>
      </c>
      <c r="X757" s="77" t="s">
        <v>40</v>
      </c>
      <c r="Y757" s="77" t="s">
        <v>41</v>
      </c>
      <c r="Z757" s="67" t="s">
        <v>157</v>
      </c>
    </row>
    <row r="758" spans="1:26" ht="17" x14ac:dyDescent="0.2">
      <c r="A758" s="13" t="s">
        <v>62</v>
      </c>
      <c r="B758" s="68">
        <v>6</v>
      </c>
      <c r="C758" s="68">
        <v>0</v>
      </c>
      <c r="D758" s="68">
        <v>0</v>
      </c>
      <c r="E758" s="68">
        <v>0</v>
      </c>
      <c r="F758" s="68">
        <v>0</v>
      </c>
      <c r="G758" s="68">
        <v>0</v>
      </c>
      <c r="H758" s="68">
        <v>0</v>
      </c>
      <c r="I758" s="68">
        <v>0</v>
      </c>
      <c r="J758" s="68">
        <v>0</v>
      </c>
      <c r="K758" s="68">
        <v>0</v>
      </c>
      <c r="L758" s="68">
        <v>0</v>
      </c>
      <c r="M758" s="68">
        <v>0</v>
      </c>
      <c r="N758" s="68">
        <v>0</v>
      </c>
      <c r="O758" s="68">
        <v>0</v>
      </c>
      <c r="P758" s="68">
        <v>0</v>
      </c>
      <c r="Q758" s="68">
        <v>0</v>
      </c>
      <c r="R758" s="68">
        <v>0</v>
      </c>
      <c r="S758" s="68">
        <v>0</v>
      </c>
      <c r="T758" s="68">
        <v>0</v>
      </c>
      <c r="U758" s="68">
        <v>0</v>
      </c>
      <c r="V758" s="68">
        <v>0</v>
      </c>
      <c r="W758" s="69" t="s">
        <v>42</v>
      </c>
      <c r="X758" s="69" t="s">
        <v>42</v>
      </c>
      <c r="Y758" s="69" t="s">
        <v>42</v>
      </c>
      <c r="Z758" s="68">
        <v>0</v>
      </c>
    </row>
    <row r="759" spans="1:26" ht="17" x14ac:dyDescent="0.2">
      <c r="A759" s="13" t="s">
        <v>873</v>
      </c>
      <c r="B759" s="68">
        <v>1</v>
      </c>
      <c r="C759" s="68">
        <v>0</v>
      </c>
      <c r="D759" s="68">
        <v>0</v>
      </c>
      <c r="E759" s="68">
        <v>0</v>
      </c>
      <c r="F759" s="68">
        <v>0</v>
      </c>
      <c r="G759" s="68">
        <v>0</v>
      </c>
      <c r="H759" s="68">
        <v>0</v>
      </c>
      <c r="I759" s="68">
        <v>0</v>
      </c>
      <c r="J759" s="68">
        <v>0</v>
      </c>
      <c r="K759" s="68">
        <v>0</v>
      </c>
      <c r="L759" s="68">
        <v>0</v>
      </c>
      <c r="M759" s="68">
        <v>0</v>
      </c>
      <c r="N759" s="68">
        <v>0</v>
      </c>
      <c r="O759" s="68">
        <v>0</v>
      </c>
      <c r="P759" s="68">
        <v>0</v>
      </c>
      <c r="Q759" s="68">
        <v>0</v>
      </c>
      <c r="R759" s="68">
        <v>0</v>
      </c>
      <c r="S759" s="68">
        <v>0</v>
      </c>
      <c r="T759" s="68">
        <v>0</v>
      </c>
      <c r="U759" s="68">
        <v>0</v>
      </c>
      <c r="V759" s="68">
        <v>0</v>
      </c>
      <c r="W759" s="69" t="s">
        <v>42</v>
      </c>
      <c r="X759" s="69" t="s">
        <v>42</v>
      </c>
      <c r="Y759" s="69" t="s">
        <v>42</v>
      </c>
      <c r="Z759" s="68">
        <v>0</v>
      </c>
    </row>
    <row r="760" spans="1:26" ht="17" x14ac:dyDescent="0.2">
      <c r="A760" s="13" t="s">
        <v>150</v>
      </c>
      <c r="B760" s="68">
        <v>3</v>
      </c>
      <c r="C760" s="68">
        <v>0</v>
      </c>
      <c r="D760" s="68">
        <v>0</v>
      </c>
      <c r="E760" s="68">
        <v>0</v>
      </c>
      <c r="F760" s="68">
        <v>0</v>
      </c>
      <c r="G760" s="68">
        <v>0</v>
      </c>
      <c r="H760" s="68">
        <v>0</v>
      </c>
      <c r="I760" s="68">
        <v>0</v>
      </c>
      <c r="J760" s="68">
        <v>0</v>
      </c>
      <c r="K760" s="68">
        <v>0</v>
      </c>
      <c r="L760" s="68">
        <v>0</v>
      </c>
      <c r="M760" s="68">
        <v>0</v>
      </c>
      <c r="N760" s="68">
        <v>0</v>
      </c>
      <c r="O760" s="68">
        <v>0</v>
      </c>
      <c r="P760" s="68">
        <v>0</v>
      </c>
      <c r="Q760" s="68">
        <v>0</v>
      </c>
      <c r="R760" s="68">
        <v>0</v>
      </c>
      <c r="S760" s="68">
        <v>0</v>
      </c>
      <c r="T760" s="68">
        <v>0</v>
      </c>
      <c r="U760" s="68">
        <v>0</v>
      </c>
      <c r="V760" s="68">
        <v>0</v>
      </c>
      <c r="W760" s="69" t="s">
        <v>42</v>
      </c>
      <c r="X760" s="69" t="s">
        <v>42</v>
      </c>
      <c r="Y760" s="69" t="s">
        <v>42</v>
      </c>
      <c r="Z760" s="68">
        <v>0</v>
      </c>
    </row>
    <row r="761" spans="1:26" ht="17" x14ac:dyDescent="0.2">
      <c r="A761" s="13" t="s">
        <v>874</v>
      </c>
      <c r="B761" s="68">
        <v>4</v>
      </c>
      <c r="C761" s="68">
        <v>0</v>
      </c>
      <c r="D761" s="68">
        <v>0</v>
      </c>
      <c r="E761" s="68">
        <v>0</v>
      </c>
      <c r="F761" s="68">
        <v>0</v>
      </c>
      <c r="G761" s="68">
        <v>0</v>
      </c>
      <c r="H761" s="68">
        <v>0</v>
      </c>
      <c r="I761" s="68">
        <v>0</v>
      </c>
      <c r="J761" s="68">
        <v>0</v>
      </c>
      <c r="K761" s="68">
        <v>0</v>
      </c>
      <c r="L761" s="68">
        <v>0</v>
      </c>
      <c r="M761" s="68">
        <v>0</v>
      </c>
      <c r="N761" s="68">
        <v>0</v>
      </c>
      <c r="O761" s="68">
        <v>0</v>
      </c>
      <c r="P761" s="68">
        <v>0</v>
      </c>
      <c r="Q761" s="68">
        <v>0</v>
      </c>
      <c r="R761" s="68">
        <v>0</v>
      </c>
      <c r="S761" s="68">
        <v>0</v>
      </c>
      <c r="T761" s="68">
        <v>0</v>
      </c>
      <c r="U761" s="68">
        <v>0</v>
      </c>
      <c r="V761" s="68">
        <v>0</v>
      </c>
      <c r="W761" s="69" t="s">
        <v>42</v>
      </c>
      <c r="X761" s="69" t="s">
        <v>42</v>
      </c>
      <c r="Y761" s="69" t="s">
        <v>42</v>
      </c>
      <c r="Z761" s="68">
        <v>0</v>
      </c>
    </row>
    <row r="762" spans="1:26" ht="17" x14ac:dyDescent="0.2">
      <c r="A762" s="13" t="s">
        <v>662</v>
      </c>
      <c r="B762" s="68">
        <v>3</v>
      </c>
      <c r="C762" s="68">
        <v>0</v>
      </c>
      <c r="D762" s="68">
        <v>0</v>
      </c>
      <c r="E762" s="68">
        <v>0</v>
      </c>
      <c r="F762" s="68">
        <v>0</v>
      </c>
      <c r="G762" s="68">
        <v>0</v>
      </c>
      <c r="H762" s="68">
        <v>0</v>
      </c>
      <c r="I762" s="68">
        <v>0</v>
      </c>
      <c r="J762" s="68">
        <v>0</v>
      </c>
      <c r="K762" s="68">
        <v>0</v>
      </c>
      <c r="L762" s="68">
        <v>0</v>
      </c>
      <c r="M762" s="68">
        <v>0</v>
      </c>
      <c r="N762" s="68">
        <v>0</v>
      </c>
      <c r="O762" s="68">
        <v>0</v>
      </c>
      <c r="P762" s="68">
        <v>0</v>
      </c>
      <c r="Q762" s="68">
        <v>0</v>
      </c>
      <c r="R762" s="68">
        <v>0</v>
      </c>
      <c r="S762" s="68">
        <v>0</v>
      </c>
      <c r="T762" s="68">
        <v>0</v>
      </c>
      <c r="U762" s="68">
        <v>0</v>
      </c>
      <c r="V762" s="68">
        <v>0</v>
      </c>
      <c r="W762" s="69" t="s">
        <v>42</v>
      </c>
      <c r="X762" s="69" t="s">
        <v>42</v>
      </c>
      <c r="Y762" s="69" t="s">
        <v>42</v>
      </c>
      <c r="Z762" s="68">
        <v>0</v>
      </c>
    </row>
    <row r="763" spans="1:26" ht="17" x14ac:dyDescent="0.2">
      <c r="A763" s="13" t="s">
        <v>875</v>
      </c>
      <c r="B763" s="68">
        <v>2</v>
      </c>
      <c r="C763" s="68">
        <v>0</v>
      </c>
      <c r="D763" s="68">
        <v>0</v>
      </c>
      <c r="E763" s="68">
        <v>0</v>
      </c>
      <c r="F763" s="68">
        <v>0</v>
      </c>
      <c r="G763" s="68">
        <v>0</v>
      </c>
      <c r="H763" s="68">
        <v>0</v>
      </c>
      <c r="I763" s="68">
        <v>0</v>
      </c>
      <c r="J763" s="68">
        <v>0</v>
      </c>
      <c r="K763" s="68">
        <v>0</v>
      </c>
      <c r="L763" s="68">
        <v>0</v>
      </c>
      <c r="M763" s="68">
        <v>0</v>
      </c>
      <c r="N763" s="68">
        <v>0</v>
      </c>
      <c r="O763" s="68">
        <v>0</v>
      </c>
      <c r="P763" s="68">
        <v>0</v>
      </c>
      <c r="Q763" s="68">
        <v>0</v>
      </c>
      <c r="R763" s="68">
        <v>0</v>
      </c>
      <c r="S763" s="68">
        <v>0</v>
      </c>
      <c r="T763" s="68">
        <v>0</v>
      </c>
      <c r="U763" s="68">
        <v>0</v>
      </c>
      <c r="V763" s="68">
        <v>0</v>
      </c>
      <c r="W763" s="69" t="s">
        <v>42</v>
      </c>
      <c r="X763" s="69" t="s">
        <v>42</v>
      </c>
      <c r="Y763" s="69" t="s">
        <v>42</v>
      </c>
      <c r="Z763" s="68">
        <v>0</v>
      </c>
    </row>
    <row r="764" spans="1:26" ht="17" x14ac:dyDescent="0.2">
      <c r="A764" s="13" t="s">
        <v>492</v>
      </c>
      <c r="B764" s="68">
        <v>4</v>
      </c>
      <c r="C764" s="68">
        <v>0</v>
      </c>
      <c r="D764" s="68">
        <v>0</v>
      </c>
      <c r="E764" s="68">
        <v>0</v>
      </c>
      <c r="F764" s="68">
        <v>0</v>
      </c>
      <c r="G764" s="68">
        <v>0</v>
      </c>
      <c r="H764" s="68">
        <v>0</v>
      </c>
      <c r="I764" s="68">
        <v>0</v>
      </c>
      <c r="J764" s="68">
        <v>0</v>
      </c>
      <c r="K764" s="68">
        <v>0</v>
      </c>
      <c r="L764" s="68">
        <v>0</v>
      </c>
      <c r="M764" s="68">
        <v>0</v>
      </c>
      <c r="N764" s="68">
        <v>0</v>
      </c>
      <c r="O764" s="68">
        <v>0</v>
      </c>
      <c r="P764" s="68">
        <v>0</v>
      </c>
      <c r="Q764" s="68">
        <v>0</v>
      </c>
      <c r="R764" s="68">
        <v>0</v>
      </c>
      <c r="S764" s="68">
        <v>0</v>
      </c>
      <c r="T764" s="68">
        <v>0</v>
      </c>
      <c r="U764" s="68">
        <v>0</v>
      </c>
      <c r="V764" s="68">
        <v>0</v>
      </c>
      <c r="W764" s="69" t="s">
        <v>42</v>
      </c>
      <c r="X764" s="69" t="s">
        <v>42</v>
      </c>
      <c r="Y764" s="69" t="s">
        <v>42</v>
      </c>
      <c r="Z764" s="68">
        <v>0</v>
      </c>
    </row>
    <row r="765" spans="1:26" ht="17" x14ac:dyDescent="0.2">
      <c r="A765" s="13" t="s">
        <v>876</v>
      </c>
      <c r="B765" s="68">
        <v>1</v>
      </c>
      <c r="C765" s="68">
        <v>0</v>
      </c>
      <c r="D765" s="68">
        <v>0</v>
      </c>
      <c r="E765" s="68">
        <v>0</v>
      </c>
      <c r="F765" s="68">
        <v>0</v>
      </c>
      <c r="G765" s="68">
        <v>0</v>
      </c>
      <c r="H765" s="68">
        <v>0</v>
      </c>
      <c r="I765" s="68">
        <v>0</v>
      </c>
      <c r="J765" s="68">
        <v>0</v>
      </c>
      <c r="K765" s="68">
        <v>0</v>
      </c>
      <c r="L765" s="68">
        <v>0</v>
      </c>
      <c r="M765" s="68">
        <v>0</v>
      </c>
      <c r="N765" s="68">
        <v>0</v>
      </c>
      <c r="O765" s="68">
        <v>0</v>
      </c>
      <c r="P765" s="68">
        <v>0</v>
      </c>
      <c r="Q765" s="68">
        <v>0</v>
      </c>
      <c r="R765" s="68">
        <v>0</v>
      </c>
      <c r="S765" s="68">
        <v>0</v>
      </c>
      <c r="T765" s="68">
        <v>0</v>
      </c>
      <c r="U765" s="68">
        <v>0</v>
      </c>
      <c r="V765" s="68">
        <v>0</v>
      </c>
      <c r="W765" s="69" t="s">
        <v>42</v>
      </c>
      <c r="X765" s="69" t="s">
        <v>42</v>
      </c>
      <c r="Y765" s="69" t="s">
        <v>42</v>
      </c>
      <c r="Z765" s="68">
        <v>0</v>
      </c>
    </row>
    <row r="766" spans="1:26" ht="17" x14ac:dyDescent="0.2">
      <c r="A766" s="13" t="s">
        <v>472</v>
      </c>
      <c r="B766" s="68">
        <v>2</v>
      </c>
      <c r="C766" s="68">
        <v>0</v>
      </c>
      <c r="D766" s="68">
        <v>0</v>
      </c>
      <c r="E766" s="68">
        <v>0</v>
      </c>
      <c r="F766" s="68">
        <v>0</v>
      </c>
      <c r="G766" s="68">
        <v>0</v>
      </c>
      <c r="H766" s="68">
        <v>0</v>
      </c>
      <c r="I766" s="68">
        <v>0</v>
      </c>
      <c r="J766" s="68">
        <v>0</v>
      </c>
      <c r="K766" s="68">
        <v>0</v>
      </c>
      <c r="L766" s="68">
        <v>0</v>
      </c>
      <c r="M766" s="68">
        <v>0</v>
      </c>
      <c r="N766" s="68">
        <v>0</v>
      </c>
      <c r="O766" s="68">
        <v>0</v>
      </c>
      <c r="P766" s="68">
        <v>0</v>
      </c>
      <c r="Q766" s="68">
        <v>0</v>
      </c>
      <c r="R766" s="68">
        <v>0</v>
      </c>
      <c r="S766" s="68">
        <v>0</v>
      </c>
      <c r="T766" s="68">
        <v>0</v>
      </c>
      <c r="U766" s="68">
        <v>0</v>
      </c>
      <c r="V766" s="68">
        <v>0</v>
      </c>
      <c r="W766" s="69" t="s">
        <v>42</v>
      </c>
      <c r="X766" s="69" t="s">
        <v>42</v>
      </c>
      <c r="Y766" s="69" t="s">
        <v>42</v>
      </c>
      <c r="Z766" s="68">
        <v>0</v>
      </c>
    </row>
    <row r="767" spans="1:26" ht="17" x14ac:dyDescent="0.2">
      <c r="A767" s="13" t="s">
        <v>877</v>
      </c>
      <c r="B767" s="68">
        <v>3</v>
      </c>
      <c r="C767" s="68">
        <v>0</v>
      </c>
      <c r="D767" s="68">
        <v>0</v>
      </c>
      <c r="E767" s="68">
        <v>0</v>
      </c>
      <c r="F767" s="68">
        <v>0</v>
      </c>
      <c r="G767" s="68">
        <v>0</v>
      </c>
      <c r="H767" s="68">
        <v>0</v>
      </c>
      <c r="I767" s="68">
        <v>0</v>
      </c>
      <c r="J767" s="68">
        <v>0</v>
      </c>
      <c r="K767" s="68">
        <v>0</v>
      </c>
      <c r="L767" s="68">
        <v>0</v>
      </c>
      <c r="M767" s="68">
        <v>0</v>
      </c>
      <c r="N767" s="68">
        <v>0</v>
      </c>
      <c r="O767" s="68">
        <v>0</v>
      </c>
      <c r="P767" s="68">
        <v>0</v>
      </c>
      <c r="Q767" s="68">
        <v>0</v>
      </c>
      <c r="R767" s="68">
        <v>0</v>
      </c>
      <c r="S767" s="68">
        <v>0</v>
      </c>
      <c r="T767" s="68">
        <v>0</v>
      </c>
      <c r="U767" s="68">
        <v>0</v>
      </c>
      <c r="V767" s="68">
        <v>0</v>
      </c>
      <c r="W767" s="69" t="s">
        <v>42</v>
      </c>
      <c r="X767" s="69" t="s">
        <v>42</v>
      </c>
      <c r="Y767" s="69" t="s">
        <v>42</v>
      </c>
      <c r="Z767" s="68">
        <v>0</v>
      </c>
    </row>
    <row r="768" spans="1:26" ht="17" x14ac:dyDescent="0.2">
      <c r="A768" s="13" t="s">
        <v>65</v>
      </c>
      <c r="B768" s="68">
        <v>3</v>
      </c>
      <c r="C768" s="68">
        <v>0</v>
      </c>
      <c r="D768" s="68">
        <v>0</v>
      </c>
      <c r="E768" s="68">
        <v>0</v>
      </c>
      <c r="F768" s="68">
        <v>0</v>
      </c>
      <c r="G768" s="68">
        <v>0</v>
      </c>
      <c r="H768" s="68">
        <v>0</v>
      </c>
      <c r="I768" s="68">
        <v>0</v>
      </c>
      <c r="J768" s="68">
        <v>0</v>
      </c>
      <c r="K768" s="68">
        <v>0</v>
      </c>
      <c r="L768" s="68">
        <v>0</v>
      </c>
      <c r="M768" s="68">
        <v>0</v>
      </c>
      <c r="N768" s="68">
        <v>0</v>
      </c>
      <c r="O768" s="68">
        <v>0</v>
      </c>
      <c r="P768" s="68">
        <v>0</v>
      </c>
      <c r="Q768" s="68">
        <v>0</v>
      </c>
      <c r="R768" s="68">
        <v>0</v>
      </c>
      <c r="S768" s="68">
        <v>0</v>
      </c>
      <c r="T768" s="68">
        <v>0</v>
      </c>
      <c r="U768" s="68">
        <v>0</v>
      </c>
      <c r="V768" s="68">
        <v>0</v>
      </c>
      <c r="W768" s="69" t="s">
        <v>42</v>
      </c>
      <c r="X768" s="69" t="s">
        <v>42</v>
      </c>
      <c r="Y768" s="69" t="s">
        <v>42</v>
      </c>
      <c r="Z768" s="68">
        <v>0</v>
      </c>
    </row>
    <row r="769" spans="1:26" ht="17" x14ac:dyDescent="0.2">
      <c r="A769" s="13" t="s">
        <v>705</v>
      </c>
      <c r="B769" s="68">
        <v>4</v>
      </c>
      <c r="C769" s="68">
        <v>0</v>
      </c>
      <c r="D769" s="68">
        <v>0</v>
      </c>
      <c r="E769" s="68">
        <v>0</v>
      </c>
      <c r="F769" s="68">
        <v>0</v>
      </c>
      <c r="G769" s="68">
        <v>0</v>
      </c>
      <c r="H769" s="68">
        <v>0</v>
      </c>
      <c r="I769" s="68">
        <v>0</v>
      </c>
      <c r="J769" s="68">
        <v>0</v>
      </c>
      <c r="K769" s="68">
        <v>0</v>
      </c>
      <c r="L769" s="68">
        <v>0</v>
      </c>
      <c r="M769" s="68">
        <v>0</v>
      </c>
      <c r="N769" s="68">
        <v>0</v>
      </c>
      <c r="O769" s="68">
        <v>0</v>
      </c>
      <c r="P769" s="68">
        <v>0</v>
      </c>
      <c r="Q769" s="68">
        <v>0</v>
      </c>
      <c r="R769" s="68">
        <v>0</v>
      </c>
      <c r="S769" s="68">
        <v>0</v>
      </c>
      <c r="T769" s="68">
        <v>0</v>
      </c>
      <c r="U769" s="68">
        <v>0</v>
      </c>
      <c r="V769" s="68">
        <v>0</v>
      </c>
      <c r="W769" s="69" t="s">
        <v>42</v>
      </c>
      <c r="X769" s="69" t="s">
        <v>42</v>
      </c>
      <c r="Y769" s="69" t="s">
        <v>42</v>
      </c>
      <c r="Z769" s="68">
        <v>0</v>
      </c>
    </row>
    <row r="770" spans="1:26" ht="17" x14ac:dyDescent="0.2">
      <c r="A770" s="13" t="s">
        <v>878</v>
      </c>
      <c r="B770" s="68">
        <v>5</v>
      </c>
      <c r="C770" s="68">
        <v>0</v>
      </c>
      <c r="D770" s="68">
        <v>0</v>
      </c>
      <c r="E770" s="68">
        <v>0</v>
      </c>
      <c r="F770" s="68">
        <v>0</v>
      </c>
      <c r="G770" s="68">
        <v>0</v>
      </c>
      <c r="H770" s="68">
        <v>0</v>
      </c>
      <c r="I770" s="68">
        <v>0</v>
      </c>
      <c r="J770" s="68">
        <v>0</v>
      </c>
      <c r="K770" s="68">
        <v>0</v>
      </c>
      <c r="L770" s="68">
        <v>0</v>
      </c>
      <c r="M770" s="68">
        <v>0</v>
      </c>
      <c r="N770" s="68">
        <v>0</v>
      </c>
      <c r="O770" s="68">
        <v>0</v>
      </c>
      <c r="P770" s="68">
        <v>0</v>
      </c>
      <c r="Q770" s="68">
        <v>0</v>
      </c>
      <c r="R770" s="68">
        <v>0</v>
      </c>
      <c r="S770" s="68">
        <v>0</v>
      </c>
      <c r="T770" s="68">
        <v>0</v>
      </c>
      <c r="U770" s="68">
        <v>0</v>
      </c>
      <c r="V770" s="68">
        <v>0</v>
      </c>
      <c r="W770" s="69" t="s">
        <v>42</v>
      </c>
      <c r="X770" s="69" t="s">
        <v>42</v>
      </c>
      <c r="Y770" s="69" t="s">
        <v>42</v>
      </c>
      <c r="Z770" s="68">
        <v>0</v>
      </c>
    </row>
    <row r="771" spans="1:26" ht="17" x14ac:dyDescent="0.2">
      <c r="A771" s="13" t="s">
        <v>711</v>
      </c>
      <c r="B771" s="68">
        <v>2</v>
      </c>
      <c r="C771" s="68">
        <v>0</v>
      </c>
      <c r="D771" s="68">
        <v>0</v>
      </c>
      <c r="E771" s="68">
        <v>0</v>
      </c>
      <c r="F771" s="68">
        <v>0</v>
      </c>
      <c r="G771" s="68">
        <v>0</v>
      </c>
      <c r="H771" s="68">
        <v>0</v>
      </c>
      <c r="I771" s="68">
        <v>0</v>
      </c>
      <c r="J771" s="68">
        <v>0</v>
      </c>
      <c r="K771" s="68">
        <v>0</v>
      </c>
      <c r="L771" s="68">
        <v>0</v>
      </c>
      <c r="M771" s="68">
        <v>0</v>
      </c>
      <c r="N771" s="68">
        <v>0</v>
      </c>
      <c r="O771" s="68">
        <v>0</v>
      </c>
      <c r="P771" s="68">
        <v>0</v>
      </c>
      <c r="Q771" s="68">
        <v>0</v>
      </c>
      <c r="R771" s="68">
        <v>0</v>
      </c>
      <c r="S771" s="68">
        <v>0</v>
      </c>
      <c r="T771" s="68">
        <v>0</v>
      </c>
      <c r="U771" s="68">
        <v>0</v>
      </c>
      <c r="V771" s="68">
        <v>0</v>
      </c>
      <c r="W771" s="69" t="s">
        <v>42</v>
      </c>
      <c r="X771" s="69" t="s">
        <v>42</v>
      </c>
      <c r="Y771" s="69" t="s">
        <v>42</v>
      </c>
      <c r="Z771" s="68">
        <v>0</v>
      </c>
    </row>
    <row r="772" spans="1:26" ht="17" x14ac:dyDescent="0.2">
      <c r="A772" s="13" t="s">
        <v>879</v>
      </c>
      <c r="B772" s="68">
        <v>1</v>
      </c>
      <c r="C772" s="68">
        <v>0</v>
      </c>
      <c r="D772" s="68">
        <v>0</v>
      </c>
      <c r="E772" s="68">
        <v>0</v>
      </c>
      <c r="F772" s="68">
        <v>0</v>
      </c>
      <c r="G772" s="68">
        <v>0</v>
      </c>
      <c r="H772" s="68">
        <v>0</v>
      </c>
      <c r="I772" s="68">
        <v>0</v>
      </c>
      <c r="J772" s="68">
        <v>0</v>
      </c>
      <c r="K772" s="68">
        <v>0</v>
      </c>
      <c r="L772" s="68">
        <v>0</v>
      </c>
      <c r="M772" s="68">
        <v>0</v>
      </c>
      <c r="N772" s="68">
        <v>0</v>
      </c>
      <c r="O772" s="68">
        <v>0</v>
      </c>
      <c r="P772" s="68">
        <v>0</v>
      </c>
      <c r="Q772" s="68">
        <v>0</v>
      </c>
      <c r="R772" s="68">
        <v>0</v>
      </c>
      <c r="S772" s="68">
        <v>0</v>
      </c>
      <c r="T772" s="68">
        <v>0</v>
      </c>
      <c r="U772" s="68">
        <v>0</v>
      </c>
      <c r="V772" s="68">
        <v>0</v>
      </c>
      <c r="W772" s="69" t="s">
        <v>42</v>
      </c>
      <c r="X772" s="69" t="s">
        <v>42</v>
      </c>
      <c r="Y772" s="69" t="s">
        <v>42</v>
      </c>
      <c r="Z772" s="68">
        <v>0</v>
      </c>
    </row>
    <row r="773" spans="1:26" ht="17" x14ac:dyDescent="0.2">
      <c r="A773" s="13" t="s">
        <v>713</v>
      </c>
      <c r="B773" s="68">
        <v>2</v>
      </c>
      <c r="C773" s="68">
        <v>0</v>
      </c>
      <c r="D773" s="68">
        <v>0</v>
      </c>
      <c r="E773" s="68">
        <v>0</v>
      </c>
      <c r="F773" s="68">
        <v>0</v>
      </c>
      <c r="G773" s="68">
        <v>0</v>
      </c>
      <c r="H773" s="68">
        <v>0</v>
      </c>
      <c r="I773" s="68">
        <v>0</v>
      </c>
      <c r="J773" s="68">
        <v>0</v>
      </c>
      <c r="K773" s="68">
        <v>0</v>
      </c>
      <c r="L773" s="68">
        <v>0</v>
      </c>
      <c r="M773" s="68">
        <v>0</v>
      </c>
      <c r="N773" s="68">
        <v>0</v>
      </c>
      <c r="O773" s="68">
        <v>0</v>
      </c>
      <c r="P773" s="68">
        <v>0</v>
      </c>
      <c r="Q773" s="68">
        <v>0</v>
      </c>
      <c r="R773" s="68">
        <v>0</v>
      </c>
      <c r="S773" s="68">
        <v>0</v>
      </c>
      <c r="T773" s="68">
        <v>0</v>
      </c>
      <c r="U773" s="68">
        <v>0</v>
      </c>
      <c r="V773" s="68">
        <v>0</v>
      </c>
      <c r="W773" s="69" t="s">
        <v>42</v>
      </c>
      <c r="X773" s="69" t="s">
        <v>42</v>
      </c>
      <c r="Y773" s="69" t="s">
        <v>42</v>
      </c>
      <c r="Z773" s="68">
        <v>0</v>
      </c>
    </row>
    <row r="774" spans="1:26" ht="17" x14ac:dyDescent="0.2">
      <c r="A774" s="13" t="s">
        <v>586</v>
      </c>
      <c r="B774" s="68">
        <v>2</v>
      </c>
      <c r="C774" s="68">
        <v>0</v>
      </c>
      <c r="D774" s="68">
        <v>0</v>
      </c>
      <c r="E774" s="68">
        <v>0</v>
      </c>
      <c r="F774" s="68">
        <v>0</v>
      </c>
      <c r="G774" s="68">
        <v>0</v>
      </c>
      <c r="H774" s="68">
        <v>0</v>
      </c>
      <c r="I774" s="68">
        <v>0</v>
      </c>
      <c r="J774" s="68">
        <v>0</v>
      </c>
      <c r="K774" s="68">
        <v>0</v>
      </c>
      <c r="L774" s="68">
        <v>0</v>
      </c>
      <c r="M774" s="68">
        <v>0</v>
      </c>
      <c r="N774" s="68">
        <v>0</v>
      </c>
      <c r="O774" s="68">
        <v>0</v>
      </c>
      <c r="P774" s="68">
        <v>0</v>
      </c>
      <c r="Q774" s="68">
        <v>0</v>
      </c>
      <c r="R774" s="68">
        <v>0</v>
      </c>
      <c r="S774" s="68">
        <v>0</v>
      </c>
      <c r="T774" s="68">
        <v>0</v>
      </c>
      <c r="U774" s="68">
        <v>0</v>
      </c>
      <c r="V774" s="68">
        <v>0</v>
      </c>
      <c r="W774" s="69" t="s">
        <v>42</v>
      </c>
      <c r="X774" s="69" t="s">
        <v>42</v>
      </c>
      <c r="Y774" s="69" t="s">
        <v>42</v>
      </c>
      <c r="Z774" s="68">
        <v>0</v>
      </c>
    </row>
    <row r="775" spans="1:26" ht="17" x14ac:dyDescent="0.2">
      <c r="A775" s="13" t="s">
        <v>416</v>
      </c>
      <c r="B775" s="68">
        <v>2</v>
      </c>
      <c r="C775" s="68">
        <v>0</v>
      </c>
      <c r="D775" s="68">
        <v>0</v>
      </c>
      <c r="E775" s="68">
        <v>0</v>
      </c>
      <c r="F775" s="68">
        <v>0</v>
      </c>
      <c r="G775" s="68">
        <v>0</v>
      </c>
      <c r="H775" s="68">
        <v>0</v>
      </c>
      <c r="I775" s="68">
        <v>0</v>
      </c>
      <c r="J775" s="68">
        <v>0</v>
      </c>
      <c r="K775" s="68">
        <v>0</v>
      </c>
      <c r="L775" s="68">
        <v>0</v>
      </c>
      <c r="M775" s="68">
        <v>0</v>
      </c>
      <c r="N775" s="68">
        <v>0</v>
      </c>
      <c r="O775" s="68">
        <v>0</v>
      </c>
      <c r="P775" s="68">
        <v>0</v>
      </c>
      <c r="Q775" s="68">
        <v>0</v>
      </c>
      <c r="R775" s="68">
        <v>0</v>
      </c>
      <c r="S775" s="68">
        <v>0</v>
      </c>
      <c r="T775" s="68">
        <v>0</v>
      </c>
      <c r="U775" s="68">
        <v>0</v>
      </c>
      <c r="V775" s="68">
        <v>0</v>
      </c>
      <c r="W775" s="69" t="s">
        <v>42</v>
      </c>
      <c r="X775" s="69" t="s">
        <v>42</v>
      </c>
      <c r="Y775" s="69" t="s">
        <v>42</v>
      </c>
      <c r="Z775" s="68">
        <v>0</v>
      </c>
    </row>
    <row r="776" spans="1:26" ht="17" x14ac:dyDescent="0.2">
      <c r="A776" s="13" t="s">
        <v>70</v>
      </c>
      <c r="B776" s="68">
        <v>3</v>
      </c>
      <c r="C776" s="68">
        <v>0</v>
      </c>
      <c r="D776" s="68">
        <v>0</v>
      </c>
      <c r="E776" s="68">
        <v>0</v>
      </c>
      <c r="F776" s="68">
        <v>0</v>
      </c>
      <c r="G776" s="68">
        <v>0</v>
      </c>
      <c r="H776" s="68">
        <v>0</v>
      </c>
      <c r="I776" s="68">
        <v>0</v>
      </c>
      <c r="J776" s="68">
        <v>0</v>
      </c>
      <c r="K776" s="68">
        <v>0</v>
      </c>
      <c r="L776" s="68">
        <v>0</v>
      </c>
      <c r="M776" s="68">
        <v>0</v>
      </c>
      <c r="N776" s="68">
        <v>0</v>
      </c>
      <c r="O776" s="68">
        <v>0</v>
      </c>
      <c r="P776" s="68">
        <v>0</v>
      </c>
      <c r="Q776" s="68">
        <v>0</v>
      </c>
      <c r="R776" s="68">
        <v>0</v>
      </c>
      <c r="S776" s="68">
        <v>0</v>
      </c>
      <c r="T776" s="68">
        <v>0</v>
      </c>
      <c r="U776" s="68">
        <v>0</v>
      </c>
      <c r="V776" s="68">
        <v>0</v>
      </c>
      <c r="W776" s="69" t="s">
        <v>42</v>
      </c>
      <c r="X776" s="69" t="s">
        <v>42</v>
      </c>
      <c r="Y776" s="69" t="s">
        <v>42</v>
      </c>
      <c r="Z776" s="68">
        <v>0</v>
      </c>
    </row>
    <row r="777" spans="1:26" ht="17" x14ac:dyDescent="0.2">
      <c r="A777" s="13" t="s">
        <v>391</v>
      </c>
      <c r="B777" s="68">
        <v>5</v>
      </c>
      <c r="C777" s="68">
        <v>0</v>
      </c>
      <c r="D777" s="68">
        <v>0</v>
      </c>
      <c r="E777" s="68">
        <v>0</v>
      </c>
      <c r="F777" s="68">
        <v>0</v>
      </c>
      <c r="G777" s="68">
        <v>0</v>
      </c>
      <c r="H777" s="68">
        <v>0</v>
      </c>
      <c r="I777" s="68">
        <v>0</v>
      </c>
      <c r="J777" s="68">
        <v>0</v>
      </c>
      <c r="K777" s="68">
        <v>0</v>
      </c>
      <c r="L777" s="68">
        <v>0</v>
      </c>
      <c r="M777" s="68">
        <v>0</v>
      </c>
      <c r="N777" s="68">
        <v>0</v>
      </c>
      <c r="O777" s="68">
        <v>0</v>
      </c>
      <c r="P777" s="68">
        <v>0</v>
      </c>
      <c r="Q777" s="68">
        <v>0</v>
      </c>
      <c r="R777" s="68">
        <v>0</v>
      </c>
      <c r="S777" s="68">
        <v>0</v>
      </c>
      <c r="T777" s="68">
        <v>0</v>
      </c>
      <c r="U777" s="68">
        <v>0</v>
      </c>
      <c r="V777" s="68">
        <v>0</v>
      </c>
      <c r="W777" s="69" t="s">
        <v>42</v>
      </c>
      <c r="X777" s="69" t="s">
        <v>42</v>
      </c>
      <c r="Y777" s="69" t="s">
        <v>42</v>
      </c>
      <c r="Z777" s="68">
        <v>0</v>
      </c>
    </row>
    <row r="778" spans="1:26" ht="17" x14ac:dyDescent="0.2">
      <c r="A778" s="67" t="s">
        <v>27</v>
      </c>
      <c r="B778" s="67" t="s">
        <v>28</v>
      </c>
      <c r="C778" s="67" t="s">
        <v>29</v>
      </c>
      <c r="D778" s="67" t="s">
        <v>155</v>
      </c>
      <c r="E778" s="67" t="s">
        <v>25</v>
      </c>
      <c r="F778" s="67" t="s">
        <v>23</v>
      </c>
      <c r="G778" s="67" t="s">
        <v>30</v>
      </c>
      <c r="H778" s="67" t="s">
        <v>10</v>
      </c>
      <c r="I778" s="67" t="s">
        <v>11</v>
      </c>
      <c r="J778" s="67" t="s">
        <v>1</v>
      </c>
      <c r="K778" s="67" t="s">
        <v>2</v>
      </c>
      <c r="L778" s="67" t="s">
        <v>31</v>
      </c>
      <c r="M778" s="67" t="s">
        <v>32</v>
      </c>
      <c r="N778" s="67" t="s">
        <v>33</v>
      </c>
      <c r="O778" s="67" t="s">
        <v>34</v>
      </c>
      <c r="P778" s="67" t="s">
        <v>3</v>
      </c>
      <c r="Q778" s="67" t="s">
        <v>35</v>
      </c>
      <c r="R778" s="67" t="s">
        <v>36</v>
      </c>
      <c r="S778" s="67" t="s">
        <v>37</v>
      </c>
      <c r="T778" s="67" t="s">
        <v>38</v>
      </c>
      <c r="U778" s="67" t="s">
        <v>39</v>
      </c>
      <c r="V778" s="67" t="s">
        <v>156</v>
      </c>
      <c r="W778" s="77" t="s">
        <v>0</v>
      </c>
      <c r="X778" s="77" t="s">
        <v>40</v>
      </c>
      <c r="Y778" s="77" t="s">
        <v>41</v>
      </c>
      <c r="Z778" s="67" t="s">
        <v>157</v>
      </c>
    </row>
    <row r="779" spans="1:26" ht="17" x14ac:dyDescent="0.2">
      <c r="A779" s="13" t="s">
        <v>880</v>
      </c>
      <c r="B779" s="68">
        <v>2</v>
      </c>
      <c r="C779" s="68">
        <v>0</v>
      </c>
      <c r="D779" s="68">
        <v>0</v>
      </c>
      <c r="E779" s="68">
        <v>0</v>
      </c>
      <c r="F779" s="68">
        <v>0</v>
      </c>
      <c r="G779" s="68">
        <v>0</v>
      </c>
      <c r="H779" s="68">
        <v>0</v>
      </c>
      <c r="I779" s="68">
        <v>0</v>
      </c>
      <c r="J779" s="68">
        <v>0</v>
      </c>
      <c r="K779" s="68">
        <v>0</v>
      </c>
      <c r="L779" s="68">
        <v>0</v>
      </c>
      <c r="M779" s="68">
        <v>0</v>
      </c>
      <c r="N779" s="68">
        <v>0</v>
      </c>
      <c r="O779" s="68">
        <v>0</v>
      </c>
      <c r="P779" s="68">
        <v>0</v>
      </c>
      <c r="Q779" s="68">
        <v>0</v>
      </c>
      <c r="R779" s="68">
        <v>0</v>
      </c>
      <c r="S779" s="68">
        <v>0</v>
      </c>
      <c r="T779" s="68">
        <v>0</v>
      </c>
      <c r="U779" s="68">
        <v>0</v>
      </c>
      <c r="V779" s="68">
        <v>0</v>
      </c>
      <c r="W779" s="69" t="s">
        <v>42</v>
      </c>
      <c r="X779" s="69" t="s">
        <v>42</v>
      </c>
      <c r="Y779" s="69" t="s">
        <v>42</v>
      </c>
      <c r="Z779" s="68">
        <v>0</v>
      </c>
    </row>
    <row r="780" spans="1:26" ht="17" x14ac:dyDescent="0.2">
      <c r="A780" s="13" t="s">
        <v>412</v>
      </c>
      <c r="B780" s="68">
        <v>1</v>
      </c>
      <c r="C780" s="68">
        <v>0</v>
      </c>
      <c r="D780" s="68">
        <v>0</v>
      </c>
      <c r="E780" s="68">
        <v>0</v>
      </c>
      <c r="F780" s="68">
        <v>0</v>
      </c>
      <c r="G780" s="68">
        <v>0</v>
      </c>
      <c r="H780" s="68">
        <v>0</v>
      </c>
      <c r="I780" s="68">
        <v>0</v>
      </c>
      <c r="J780" s="68">
        <v>0</v>
      </c>
      <c r="K780" s="68">
        <v>0</v>
      </c>
      <c r="L780" s="68">
        <v>0</v>
      </c>
      <c r="M780" s="68">
        <v>0</v>
      </c>
      <c r="N780" s="68">
        <v>0</v>
      </c>
      <c r="O780" s="68">
        <v>0</v>
      </c>
      <c r="P780" s="68">
        <v>0</v>
      </c>
      <c r="Q780" s="68">
        <v>0</v>
      </c>
      <c r="R780" s="68">
        <v>0</v>
      </c>
      <c r="S780" s="68">
        <v>0</v>
      </c>
      <c r="T780" s="68">
        <v>0</v>
      </c>
      <c r="U780" s="68">
        <v>0</v>
      </c>
      <c r="V780" s="68">
        <v>0</v>
      </c>
      <c r="W780" s="69" t="s">
        <v>42</v>
      </c>
      <c r="X780" s="69" t="s">
        <v>42</v>
      </c>
      <c r="Y780" s="69" t="s">
        <v>42</v>
      </c>
      <c r="Z780" s="68">
        <v>0</v>
      </c>
    </row>
    <row r="781" spans="1:26" ht="17" x14ac:dyDescent="0.2">
      <c r="A781" s="13" t="s">
        <v>563</v>
      </c>
      <c r="B781" s="68">
        <v>2</v>
      </c>
      <c r="C781" s="68">
        <v>0</v>
      </c>
      <c r="D781" s="68">
        <v>0</v>
      </c>
      <c r="E781" s="68">
        <v>0</v>
      </c>
      <c r="F781" s="68">
        <v>0</v>
      </c>
      <c r="G781" s="68">
        <v>0</v>
      </c>
      <c r="H781" s="68">
        <v>0</v>
      </c>
      <c r="I781" s="68">
        <v>0</v>
      </c>
      <c r="J781" s="68">
        <v>0</v>
      </c>
      <c r="K781" s="68">
        <v>0</v>
      </c>
      <c r="L781" s="68">
        <v>0</v>
      </c>
      <c r="M781" s="68">
        <v>0</v>
      </c>
      <c r="N781" s="68">
        <v>0</v>
      </c>
      <c r="O781" s="68">
        <v>0</v>
      </c>
      <c r="P781" s="68">
        <v>0</v>
      </c>
      <c r="Q781" s="68">
        <v>0</v>
      </c>
      <c r="R781" s="68">
        <v>0</v>
      </c>
      <c r="S781" s="68">
        <v>0</v>
      </c>
      <c r="T781" s="68">
        <v>0</v>
      </c>
      <c r="U781" s="68">
        <v>0</v>
      </c>
      <c r="V781" s="68">
        <v>0</v>
      </c>
      <c r="W781" s="69" t="s">
        <v>42</v>
      </c>
      <c r="X781" s="69" t="s">
        <v>42</v>
      </c>
      <c r="Y781" s="69" t="s">
        <v>42</v>
      </c>
      <c r="Z781" s="68">
        <v>0</v>
      </c>
    </row>
    <row r="782" spans="1:26" ht="17" x14ac:dyDescent="0.2">
      <c r="A782" s="13" t="s">
        <v>881</v>
      </c>
      <c r="B782" s="68">
        <v>3</v>
      </c>
      <c r="C782" s="68">
        <v>0</v>
      </c>
      <c r="D782" s="68">
        <v>0</v>
      </c>
      <c r="E782" s="68">
        <v>0</v>
      </c>
      <c r="F782" s="68">
        <v>0</v>
      </c>
      <c r="G782" s="68">
        <v>0</v>
      </c>
      <c r="H782" s="68">
        <v>0</v>
      </c>
      <c r="I782" s="68">
        <v>0</v>
      </c>
      <c r="J782" s="68">
        <v>0</v>
      </c>
      <c r="K782" s="68">
        <v>0</v>
      </c>
      <c r="L782" s="68">
        <v>0</v>
      </c>
      <c r="M782" s="68">
        <v>0</v>
      </c>
      <c r="N782" s="68">
        <v>0</v>
      </c>
      <c r="O782" s="68">
        <v>0</v>
      </c>
      <c r="P782" s="68">
        <v>0</v>
      </c>
      <c r="Q782" s="68">
        <v>0</v>
      </c>
      <c r="R782" s="68">
        <v>0</v>
      </c>
      <c r="S782" s="68">
        <v>0</v>
      </c>
      <c r="T782" s="68">
        <v>0</v>
      </c>
      <c r="U782" s="68">
        <v>0</v>
      </c>
      <c r="V782" s="68">
        <v>0</v>
      </c>
      <c r="W782" s="69" t="s">
        <v>42</v>
      </c>
      <c r="X782" s="69" t="s">
        <v>42</v>
      </c>
      <c r="Y782" s="69" t="s">
        <v>42</v>
      </c>
      <c r="Z782" s="68">
        <v>0</v>
      </c>
    </row>
    <row r="783" spans="1:26" ht="17" x14ac:dyDescent="0.2">
      <c r="A783" s="13" t="s">
        <v>637</v>
      </c>
      <c r="B783" s="68">
        <v>3</v>
      </c>
      <c r="C783" s="68">
        <v>0</v>
      </c>
      <c r="D783" s="68">
        <v>0</v>
      </c>
      <c r="E783" s="68">
        <v>0</v>
      </c>
      <c r="F783" s="68">
        <v>0</v>
      </c>
      <c r="G783" s="68">
        <v>0</v>
      </c>
      <c r="H783" s="68">
        <v>0</v>
      </c>
      <c r="I783" s="68">
        <v>0</v>
      </c>
      <c r="J783" s="68">
        <v>0</v>
      </c>
      <c r="K783" s="68">
        <v>0</v>
      </c>
      <c r="L783" s="68">
        <v>0</v>
      </c>
      <c r="M783" s="68">
        <v>0</v>
      </c>
      <c r="N783" s="68">
        <v>0</v>
      </c>
      <c r="O783" s="68">
        <v>0</v>
      </c>
      <c r="P783" s="68">
        <v>0</v>
      </c>
      <c r="Q783" s="68">
        <v>0</v>
      </c>
      <c r="R783" s="68">
        <v>0</v>
      </c>
      <c r="S783" s="68">
        <v>0</v>
      </c>
      <c r="T783" s="68">
        <v>0</v>
      </c>
      <c r="U783" s="68">
        <v>0</v>
      </c>
      <c r="V783" s="68">
        <v>0</v>
      </c>
      <c r="W783" s="69" t="s">
        <v>42</v>
      </c>
      <c r="X783" s="69" t="s">
        <v>42</v>
      </c>
      <c r="Y783" s="69" t="s">
        <v>42</v>
      </c>
      <c r="Z783" s="68">
        <v>0</v>
      </c>
    </row>
    <row r="784" spans="1:26" ht="17" x14ac:dyDescent="0.2">
      <c r="A784" s="13" t="s">
        <v>480</v>
      </c>
      <c r="B784" s="68">
        <v>3</v>
      </c>
      <c r="C784" s="68">
        <v>0</v>
      </c>
      <c r="D784" s="68">
        <v>0</v>
      </c>
      <c r="E784" s="68">
        <v>0</v>
      </c>
      <c r="F784" s="68">
        <v>0</v>
      </c>
      <c r="G784" s="68">
        <v>0</v>
      </c>
      <c r="H784" s="68">
        <v>0</v>
      </c>
      <c r="I784" s="68">
        <v>0</v>
      </c>
      <c r="J784" s="68">
        <v>0</v>
      </c>
      <c r="K784" s="68">
        <v>0</v>
      </c>
      <c r="L784" s="68">
        <v>0</v>
      </c>
      <c r="M784" s="68">
        <v>0</v>
      </c>
      <c r="N784" s="68">
        <v>0</v>
      </c>
      <c r="O784" s="68">
        <v>0</v>
      </c>
      <c r="P784" s="68">
        <v>0</v>
      </c>
      <c r="Q784" s="68">
        <v>0</v>
      </c>
      <c r="R784" s="68">
        <v>0</v>
      </c>
      <c r="S784" s="68">
        <v>0</v>
      </c>
      <c r="T784" s="68">
        <v>0</v>
      </c>
      <c r="U784" s="68">
        <v>0</v>
      </c>
      <c r="V784" s="68">
        <v>0</v>
      </c>
      <c r="W784" s="69" t="s">
        <v>42</v>
      </c>
      <c r="X784" s="69" t="s">
        <v>42</v>
      </c>
      <c r="Y784" s="69" t="s">
        <v>42</v>
      </c>
      <c r="Z784" s="68">
        <v>0</v>
      </c>
    </row>
    <row r="785" spans="1:26" ht="17" x14ac:dyDescent="0.2">
      <c r="A785" s="13" t="s">
        <v>882</v>
      </c>
      <c r="B785" s="68">
        <v>4</v>
      </c>
      <c r="C785" s="68">
        <v>0</v>
      </c>
      <c r="D785" s="68">
        <v>0</v>
      </c>
      <c r="E785" s="68">
        <v>0</v>
      </c>
      <c r="F785" s="68">
        <v>0</v>
      </c>
      <c r="G785" s="68">
        <v>0</v>
      </c>
      <c r="H785" s="68">
        <v>0</v>
      </c>
      <c r="I785" s="68">
        <v>0</v>
      </c>
      <c r="J785" s="68">
        <v>0</v>
      </c>
      <c r="K785" s="68">
        <v>0</v>
      </c>
      <c r="L785" s="68">
        <v>0</v>
      </c>
      <c r="M785" s="68">
        <v>0</v>
      </c>
      <c r="N785" s="68">
        <v>0</v>
      </c>
      <c r="O785" s="68">
        <v>0</v>
      </c>
      <c r="P785" s="68">
        <v>0</v>
      </c>
      <c r="Q785" s="68">
        <v>0</v>
      </c>
      <c r="R785" s="68">
        <v>0</v>
      </c>
      <c r="S785" s="68">
        <v>0</v>
      </c>
      <c r="T785" s="68">
        <v>0</v>
      </c>
      <c r="U785" s="68">
        <v>0</v>
      </c>
      <c r="V785" s="68">
        <v>0</v>
      </c>
      <c r="W785" s="69" t="s">
        <v>42</v>
      </c>
      <c r="X785" s="69" t="s">
        <v>42</v>
      </c>
      <c r="Y785" s="69" t="s">
        <v>42</v>
      </c>
      <c r="Z785" s="68">
        <v>0</v>
      </c>
    </row>
    <row r="786" spans="1:26" ht="17" x14ac:dyDescent="0.2">
      <c r="A786" s="13" t="s">
        <v>706</v>
      </c>
      <c r="B786" s="68">
        <v>4</v>
      </c>
      <c r="C786" s="68">
        <v>0</v>
      </c>
      <c r="D786" s="68">
        <v>0</v>
      </c>
      <c r="E786" s="68">
        <v>0</v>
      </c>
      <c r="F786" s="68">
        <v>0</v>
      </c>
      <c r="G786" s="68">
        <v>0</v>
      </c>
      <c r="H786" s="68">
        <v>0</v>
      </c>
      <c r="I786" s="68">
        <v>0</v>
      </c>
      <c r="J786" s="68">
        <v>0</v>
      </c>
      <c r="K786" s="68">
        <v>0</v>
      </c>
      <c r="L786" s="68">
        <v>0</v>
      </c>
      <c r="M786" s="68">
        <v>0</v>
      </c>
      <c r="N786" s="68">
        <v>0</v>
      </c>
      <c r="O786" s="68">
        <v>0</v>
      </c>
      <c r="P786" s="68">
        <v>0</v>
      </c>
      <c r="Q786" s="68">
        <v>0</v>
      </c>
      <c r="R786" s="68">
        <v>0</v>
      </c>
      <c r="S786" s="68">
        <v>0</v>
      </c>
      <c r="T786" s="68">
        <v>0</v>
      </c>
      <c r="U786" s="68">
        <v>0</v>
      </c>
      <c r="V786" s="68">
        <v>0</v>
      </c>
      <c r="W786" s="69" t="s">
        <v>42</v>
      </c>
      <c r="X786" s="69" t="s">
        <v>42</v>
      </c>
      <c r="Y786" s="69" t="s">
        <v>42</v>
      </c>
      <c r="Z786" s="68">
        <v>0</v>
      </c>
    </row>
    <row r="787" spans="1:26" ht="17" x14ac:dyDescent="0.2">
      <c r="A787" s="13" t="s">
        <v>883</v>
      </c>
      <c r="B787" s="68">
        <v>2</v>
      </c>
      <c r="C787" s="68">
        <v>0</v>
      </c>
      <c r="D787" s="68">
        <v>0</v>
      </c>
      <c r="E787" s="68">
        <v>0</v>
      </c>
      <c r="F787" s="68">
        <v>0</v>
      </c>
      <c r="G787" s="68">
        <v>0</v>
      </c>
      <c r="H787" s="68">
        <v>0</v>
      </c>
      <c r="I787" s="68">
        <v>0</v>
      </c>
      <c r="J787" s="68">
        <v>0</v>
      </c>
      <c r="K787" s="68">
        <v>0</v>
      </c>
      <c r="L787" s="68">
        <v>0</v>
      </c>
      <c r="M787" s="68">
        <v>0</v>
      </c>
      <c r="N787" s="68">
        <v>0</v>
      </c>
      <c r="O787" s="68">
        <v>0</v>
      </c>
      <c r="P787" s="68">
        <v>0</v>
      </c>
      <c r="Q787" s="68">
        <v>0</v>
      </c>
      <c r="R787" s="68">
        <v>0</v>
      </c>
      <c r="S787" s="68">
        <v>0</v>
      </c>
      <c r="T787" s="68">
        <v>0</v>
      </c>
      <c r="U787" s="68">
        <v>0</v>
      </c>
      <c r="V787" s="68">
        <v>0</v>
      </c>
      <c r="W787" s="69" t="s">
        <v>42</v>
      </c>
      <c r="X787" s="69" t="s">
        <v>42</v>
      </c>
      <c r="Y787" s="69" t="s">
        <v>42</v>
      </c>
      <c r="Z787" s="68">
        <v>0</v>
      </c>
    </row>
    <row r="788" spans="1:26" ht="17" x14ac:dyDescent="0.2">
      <c r="A788" s="13" t="s">
        <v>714</v>
      </c>
      <c r="B788" s="68">
        <v>3</v>
      </c>
      <c r="C788" s="68">
        <v>0</v>
      </c>
      <c r="D788" s="68">
        <v>0</v>
      </c>
      <c r="E788" s="68">
        <v>0</v>
      </c>
      <c r="F788" s="68">
        <v>0</v>
      </c>
      <c r="G788" s="68">
        <v>0</v>
      </c>
      <c r="H788" s="68">
        <v>0</v>
      </c>
      <c r="I788" s="68">
        <v>0</v>
      </c>
      <c r="J788" s="68">
        <v>0</v>
      </c>
      <c r="K788" s="68">
        <v>0</v>
      </c>
      <c r="L788" s="68">
        <v>0</v>
      </c>
      <c r="M788" s="68">
        <v>0</v>
      </c>
      <c r="N788" s="68">
        <v>0</v>
      </c>
      <c r="O788" s="68">
        <v>0</v>
      </c>
      <c r="P788" s="68">
        <v>0</v>
      </c>
      <c r="Q788" s="68">
        <v>0</v>
      </c>
      <c r="R788" s="68">
        <v>0</v>
      </c>
      <c r="S788" s="68">
        <v>0</v>
      </c>
      <c r="T788" s="68">
        <v>0</v>
      </c>
      <c r="U788" s="68">
        <v>0</v>
      </c>
      <c r="V788" s="68">
        <v>0</v>
      </c>
      <c r="W788" s="69" t="s">
        <v>42</v>
      </c>
      <c r="X788" s="69" t="s">
        <v>42</v>
      </c>
      <c r="Y788" s="69" t="s">
        <v>42</v>
      </c>
      <c r="Z788" s="68">
        <v>0</v>
      </c>
    </row>
    <row r="789" spans="1:26" ht="17" x14ac:dyDescent="0.2">
      <c r="A789" s="13" t="s">
        <v>477</v>
      </c>
      <c r="B789" s="68">
        <v>3</v>
      </c>
      <c r="C789" s="68">
        <v>0</v>
      </c>
      <c r="D789" s="68">
        <v>0</v>
      </c>
      <c r="E789" s="68">
        <v>0</v>
      </c>
      <c r="F789" s="68">
        <v>0</v>
      </c>
      <c r="G789" s="68">
        <v>0</v>
      </c>
      <c r="H789" s="68">
        <v>0</v>
      </c>
      <c r="I789" s="68">
        <v>0</v>
      </c>
      <c r="J789" s="68">
        <v>0</v>
      </c>
      <c r="K789" s="68">
        <v>0</v>
      </c>
      <c r="L789" s="68">
        <v>0</v>
      </c>
      <c r="M789" s="68">
        <v>0</v>
      </c>
      <c r="N789" s="68">
        <v>0</v>
      </c>
      <c r="O789" s="68">
        <v>0</v>
      </c>
      <c r="P789" s="68">
        <v>0</v>
      </c>
      <c r="Q789" s="68">
        <v>0</v>
      </c>
      <c r="R789" s="68">
        <v>0</v>
      </c>
      <c r="S789" s="68">
        <v>0</v>
      </c>
      <c r="T789" s="68">
        <v>0</v>
      </c>
      <c r="U789" s="68">
        <v>0</v>
      </c>
      <c r="V789" s="68">
        <v>0</v>
      </c>
      <c r="W789" s="69" t="s">
        <v>42</v>
      </c>
      <c r="X789" s="69" t="s">
        <v>42</v>
      </c>
      <c r="Y789" s="69" t="s">
        <v>42</v>
      </c>
      <c r="Z789" s="68">
        <v>0</v>
      </c>
    </row>
    <row r="790" spans="1:26" ht="17" x14ac:dyDescent="0.2">
      <c r="A790" s="13" t="s">
        <v>385</v>
      </c>
      <c r="B790" s="68">
        <v>3</v>
      </c>
      <c r="C790" s="68">
        <v>0</v>
      </c>
      <c r="D790" s="68">
        <v>0</v>
      </c>
      <c r="E790" s="68">
        <v>0</v>
      </c>
      <c r="F790" s="68">
        <v>0</v>
      </c>
      <c r="G790" s="68">
        <v>0</v>
      </c>
      <c r="H790" s="68">
        <v>0</v>
      </c>
      <c r="I790" s="68">
        <v>0</v>
      </c>
      <c r="J790" s="68">
        <v>0</v>
      </c>
      <c r="K790" s="68">
        <v>0</v>
      </c>
      <c r="L790" s="68">
        <v>0</v>
      </c>
      <c r="M790" s="68">
        <v>0</v>
      </c>
      <c r="N790" s="68">
        <v>0</v>
      </c>
      <c r="O790" s="68">
        <v>0</v>
      </c>
      <c r="P790" s="68">
        <v>0</v>
      </c>
      <c r="Q790" s="68">
        <v>0</v>
      </c>
      <c r="R790" s="68">
        <v>0</v>
      </c>
      <c r="S790" s="68">
        <v>0</v>
      </c>
      <c r="T790" s="68">
        <v>0</v>
      </c>
      <c r="U790" s="68">
        <v>0</v>
      </c>
      <c r="V790" s="68">
        <v>0</v>
      </c>
      <c r="W790" s="69" t="s">
        <v>42</v>
      </c>
      <c r="X790" s="69" t="s">
        <v>42</v>
      </c>
      <c r="Y790" s="69" t="s">
        <v>42</v>
      </c>
      <c r="Z790" s="68">
        <v>0</v>
      </c>
    </row>
    <row r="791" spans="1:26" ht="17" x14ac:dyDescent="0.2">
      <c r="A791" s="13" t="s">
        <v>100</v>
      </c>
      <c r="B791" s="68">
        <v>4</v>
      </c>
      <c r="C791" s="68">
        <v>0</v>
      </c>
      <c r="D791" s="68">
        <v>0</v>
      </c>
      <c r="E791" s="68">
        <v>0</v>
      </c>
      <c r="F791" s="68">
        <v>0</v>
      </c>
      <c r="G791" s="68">
        <v>0</v>
      </c>
      <c r="H791" s="68">
        <v>0</v>
      </c>
      <c r="I791" s="68">
        <v>0</v>
      </c>
      <c r="J791" s="68">
        <v>0</v>
      </c>
      <c r="K791" s="68">
        <v>0</v>
      </c>
      <c r="L791" s="68">
        <v>0</v>
      </c>
      <c r="M791" s="68">
        <v>0</v>
      </c>
      <c r="N791" s="68">
        <v>0</v>
      </c>
      <c r="O791" s="68">
        <v>0</v>
      </c>
      <c r="P791" s="68">
        <v>0</v>
      </c>
      <c r="Q791" s="68">
        <v>0</v>
      </c>
      <c r="R791" s="68">
        <v>0</v>
      </c>
      <c r="S791" s="68">
        <v>0</v>
      </c>
      <c r="T791" s="68">
        <v>0</v>
      </c>
      <c r="U791" s="68">
        <v>0</v>
      </c>
      <c r="V791" s="68">
        <v>0</v>
      </c>
      <c r="W791" s="69" t="s">
        <v>42</v>
      </c>
      <c r="X791" s="69" t="s">
        <v>42</v>
      </c>
      <c r="Y791" s="69" t="s">
        <v>42</v>
      </c>
      <c r="Z791" s="68">
        <v>0</v>
      </c>
    </row>
    <row r="792" spans="1:26" ht="17" x14ac:dyDescent="0.2">
      <c r="A792" s="13" t="s">
        <v>591</v>
      </c>
      <c r="B792" s="68">
        <v>2</v>
      </c>
      <c r="C792" s="68">
        <v>0</v>
      </c>
      <c r="D792" s="68">
        <v>0</v>
      </c>
      <c r="E792" s="68">
        <v>0</v>
      </c>
      <c r="F792" s="68">
        <v>0</v>
      </c>
      <c r="G792" s="68">
        <v>0</v>
      </c>
      <c r="H792" s="68">
        <v>0</v>
      </c>
      <c r="I792" s="68">
        <v>0</v>
      </c>
      <c r="J792" s="68">
        <v>0</v>
      </c>
      <c r="K792" s="68">
        <v>0</v>
      </c>
      <c r="L792" s="68">
        <v>0</v>
      </c>
      <c r="M792" s="68">
        <v>0</v>
      </c>
      <c r="N792" s="68">
        <v>0</v>
      </c>
      <c r="O792" s="68">
        <v>0</v>
      </c>
      <c r="P792" s="68">
        <v>0</v>
      </c>
      <c r="Q792" s="68">
        <v>0</v>
      </c>
      <c r="R792" s="68">
        <v>0</v>
      </c>
      <c r="S792" s="68">
        <v>0</v>
      </c>
      <c r="T792" s="68">
        <v>0</v>
      </c>
      <c r="U792" s="68">
        <v>0</v>
      </c>
      <c r="V792" s="68">
        <v>0</v>
      </c>
      <c r="W792" s="69" t="s">
        <v>42</v>
      </c>
      <c r="X792" s="69" t="s">
        <v>42</v>
      </c>
      <c r="Y792" s="69" t="s">
        <v>42</v>
      </c>
      <c r="Z792" s="68">
        <v>0</v>
      </c>
    </row>
    <row r="793" spans="1:26" ht="17" x14ac:dyDescent="0.2">
      <c r="A793" s="13" t="s">
        <v>111</v>
      </c>
      <c r="B793" s="68">
        <v>3</v>
      </c>
      <c r="C793" s="68">
        <v>0</v>
      </c>
      <c r="D793" s="68">
        <v>0</v>
      </c>
      <c r="E793" s="68">
        <v>0</v>
      </c>
      <c r="F793" s="68">
        <v>0</v>
      </c>
      <c r="G793" s="68">
        <v>0</v>
      </c>
      <c r="H793" s="68">
        <v>0</v>
      </c>
      <c r="I793" s="68">
        <v>0</v>
      </c>
      <c r="J793" s="68">
        <v>0</v>
      </c>
      <c r="K793" s="68">
        <v>0</v>
      </c>
      <c r="L793" s="68">
        <v>0</v>
      </c>
      <c r="M793" s="68">
        <v>0</v>
      </c>
      <c r="N793" s="68">
        <v>0</v>
      </c>
      <c r="O793" s="68">
        <v>0</v>
      </c>
      <c r="P793" s="68">
        <v>0</v>
      </c>
      <c r="Q793" s="68">
        <v>0</v>
      </c>
      <c r="R793" s="68">
        <v>0</v>
      </c>
      <c r="S793" s="68">
        <v>0</v>
      </c>
      <c r="T793" s="68">
        <v>0</v>
      </c>
      <c r="U793" s="68">
        <v>0</v>
      </c>
      <c r="V793" s="68">
        <v>0</v>
      </c>
      <c r="W793" s="69" t="s">
        <v>42</v>
      </c>
      <c r="X793" s="69" t="s">
        <v>42</v>
      </c>
      <c r="Y793" s="69" t="s">
        <v>42</v>
      </c>
      <c r="Z793" s="68">
        <v>0</v>
      </c>
    </row>
    <row r="794" spans="1:26" ht="17" x14ac:dyDescent="0.2">
      <c r="A794" s="13" t="s">
        <v>427</v>
      </c>
      <c r="B794" s="68">
        <v>1</v>
      </c>
      <c r="C794" s="68">
        <v>0</v>
      </c>
      <c r="D794" s="68">
        <v>0</v>
      </c>
      <c r="E794" s="68">
        <v>0</v>
      </c>
      <c r="F794" s="68">
        <v>0</v>
      </c>
      <c r="G794" s="68">
        <v>0</v>
      </c>
      <c r="H794" s="68">
        <v>0</v>
      </c>
      <c r="I794" s="68">
        <v>0</v>
      </c>
      <c r="J794" s="68">
        <v>0</v>
      </c>
      <c r="K794" s="68">
        <v>0</v>
      </c>
      <c r="L794" s="68">
        <v>0</v>
      </c>
      <c r="M794" s="68">
        <v>0</v>
      </c>
      <c r="N794" s="68">
        <v>0</v>
      </c>
      <c r="O794" s="68">
        <v>0</v>
      </c>
      <c r="P794" s="68">
        <v>0</v>
      </c>
      <c r="Q794" s="68">
        <v>0</v>
      </c>
      <c r="R794" s="68">
        <v>0</v>
      </c>
      <c r="S794" s="68">
        <v>0</v>
      </c>
      <c r="T794" s="68">
        <v>0</v>
      </c>
      <c r="U794" s="68">
        <v>0</v>
      </c>
      <c r="V794" s="68">
        <v>0</v>
      </c>
      <c r="W794" s="69" t="s">
        <v>42</v>
      </c>
      <c r="X794" s="69" t="s">
        <v>42</v>
      </c>
      <c r="Y794" s="69" t="s">
        <v>42</v>
      </c>
      <c r="Z794" s="68">
        <v>0</v>
      </c>
    </row>
    <row r="795" spans="1:26" ht="17" x14ac:dyDescent="0.2">
      <c r="A795" s="13" t="s">
        <v>639</v>
      </c>
      <c r="B795" s="68">
        <v>2</v>
      </c>
      <c r="C795" s="68">
        <v>0</v>
      </c>
      <c r="D795" s="68">
        <v>0</v>
      </c>
      <c r="E795" s="68">
        <v>0</v>
      </c>
      <c r="F795" s="68">
        <v>0</v>
      </c>
      <c r="G795" s="68">
        <v>0</v>
      </c>
      <c r="H795" s="68">
        <v>0</v>
      </c>
      <c r="I795" s="68">
        <v>0</v>
      </c>
      <c r="J795" s="68">
        <v>0</v>
      </c>
      <c r="K795" s="68">
        <v>0</v>
      </c>
      <c r="L795" s="68">
        <v>0</v>
      </c>
      <c r="M795" s="68">
        <v>0</v>
      </c>
      <c r="N795" s="68">
        <v>0</v>
      </c>
      <c r="O795" s="68">
        <v>0</v>
      </c>
      <c r="P795" s="68">
        <v>0</v>
      </c>
      <c r="Q795" s="68">
        <v>0</v>
      </c>
      <c r="R795" s="68">
        <v>0</v>
      </c>
      <c r="S795" s="68">
        <v>0</v>
      </c>
      <c r="T795" s="68">
        <v>0</v>
      </c>
      <c r="U795" s="68">
        <v>0</v>
      </c>
      <c r="V795" s="68">
        <v>0</v>
      </c>
      <c r="W795" s="69" t="s">
        <v>42</v>
      </c>
      <c r="X795" s="69" t="s">
        <v>42</v>
      </c>
      <c r="Y795" s="69" t="s">
        <v>42</v>
      </c>
      <c r="Z795" s="68">
        <v>0</v>
      </c>
    </row>
    <row r="796" spans="1:26" ht="17" x14ac:dyDescent="0.2">
      <c r="A796" s="13" t="s">
        <v>884</v>
      </c>
      <c r="B796" s="68">
        <v>4</v>
      </c>
      <c r="C796" s="68">
        <v>0</v>
      </c>
      <c r="D796" s="68">
        <v>0</v>
      </c>
      <c r="E796" s="68">
        <v>0</v>
      </c>
      <c r="F796" s="68">
        <v>0</v>
      </c>
      <c r="G796" s="68">
        <v>0</v>
      </c>
      <c r="H796" s="68">
        <v>0</v>
      </c>
      <c r="I796" s="68">
        <v>0</v>
      </c>
      <c r="J796" s="68">
        <v>0</v>
      </c>
      <c r="K796" s="68">
        <v>0</v>
      </c>
      <c r="L796" s="68">
        <v>0</v>
      </c>
      <c r="M796" s="68">
        <v>0</v>
      </c>
      <c r="N796" s="68">
        <v>0</v>
      </c>
      <c r="O796" s="68">
        <v>0</v>
      </c>
      <c r="P796" s="68">
        <v>0</v>
      </c>
      <c r="Q796" s="68">
        <v>0</v>
      </c>
      <c r="R796" s="68">
        <v>0</v>
      </c>
      <c r="S796" s="68">
        <v>0</v>
      </c>
      <c r="T796" s="68">
        <v>0</v>
      </c>
      <c r="U796" s="68">
        <v>0</v>
      </c>
      <c r="V796" s="68">
        <v>0</v>
      </c>
      <c r="W796" s="69" t="s">
        <v>42</v>
      </c>
      <c r="X796" s="69" t="s">
        <v>42</v>
      </c>
      <c r="Y796" s="69" t="s">
        <v>42</v>
      </c>
      <c r="Z796" s="68">
        <v>0</v>
      </c>
    </row>
    <row r="797" spans="1:26" ht="17" x14ac:dyDescent="0.2">
      <c r="A797" s="13" t="s">
        <v>885</v>
      </c>
      <c r="B797" s="68">
        <v>2</v>
      </c>
      <c r="C797" s="68">
        <v>0</v>
      </c>
      <c r="D797" s="68">
        <v>0</v>
      </c>
      <c r="E797" s="68">
        <v>0</v>
      </c>
      <c r="F797" s="68">
        <v>0</v>
      </c>
      <c r="G797" s="68">
        <v>0</v>
      </c>
      <c r="H797" s="68">
        <v>0</v>
      </c>
      <c r="I797" s="68">
        <v>0</v>
      </c>
      <c r="J797" s="68">
        <v>0</v>
      </c>
      <c r="K797" s="68">
        <v>0</v>
      </c>
      <c r="L797" s="68">
        <v>0</v>
      </c>
      <c r="M797" s="68">
        <v>0</v>
      </c>
      <c r="N797" s="68">
        <v>0</v>
      </c>
      <c r="O797" s="68">
        <v>0</v>
      </c>
      <c r="P797" s="68">
        <v>0</v>
      </c>
      <c r="Q797" s="68">
        <v>1</v>
      </c>
      <c r="R797" s="68">
        <v>0</v>
      </c>
      <c r="S797" s="68">
        <v>0</v>
      </c>
      <c r="T797" s="68">
        <v>0</v>
      </c>
      <c r="U797" s="68">
        <v>0</v>
      </c>
      <c r="V797" s="68">
        <v>0</v>
      </c>
      <c r="W797" s="69" t="s">
        <v>42</v>
      </c>
      <c r="X797" s="69" t="s">
        <v>42</v>
      </c>
      <c r="Y797" s="69" t="s">
        <v>42</v>
      </c>
      <c r="Z797" s="68">
        <v>0</v>
      </c>
    </row>
    <row r="798" spans="1:26" ht="17" x14ac:dyDescent="0.2">
      <c r="A798" s="13" t="s">
        <v>142</v>
      </c>
      <c r="B798" s="68">
        <v>3</v>
      </c>
      <c r="C798" s="68">
        <v>0</v>
      </c>
      <c r="D798" s="68">
        <v>0</v>
      </c>
      <c r="E798" s="68">
        <v>0</v>
      </c>
      <c r="F798" s="68">
        <v>0</v>
      </c>
      <c r="G798" s="68">
        <v>0</v>
      </c>
      <c r="H798" s="68">
        <v>0</v>
      </c>
      <c r="I798" s="68">
        <v>0</v>
      </c>
      <c r="J798" s="68">
        <v>0</v>
      </c>
      <c r="K798" s="68">
        <v>0</v>
      </c>
      <c r="L798" s="68">
        <v>0</v>
      </c>
      <c r="M798" s="68">
        <v>0</v>
      </c>
      <c r="N798" s="68">
        <v>0</v>
      </c>
      <c r="O798" s="68">
        <v>0</v>
      </c>
      <c r="P798" s="68">
        <v>0</v>
      </c>
      <c r="Q798" s="68">
        <v>0</v>
      </c>
      <c r="R798" s="68">
        <v>0</v>
      </c>
      <c r="S798" s="68">
        <v>0</v>
      </c>
      <c r="T798" s="68">
        <v>0</v>
      </c>
      <c r="U798" s="68">
        <v>0</v>
      </c>
      <c r="V798" s="68">
        <v>0</v>
      </c>
      <c r="W798" s="69" t="s">
        <v>42</v>
      </c>
      <c r="X798" s="69" t="s">
        <v>42</v>
      </c>
      <c r="Y798" s="69" t="s">
        <v>42</v>
      </c>
      <c r="Z798" s="68">
        <v>0</v>
      </c>
    </row>
    <row r="799" spans="1:26" ht="17" x14ac:dyDescent="0.2">
      <c r="A799" s="67" t="s">
        <v>27</v>
      </c>
      <c r="B799" s="67" t="s">
        <v>28</v>
      </c>
      <c r="C799" s="67" t="s">
        <v>29</v>
      </c>
      <c r="D799" s="67" t="s">
        <v>155</v>
      </c>
      <c r="E799" s="67" t="s">
        <v>25</v>
      </c>
      <c r="F799" s="67" t="s">
        <v>23</v>
      </c>
      <c r="G799" s="67" t="s">
        <v>30</v>
      </c>
      <c r="H799" s="67" t="s">
        <v>10</v>
      </c>
      <c r="I799" s="67" t="s">
        <v>11</v>
      </c>
      <c r="J799" s="67" t="s">
        <v>1</v>
      </c>
      <c r="K799" s="67" t="s">
        <v>2</v>
      </c>
      <c r="L799" s="67" t="s">
        <v>31</v>
      </c>
      <c r="M799" s="67" t="s">
        <v>32</v>
      </c>
      <c r="N799" s="67" t="s">
        <v>33</v>
      </c>
      <c r="O799" s="67" t="s">
        <v>34</v>
      </c>
      <c r="P799" s="67" t="s">
        <v>3</v>
      </c>
      <c r="Q799" s="67" t="s">
        <v>35</v>
      </c>
      <c r="R799" s="67" t="s">
        <v>36</v>
      </c>
      <c r="S799" s="67" t="s">
        <v>37</v>
      </c>
      <c r="T799" s="67" t="s">
        <v>38</v>
      </c>
      <c r="U799" s="67" t="s">
        <v>39</v>
      </c>
      <c r="V799" s="67" t="s">
        <v>156</v>
      </c>
      <c r="W799" s="77" t="s">
        <v>0</v>
      </c>
      <c r="X799" s="77" t="s">
        <v>40</v>
      </c>
      <c r="Y799" s="77" t="s">
        <v>41</v>
      </c>
      <c r="Z799" s="67" t="s">
        <v>157</v>
      </c>
    </row>
    <row r="800" spans="1:26" ht="17" x14ac:dyDescent="0.2">
      <c r="A800" s="13" t="s">
        <v>712</v>
      </c>
      <c r="B800" s="68">
        <v>2</v>
      </c>
      <c r="C800" s="68">
        <v>0</v>
      </c>
      <c r="D800" s="68">
        <v>0</v>
      </c>
      <c r="E800" s="68">
        <v>0</v>
      </c>
      <c r="F800" s="68">
        <v>0</v>
      </c>
      <c r="G800" s="68">
        <v>0</v>
      </c>
      <c r="H800" s="68">
        <v>0</v>
      </c>
      <c r="I800" s="68">
        <v>0</v>
      </c>
      <c r="J800" s="68">
        <v>0</v>
      </c>
      <c r="K800" s="68">
        <v>0</v>
      </c>
      <c r="L800" s="68">
        <v>0</v>
      </c>
      <c r="M800" s="68">
        <v>0</v>
      </c>
      <c r="N800" s="68">
        <v>0</v>
      </c>
      <c r="O800" s="68">
        <v>0</v>
      </c>
      <c r="P800" s="68">
        <v>0</v>
      </c>
      <c r="Q800" s="68">
        <v>0</v>
      </c>
      <c r="R800" s="68">
        <v>0</v>
      </c>
      <c r="S800" s="68">
        <v>0</v>
      </c>
      <c r="T800" s="68">
        <v>0</v>
      </c>
      <c r="U800" s="68">
        <v>0</v>
      </c>
      <c r="V800" s="68">
        <v>0</v>
      </c>
      <c r="W800" s="69" t="s">
        <v>42</v>
      </c>
      <c r="X800" s="69" t="s">
        <v>42</v>
      </c>
      <c r="Y800" s="69" t="s">
        <v>42</v>
      </c>
      <c r="Z800" s="68">
        <v>0</v>
      </c>
    </row>
    <row r="801" spans="1:26" ht="17" x14ac:dyDescent="0.2">
      <c r="A801" s="13" t="s">
        <v>886</v>
      </c>
      <c r="B801" s="68">
        <v>7</v>
      </c>
      <c r="C801" s="68">
        <v>0</v>
      </c>
      <c r="D801" s="68">
        <v>0</v>
      </c>
      <c r="E801" s="68">
        <v>0</v>
      </c>
      <c r="F801" s="68">
        <v>0</v>
      </c>
      <c r="G801" s="68">
        <v>0</v>
      </c>
      <c r="H801" s="68">
        <v>0</v>
      </c>
      <c r="I801" s="68">
        <v>0</v>
      </c>
      <c r="J801" s="68">
        <v>0</v>
      </c>
      <c r="K801" s="68">
        <v>0</v>
      </c>
      <c r="L801" s="68">
        <v>0</v>
      </c>
      <c r="M801" s="68">
        <v>0</v>
      </c>
      <c r="N801" s="68">
        <v>0</v>
      </c>
      <c r="O801" s="68">
        <v>0</v>
      </c>
      <c r="P801" s="68">
        <v>0</v>
      </c>
      <c r="Q801" s="68">
        <v>0</v>
      </c>
      <c r="R801" s="68">
        <v>0</v>
      </c>
      <c r="S801" s="68">
        <v>0</v>
      </c>
      <c r="T801" s="68">
        <v>0</v>
      </c>
      <c r="U801" s="68">
        <v>0</v>
      </c>
      <c r="V801" s="68">
        <v>0</v>
      </c>
      <c r="W801" s="69" t="s">
        <v>42</v>
      </c>
      <c r="X801" s="69" t="s">
        <v>42</v>
      </c>
      <c r="Y801" s="69" t="s">
        <v>42</v>
      </c>
      <c r="Z801" s="68">
        <v>0</v>
      </c>
    </row>
    <row r="802" spans="1:26" ht="17" x14ac:dyDescent="0.2">
      <c r="A802" s="13" t="s">
        <v>672</v>
      </c>
      <c r="B802" s="68">
        <v>1</v>
      </c>
      <c r="C802" s="68">
        <v>0</v>
      </c>
      <c r="D802" s="68">
        <v>0</v>
      </c>
      <c r="E802" s="68">
        <v>0</v>
      </c>
      <c r="F802" s="68">
        <v>0</v>
      </c>
      <c r="G802" s="68">
        <v>0</v>
      </c>
      <c r="H802" s="68">
        <v>0</v>
      </c>
      <c r="I802" s="68">
        <v>0</v>
      </c>
      <c r="J802" s="68">
        <v>0</v>
      </c>
      <c r="K802" s="68">
        <v>0</v>
      </c>
      <c r="L802" s="68">
        <v>0</v>
      </c>
      <c r="M802" s="68">
        <v>0</v>
      </c>
      <c r="N802" s="68">
        <v>0</v>
      </c>
      <c r="O802" s="68">
        <v>0</v>
      </c>
      <c r="P802" s="68">
        <v>0</v>
      </c>
      <c r="Q802" s="68">
        <v>0</v>
      </c>
      <c r="R802" s="68">
        <v>0</v>
      </c>
      <c r="S802" s="68">
        <v>0</v>
      </c>
      <c r="T802" s="68">
        <v>0</v>
      </c>
      <c r="U802" s="68">
        <v>0</v>
      </c>
      <c r="V802" s="68">
        <v>0</v>
      </c>
      <c r="W802" s="69" t="s">
        <v>42</v>
      </c>
      <c r="X802" s="69" t="s">
        <v>42</v>
      </c>
      <c r="Y802" s="69" t="s">
        <v>42</v>
      </c>
      <c r="Z802" s="68">
        <v>0</v>
      </c>
    </row>
    <row r="803" spans="1:26" ht="17" x14ac:dyDescent="0.2">
      <c r="A803" s="13" t="s">
        <v>16</v>
      </c>
      <c r="B803" s="68">
        <v>2</v>
      </c>
      <c r="C803" s="68">
        <v>0</v>
      </c>
      <c r="D803" s="68">
        <v>0</v>
      </c>
      <c r="E803" s="68">
        <v>0</v>
      </c>
      <c r="F803" s="68">
        <v>0</v>
      </c>
      <c r="G803" s="68">
        <v>0</v>
      </c>
      <c r="H803" s="68">
        <v>0</v>
      </c>
      <c r="I803" s="68">
        <v>0</v>
      </c>
      <c r="J803" s="68">
        <v>0</v>
      </c>
      <c r="K803" s="68">
        <v>0</v>
      </c>
      <c r="L803" s="68">
        <v>0</v>
      </c>
      <c r="M803" s="68">
        <v>0</v>
      </c>
      <c r="N803" s="68">
        <v>0</v>
      </c>
      <c r="O803" s="68">
        <v>0</v>
      </c>
      <c r="P803" s="68">
        <v>0</v>
      </c>
      <c r="Q803" s="68">
        <v>0</v>
      </c>
      <c r="R803" s="68">
        <v>0</v>
      </c>
      <c r="S803" s="68">
        <v>0</v>
      </c>
      <c r="T803" s="68">
        <v>0</v>
      </c>
      <c r="U803" s="68">
        <v>0</v>
      </c>
      <c r="V803" s="68">
        <v>0</v>
      </c>
      <c r="W803" s="69" t="s">
        <v>42</v>
      </c>
      <c r="X803" s="69" t="s">
        <v>42</v>
      </c>
      <c r="Y803" s="69" t="s">
        <v>42</v>
      </c>
      <c r="Z803" s="68">
        <v>0</v>
      </c>
    </row>
    <row r="804" spans="1:26" ht="17" x14ac:dyDescent="0.2">
      <c r="A804" s="13" t="s">
        <v>887</v>
      </c>
      <c r="B804" s="68">
        <v>2</v>
      </c>
      <c r="C804" s="68">
        <v>0</v>
      </c>
      <c r="D804" s="68">
        <v>0</v>
      </c>
      <c r="E804" s="68">
        <v>0</v>
      </c>
      <c r="F804" s="68">
        <v>0</v>
      </c>
      <c r="G804" s="68">
        <v>0</v>
      </c>
      <c r="H804" s="68">
        <v>0</v>
      </c>
      <c r="I804" s="68">
        <v>0</v>
      </c>
      <c r="J804" s="68">
        <v>0</v>
      </c>
      <c r="K804" s="68">
        <v>0</v>
      </c>
      <c r="L804" s="68">
        <v>0</v>
      </c>
      <c r="M804" s="68">
        <v>0</v>
      </c>
      <c r="N804" s="68">
        <v>0</v>
      </c>
      <c r="O804" s="68">
        <v>0</v>
      </c>
      <c r="P804" s="68">
        <v>0</v>
      </c>
      <c r="Q804" s="68">
        <v>0</v>
      </c>
      <c r="R804" s="68">
        <v>0</v>
      </c>
      <c r="S804" s="68">
        <v>0</v>
      </c>
      <c r="T804" s="68">
        <v>0</v>
      </c>
      <c r="U804" s="68">
        <v>0</v>
      </c>
      <c r="V804" s="68">
        <v>0</v>
      </c>
      <c r="W804" s="69" t="s">
        <v>42</v>
      </c>
      <c r="X804" s="69" t="s">
        <v>42</v>
      </c>
      <c r="Y804" s="69" t="s">
        <v>42</v>
      </c>
      <c r="Z804" s="68">
        <v>0</v>
      </c>
    </row>
    <row r="805" spans="1:26" ht="17" x14ac:dyDescent="0.2">
      <c r="A805" s="13" t="s">
        <v>888</v>
      </c>
      <c r="B805" s="68">
        <v>3</v>
      </c>
      <c r="C805" s="68">
        <v>0</v>
      </c>
      <c r="D805" s="68">
        <v>0</v>
      </c>
      <c r="E805" s="68">
        <v>0</v>
      </c>
      <c r="F805" s="68">
        <v>0</v>
      </c>
      <c r="G805" s="68">
        <v>0</v>
      </c>
      <c r="H805" s="68">
        <v>0</v>
      </c>
      <c r="I805" s="68">
        <v>0</v>
      </c>
      <c r="J805" s="68">
        <v>0</v>
      </c>
      <c r="K805" s="68">
        <v>0</v>
      </c>
      <c r="L805" s="68">
        <v>0</v>
      </c>
      <c r="M805" s="68">
        <v>0</v>
      </c>
      <c r="N805" s="68">
        <v>0</v>
      </c>
      <c r="O805" s="68">
        <v>0</v>
      </c>
      <c r="P805" s="68">
        <v>0</v>
      </c>
      <c r="Q805" s="68">
        <v>0</v>
      </c>
      <c r="R805" s="68">
        <v>0</v>
      </c>
      <c r="S805" s="68">
        <v>0</v>
      </c>
      <c r="T805" s="68">
        <v>0</v>
      </c>
      <c r="U805" s="68">
        <v>0</v>
      </c>
      <c r="V805" s="68">
        <v>0</v>
      </c>
      <c r="W805" s="69" t="s">
        <v>42</v>
      </c>
      <c r="X805" s="69" t="s">
        <v>42</v>
      </c>
      <c r="Y805" s="69" t="s">
        <v>42</v>
      </c>
      <c r="Z805" s="68">
        <v>0</v>
      </c>
    </row>
    <row r="806" spans="1:26" ht="17" x14ac:dyDescent="0.2">
      <c r="A806" s="13" t="s">
        <v>889</v>
      </c>
      <c r="B806" s="68">
        <v>1</v>
      </c>
      <c r="C806" s="68">
        <v>0</v>
      </c>
      <c r="D806" s="68">
        <v>0</v>
      </c>
      <c r="E806" s="68">
        <v>0</v>
      </c>
      <c r="F806" s="68">
        <v>0</v>
      </c>
      <c r="G806" s="68">
        <v>0</v>
      </c>
      <c r="H806" s="68">
        <v>0</v>
      </c>
      <c r="I806" s="68">
        <v>0</v>
      </c>
      <c r="J806" s="68">
        <v>0</v>
      </c>
      <c r="K806" s="68">
        <v>0</v>
      </c>
      <c r="L806" s="68">
        <v>0</v>
      </c>
      <c r="M806" s="68">
        <v>0</v>
      </c>
      <c r="N806" s="68">
        <v>0</v>
      </c>
      <c r="O806" s="68">
        <v>0</v>
      </c>
      <c r="P806" s="68">
        <v>0</v>
      </c>
      <c r="Q806" s="68">
        <v>0</v>
      </c>
      <c r="R806" s="68">
        <v>0</v>
      </c>
      <c r="S806" s="68">
        <v>0</v>
      </c>
      <c r="T806" s="68">
        <v>0</v>
      </c>
      <c r="U806" s="68">
        <v>0</v>
      </c>
      <c r="V806" s="68">
        <v>0</v>
      </c>
      <c r="W806" s="69" t="s">
        <v>42</v>
      </c>
      <c r="X806" s="69" t="s">
        <v>42</v>
      </c>
      <c r="Y806" s="69" t="s">
        <v>42</v>
      </c>
      <c r="Z806" s="68">
        <v>0</v>
      </c>
    </row>
    <row r="807" spans="1:26" ht="17" x14ac:dyDescent="0.2">
      <c r="A807" s="13" t="s">
        <v>589</v>
      </c>
      <c r="B807" s="68">
        <v>4</v>
      </c>
      <c r="C807" s="68">
        <v>0</v>
      </c>
      <c r="D807" s="68">
        <v>0</v>
      </c>
      <c r="E807" s="68">
        <v>0</v>
      </c>
      <c r="F807" s="68">
        <v>0</v>
      </c>
      <c r="G807" s="68">
        <v>0</v>
      </c>
      <c r="H807" s="68">
        <v>0</v>
      </c>
      <c r="I807" s="68">
        <v>0</v>
      </c>
      <c r="J807" s="68">
        <v>0</v>
      </c>
      <c r="K807" s="68">
        <v>0</v>
      </c>
      <c r="L807" s="68">
        <v>0</v>
      </c>
      <c r="M807" s="68">
        <v>0</v>
      </c>
      <c r="N807" s="68">
        <v>0</v>
      </c>
      <c r="O807" s="68">
        <v>0</v>
      </c>
      <c r="P807" s="68">
        <v>0</v>
      </c>
      <c r="Q807" s="68">
        <v>0</v>
      </c>
      <c r="R807" s="68">
        <v>0</v>
      </c>
      <c r="S807" s="68">
        <v>0</v>
      </c>
      <c r="T807" s="68">
        <v>0</v>
      </c>
      <c r="U807" s="68">
        <v>0</v>
      </c>
      <c r="V807" s="68">
        <v>0</v>
      </c>
      <c r="W807" s="69" t="s">
        <v>42</v>
      </c>
      <c r="X807" s="69" t="s">
        <v>42</v>
      </c>
      <c r="Y807" s="69" t="s">
        <v>42</v>
      </c>
      <c r="Z807" s="68">
        <v>0</v>
      </c>
    </row>
    <row r="808" spans="1:26" ht="17" x14ac:dyDescent="0.2">
      <c r="A808" s="13" t="s">
        <v>890</v>
      </c>
      <c r="B808" s="68">
        <v>2</v>
      </c>
      <c r="C808" s="68">
        <v>0</v>
      </c>
      <c r="D808" s="68">
        <v>0</v>
      </c>
      <c r="E808" s="68">
        <v>0</v>
      </c>
      <c r="F808" s="68">
        <v>0</v>
      </c>
      <c r="G808" s="68">
        <v>0</v>
      </c>
      <c r="H808" s="68">
        <v>0</v>
      </c>
      <c r="I808" s="68">
        <v>0</v>
      </c>
      <c r="J808" s="68">
        <v>0</v>
      </c>
      <c r="K808" s="68">
        <v>0</v>
      </c>
      <c r="L808" s="68">
        <v>0</v>
      </c>
      <c r="M808" s="68">
        <v>0</v>
      </c>
      <c r="N808" s="68">
        <v>0</v>
      </c>
      <c r="O808" s="68">
        <v>0</v>
      </c>
      <c r="P808" s="68">
        <v>0</v>
      </c>
      <c r="Q808" s="68">
        <v>0</v>
      </c>
      <c r="R808" s="68">
        <v>0</v>
      </c>
      <c r="S808" s="68">
        <v>0</v>
      </c>
      <c r="T808" s="68">
        <v>0</v>
      </c>
      <c r="U808" s="68">
        <v>0</v>
      </c>
      <c r="V808" s="68">
        <v>0</v>
      </c>
      <c r="W808" s="69" t="s">
        <v>42</v>
      </c>
      <c r="X808" s="69" t="s">
        <v>42</v>
      </c>
      <c r="Y808" s="69" t="s">
        <v>42</v>
      </c>
      <c r="Z808" s="68">
        <v>0</v>
      </c>
    </row>
    <row r="809" spans="1:26" ht="17" x14ac:dyDescent="0.2">
      <c r="A809" s="13" t="s">
        <v>891</v>
      </c>
      <c r="B809" s="68">
        <v>3</v>
      </c>
      <c r="C809" s="68">
        <v>0</v>
      </c>
      <c r="D809" s="68">
        <v>0</v>
      </c>
      <c r="E809" s="68">
        <v>0</v>
      </c>
      <c r="F809" s="68">
        <v>0</v>
      </c>
      <c r="G809" s="68">
        <v>0</v>
      </c>
      <c r="H809" s="68">
        <v>0</v>
      </c>
      <c r="I809" s="68">
        <v>0</v>
      </c>
      <c r="J809" s="68">
        <v>0</v>
      </c>
      <c r="K809" s="68">
        <v>0</v>
      </c>
      <c r="L809" s="68">
        <v>0</v>
      </c>
      <c r="M809" s="68">
        <v>0</v>
      </c>
      <c r="N809" s="68">
        <v>0</v>
      </c>
      <c r="O809" s="68">
        <v>0</v>
      </c>
      <c r="P809" s="68">
        <v>0</v>
      </c>
      <c r="Q809" s="68">
        <v>0</v>
      </c>
      <c r="R809" s="68">
        <v>0</v>
      </c>
      <c r="S809" s="68">
        <v>0</v>
      </c>
      <c r="T809" s="68">
        <v>0</v>
      </c>
      <c r="U809" s="68">
        <v>0</v>
      </c>
      <c r="V809" s="68">
        <v>0</v>
      </c>
      <c r="W809" s="69" t="s">
        <v>42</v>
      </c>
      <c r="X809" s="69" t="s">
        <v>42</v>
      </c>
      <c r="Y809" s="69" t="s">
        <v>42</v>
      </c>
      <c r="Z809" s="68">
        <v>0</v>
      </c>
    </row>
    <row r="810" spans="1:26" ht="17" x14ac:dyDescent="0.2">
      <c r="A810" s="13" t="s">
        <v>640</v>
      </c>
      <c r="B810" s="68">
        <v>3</v>
      </c>
      <c r="C810" s="68">
        <v>0</v>
      </c>
      <c r="D810" s="68">
        <v>0</v>
      </c>
      <c r="E810" s="68">
        <v>0</v>
      </c>
      <c r="F810" s="68">
        <v>0</v>
      </c>
      <c r="G810" s="68">
        <v>0</v>
      </c>
      <c r="H810" s="68">
        <v>0</v>
      </c>
      <c r="I810" s="68">
        <v>0</v>
      </c>
      <c r="J810" s="68">
        <v>0</v>
      </c>
      <c r="K810" s="68">
        <v>0</v>
      </c>
      <c r="L810" s="68">
        <v>0</v>
      </c>
      <c r="M810" s="68">
        <v>0</v>
      </c>
      <c r="N810" s="68">
        <v>0</v>
      </c>
      <c r="O810" s="68">
        <v>0</v>
      </c>
      <c r="P810" s="68">
        <v>0</v>
      </c>
      <c r="Q810" s="68">
        <v>0</v>
      </c>
      <c r="R810" s="68">
        <v>0</v>
      </c>
      <c r="S810" s="68">
        <v>0</v>
      </c>
      <c r="T810" s="68">
        <v>0</v>
      </c>
      <c r="U810" s="68">
        <v>0</v>
      </c>
      <c r="V810" s="68">
        <v>0</v>
      </c>
      <c r="W810" s="69" t="s">
        <v>42</v>
      </c>
      <c r="X810" s="69" t="s">
        <v>42</v>
      </c>
      <c r="Y810" s="69" t="s">
        <v>42</v>
      </c>
      <c r="Z810" s="68">
        <v>0</v>
      </c>
    </row>
    <row r="811" spans="1:26" ht="17" x14ac:dyDescent="0.2">
      <c r="A811" s="13" t="s">
        <v>892</v>
      </c>
      <c r="B811" s="68">
        <v>2</v>
      </c>
      <c r="C811" s="68">
        <v>0</v>
      </c>
      <c r="D811" s="68">
        <v>0</v>
      </c>
      <c r="E811" s="68">
        <v>0</v>
      </c>
      <c r="F811" s="68">
        <v>0</v>
      </c>
      <c r="G811" s="68">
        <v>0</v>
      </c>
      <c r="H811" s="68">
        <v>0</v>
      </c>
      <c r="I811" s="68">
        <v>0</v>
      </c>
      <c r="J811" s="68">
        <v>0</v>
      </c>
      <c r="K811" s="68">
        <v>0</v>
      </c>
      <c r="L811" s="68">
        <v>0</v>
      </c>
      <c r="M811" s="68">
        <v>0</v>
      </c>
      <c r="N811" s="68">
        <v>0</v>
      </c>
      <c r="O811" s="68">
        <v>0</v>
      </c>
      <c r="P811" s="68">
        <v>0</v>
      </c>
      <c r="Q811" s="68">
        <v>0</v>
      </c>
      <c r="R811" s="68">
        <v>0</v>
      </c>
      <c r="S811" s="68">
        <v>0</v>
      </c>
      <c r="T811" s="68">
        <v>0</v>
      </c>
      <c r="U811" s="68">
        <v>0</v>
      </c>
      <c r="V811" s="68">
        <v>0</v>
      </c>
      <c r="W811" s="69" t="s">
        <v>42</v>
      </c>
      <c r="X811" s="69" t="s">
        <v>42</v>
      </c>
      <c r="Y811" s="69" t="s">
        <v>42</v>
      </c>
      <c r="Z811" s="68">
        <v>0</v>
      </c>
    </row>
    <row r="812" spans="1:26" ht="17" x14ac:dyDescent="0.2">
      <c r="A812" s="13" t="s">
        <v>583</v>
      </c>
      <c r="B812" s="68">
        <v>5</v>
      </c>
      <c r="C812" s="68">
        <v>0</v>
      </c>
      <c r="D812" s="68">
        <v>0</v>
      </c>
      <c r="E812" s="68">
        <v>0</v>
      </c>
      <c r="F812" s="68">
        <v>0</v>
      </c>
      <c r="G812" s="68">
        <v>0</v>
      </c>
      <c r="H812" s="68">
        <v>0</v>
      </c>
      <c r="I812" s="68">
        <v>0</v>
      </c>
      <c r="J812" s="68">
        <v>0</v>
      </c>
      <c r="K812" s="68">
        <v>0</v>
      </c>
      <c r="L812" s="68">
        <v>0</v>
      </c>
      <c r="M812" s="68">
        <v>0</v>
      </c>
      <c r="N812" s="68">
        <v>0</v>
      </c>
      <c r="O812" s="68">
        <v>0</v>
      </c>
      <c r="P812" s="68">
        <v>0</v>
      </c>
      <c r="Q812" s="68">
        <v>0</v>
      </c>
      <c r="R812" s="68">
        <v>0</v>
      </c>
      <c r="S812" s="68">
        <v>0</v>
      </c>
      <c r="T812" s="68">
        <v>0</v>
      </c>
      <c r="U812" s="68">
        <v>0</v>
      </c>
      <c r="V812" s="68">
        <v>0</v>
      </c>
      <c r="W812" s="69" t="s">
        <v>42</v>
      </c>
      <c r="X812" s="69" t="s">
        <v>42</v>
      </c>
      <c r="Y812" s="69" t="s">
        <v>42</v>
      </c>
      <c r="Z812" s="68">
        <v>0</v>
      </c>
    </row>
    <row r="813" spans="1:26" ht="17" x14ac:dyDescent="0.2">
      <c r="A813" s="13" t="s">
        <v>397</v>
      </c>
      <c r="B813" s="68">
        <v>5</v>
      </c>
      <c r="C813" s="68">
        <v>0</v>
      </c>
      <c r="D813" s="68">
        <v>0</v>
      </c>
      <c r="E813" s="68">
        <v>0</v>
      </c>
      <c r="F813" s="68">
        <v>0</v>
      </c>
      <c r="G813" s="68">
        <v>0</v>
      </c>
      <c r="H813" s="68">
        <v>0</v>
      </c>
      <c r="I813" s="68">
        <v>0</v>
      </c>
      <c r="J813" s="68">
        <v>0</v>
      </c>
      <c r="K813" s="68">
        <v>0</v>
      </c>
      <c r="L813" s="68">
        <v>0</v>
      </c>
      <c r="M813" s="68">
        <v>0</v>
      </c>
      <c r="N813" s="68">
        <v>0</v>
      </c>
      <c r="O813" s="68">
        <v>0</v>
      </c>
      <c r="P813" s="68">
        <v>0</v>
      </c>
      <c r="Q813" s="68">
        <v>0</v>
      </c>
      <c r="R813" s="68">
        <v>0</v>
      </c>
      <c r="S813" s="68">
        <v>0</v>
      </c>
      <c r="T813" s="68">
        <v>0</v>
      </c>
      <c r="U813" s="68">
        <v>0</v>
      </c>
      <c r="V813" s="68">
        <v>0</v>
      </c>
      <c r="W813" s="69" t="s">
        <v>42</v>
      </c>
      <c r="X813" s="69" t="s">
        <v>42</v>
      </c>
      <c r="Y813" s="69" t="s">
        <v>42</v>
      </c>
      <c r="Z813" s="68">
        <v>0</v>
      </c>
    </row>
    <row r="814" spans="1:26" ht="17" x14ac:dyDescent="0.2">
      <c r="A814" s="13" t="s">
        <v>893</v>
      </c>
      <c r="B814" s="68">
        <v>3</v>
      </c>
      <c r="C814" s="68">
        <v>0</v>
      </c>
      <c r="D814" s="68">
        <v>0</v>
      </c>
      <c r="E814" s="68">
        <v>0</v>
      </c>
      <c r="F814" s="68">
        <v>0</v>
      </c>
      <c r="G814" s="68">
        <v>0</v>
      </c>
      <c r="H814" s="68">
        <v>0</v>
      </c>
      <c r="I814" s="68">
        <v>0</v>
      </c>
      <c r="J814" s="68">
        <v>0</v>
      </c>
      <c r="K814" s="68">
        <v>0</v>
      </c>
      <c r="L814" s="68">
        <v>0</v>
      </c>
      <c r="M814" s="68">
        <v>0</v>
      </c>
      <c r="N814" s="68">
        <v>0</v>
      </c>
      <c r="O814" s="68">
        <v>0</v>
      </c>
      <c r="P814" s="68">
        <v>0</v>
      </c>
      <c r="Q814" s="68">
        <v>0</v>
      </c>
      <c r="R814" s="68">
        <v>0</v>
      </c>
      <c r="S814" s="68">
        <v>0</v>
      </c>
      <c r="T814" s="68">
        <v>0</v>
      </c>
      <c r="U814" s="68">
        <v>0</v>
      </c>
      <c r="V814" s="68">
        <v>0</v>
      </c>
      <c r="W814" s="69" t="s">
        <v>42</v>
      </c>
      <c r="X814" s="69" t="s">
        <v>42</v>
      </c>
      <c r="Y814" s="69" t="s">
        <v>42</v>
      </c>
      <c r="Z814" s="68">
        <v>0</v>
      </c>
    </row>
    <row r="815" spans="1:26" ht="17" x14ac:dyDescent="0.2">
      <c r="A815" s="13" t="s">
        <v>636</v>
      </c>
      <c r="B815" s="68">
        <v>5</v>
      </c>
      <c r="C815" s="68">
        <v>0</v>
      </c>
      <c r="D815" s="68">
        <v>0</v>
      </c>
      <c r="E815" s="68">
        <v>0</v>
      </c>
      <c r="F815" s="68">
        <v>0</v>
      </c>
      <c r="G815" s="68">
        <v>0</v>
      </c>
      <c r="H815" s="68">
        <v>0</v>
      </c>
      <c r="I815" s="68">
        <v>0</v>
      </c>
      <c r="J815" s="68">
        <v>0</v>
      </c>
      <c r="K815" s="68">
        <v>0</v>
      </c>
      <c r="L815" s="68">
        <v>0</v>
      </c>
      <c r="M815" s="68">
        <v>0</v>
      </c>
      <c r="N815" s="68">
        <v>0</v>
      </c>
      <c r="O815" s="68">
        <v>0</v>
      </c>
      <c r="P815" s="68">
        <v>0</v>
      </c>
      <c r="Q815" s="68">
        <v>0</v>
      </c>
      <c r="R815" s="68">
        <v>0</v>
      </c>
      <c r="S815" s="68">
        <v>0</v>
      </c>
      <c r="T815" s="68">
        <v>0</v>
      </c>
      <c r="U815" s="68">
        <v>0</v>
      </c>
      <c r="V815" s="68">
        <v>0</v>
      </c>
      <c r="W815" s="69" t="s">
        <v>42</v>
      </c>
      <c r="X815" s="69" t="s">
        <v>42</v>
      </c>
      <c r="Y815" s="69" t="s">
        <v>42</v>
      </c>
      <c r="Z815" s="68">
        <v>0</v>
      </c>
    </row>
    <row r="816" spans="1:26" ht="17" x14ac:dyDescent="0.2">
      <c r="A816" s="13" t="s">
        <v>414</v>
      </c>
      <c r="B816" s="68">
        <v>2</v>
      </c>
      <c r="C816" s="68">
        <v>0</v>
      </c>
      <c r="D816" s="68">
        <v>0</v>
      </c>
      <c r="E816" s="68">
        <v>0</v>
      </c>
      <c r="F816" s="68">
        <v>0</v>
      </c>
      <c r="G816" s="68">
        <v>0</v>
      </c>
      <c r="H816" s="68">
        <v>0</v>
      </c>
      <c r="I816" s="68">
        <v>0</v>
      </c>
      <c r="J816" s="68">
        <v>0</v>
      </c>
      <c r="K816" s="68">
        <v>0</v>
      </c>
      <c r="L816" s="68">
        <v>0</v>
      </c>
      <c r="M816" s="68">
        <v>0</v>
      </c>
      <c r="N816" s="68">
        <v>0</v>
      </c>
      <c r="O816" s="68">
        <v>0</v>
      </c>
      <c r="P816" s="68">
        <v>0</v>
      </c>
      <c r="Q816" s="68">
        <v>0</v>
      </c>
      <c r="R816" s="68">
        <v>0</v>
      </c>
      <c r="S816" s="68">
        <v>0</v>
      </c>
      <c r="T816" s="68">
        <v>0</v>
      </c>
      <c r="U816" s="68">
        <v>0</v>
      </c>
      <c r="V816" s="68">
        <v>0</v>
      </c>
      <c r="W816" s="69" t="s">
        <v>42</v>
      </c>
      <c r="X816" s="69" t="s">
        <v>42</v>
      </c>
      <c r="Y816" s="69" t="s">
        <v>42</v>
      </c>
      <c r="Z816" s="68">
        <v>0</v>
      </c>
    </row>
    <row r="817" spans="1:26" ht="17" x14ac:dyDescent="0.2">
      <c r="A817" s="13" t="s">
        <v>407</v>
      </c>
      <c r="B817" s="68">
        <v>6</v>
      </c>
      <c r="C817" s="68">
        <v>0</v>
      </c>
      <c r="D817" s="68">
        <v>0</v>
      </c>
      <c r="E817" s="68">
        <v>0</v>
      </c>
      <c r="F817" s="68">
        <v>0</v>
      </c>
      <c r="G817" s="68">
        <v>0</v>
      </c>
      <c r="H817" s="68">
        <v>0</v>
      </c>
      <c r="I817" s="68">
        <v>0</v>
      </c>
      <c r="J817" s="68">
        <v>0</v>
      </c>
      <c r="K817" s="68">
        <v>0</v>
      </c>
      <c r="L817" s="68">
        <v>0</v>
      </c>
      <c r="M817" s="68">
        <v>0</v>
      </c>
      <c r="N817" s="68">
        <v>0</v>
      </c>
      <c r="O817" s="68">
        <v>0</v>
      </c>
      <c r="P817" s="68">
        <v>0</v>
      </c>
      <c r="Q817" s="68">
        <v>0</v>
      </c>
      <c r="R817" s="68">
        <v>0</v>
      </c>
      <c r="S817" s="68">
        <v>0</v>
      </c>
      <c r="T817" s="68">
        <v>0</v>
      </c>
      <c r="U817" s="68">
        <v>0</v>
      </c>
      <c r="V817" s="68">
        <v>0</v>
      </c>
      <c r="W817" s="69" t="s">
        <v>42</v>
      </c>
      <c r="X817" s="69" t="s">
        <v>42</v>
      </c>
      <c r="Y817" s="69" t="s">
        <v>42</v>
      </c>
      <c r="Z817" s="68">
        <v>0</v>
      </c>
    </row>
    <row r="818" spans="1:26" ht="17" x14ac:dyDescent="0.2">
      <c r="A818" s="13" t="s">
        <v>894</v>
      </c>
      <c r="B818" s="68">
        <v>4</v>
      </c>
      <c r="C818" s="68">
        <v>0</v>
      </c>
      <c r="D818" s="68">
        <v>0</v>
      </c>
      <c r="E818" s="68">
        <v>0</v>
      </c>
      <c r="F818" s="68">
        <v>0</v>
      </c>
      <c r="G818" s="68">
        <v>0</v>
      </c>
      <c r="H818" s="68">
        <v>0</v>
      </c>
      <c r="I818" s="68">
        <v>0</v>
      </c>
      <c r="J818" s="68">
        <v>0</v>
      </c>
      <c r="K818" s="68">
        <v>0</v>
      </c>
      <c r="L818" s="68">
        <v>0</v>
      </c>
      <c r="M818" s="68">
        <v>0</v>
      </c>
      <c r="N818" s="68">
        <v>0</v>
      </c>
      <c r="O818" s="68">
        <v>0</v>
      </c>
      <c r="P818" s="68">
        <v>0</v>
      </c>
      <c r="Q818" s="68">
        <v>0</v>
      </c>
      <c r="R818" s="68">
        <v>0</v>
      </c>
      <c r="S818" s="68">
        <v>0</v>
      </c>
      <c r="T818" s="68">
        <v>0</v>
      </c>
      <c r="U818" s="68">
        <v>0</v>
      </c>
      <c r="V818" s="68">
        <v>0</v>
      </c>
      <c r="W818" s="69" t="s">
        <v>42</v>
      </c>
      <c r="X818" s="69" t="s">
        <v>42</v>
      </c>
      <c r="Y818" s="69" t="s">
        <v>42</v>
      </c>
      <c r="Z818" s="68">
        <v>0</v>
      </c>
    </row>
    <row r="819" spans="1:26" ht="17" x14ac:dyDescent="0.2">
      <c r="A819" s="13" t="s">
        <v>612</v>
      </c>
      <c r="B819" s="68">
        <v>2</v>
      </c>
      <c r="C819" s="68">
        <v>0</v>
      </c>
      <c r="D819" s="68">
        <v>0</v>
      </c>
      <c r="E819" s="68">
        <v>0</v>
      </c>
      <c r="F819" s="68">
        <v>0</v>
      </c>
      <c r="G819" s="68">
        <v>0</v>
      </c>
      <c r="H819" s="68">
        <v>0</v>
      </c>
      <c r="I819" s="68">
        <v>0</v>
      </c>
      <c r="J819" s="68">
        <v>0</v>
      </c>
      <c r="K819" s="68">
        <v>0</v>
      </c>
      <c r="L819" s="68">
        <v>0</v>
      </c>
      <c r="M819" s="68">
        <v>0</v>
      </c>
      <c r="N819" s="68">
        <v>0</v>
      </c>
      <c r="O819" s="68">
        <v>0</v>
      </c>
      <c r="P819" s="68">
        <v>0</v>
      </c>
      <c r="Q819" s="68">
        <v>0</v>
      </c>
      <c r="R819" s="68">
        <v>0</v>
      </c>
      <c r="S819" s="68">
        <v>0</v>
      </c>
      <c r="T819" s="68">
        <v>0</v>
      </c>
      <c r="U819" s="68">
        <v>0</v>
      </c>
      <c r="V819" s="68">
        <v>0</v>
      </c>
      <c r="W819" s="69" t="s">
        <v>42</v>
      </c>
      <c r="X819" s="69" t="s">
        <v>42</v>
      </c>
      <c r="Y819" s="69" t="s">
        <v>42</v>
      </c>
      <c r="Z819" s="68">
        <v>0</v>
      </c>
    </row>
    <row r="820" spans="1:26" ht="17" x14ac:dyDescent="0.2">
      <c r="A820" s="67" t="s">
        <v>27</v>
      </c>
      <c r="B820" s="67" t="s">
        <v>28</v>
      </c>
      <c r="C820" s="67" t="s">
        <v>29</v>
      </c>
      <c r="D820" s="67" t="s">
        <v>155</v>
      </c>
      <c r="E820" s="67" t="s">
        <v>25</v>
      </c>
      <c r="F820" s="67" t="s">
        <v>23</v>
      </c>
      <c r="G820" s="67" t="s">
        <v>30</v>
      </c>
      <c r="H820" s="67" t="s">
        <v>10</v>
      </c>
      <c r="I820" s="67" t="s">
        <v>11</v>
      </c>
      <c r="J820" s="67" t="s">
        <v>1</v>
      </c>
      <c r="K820" s="67" t="s">
        <v>2</v>
      </c>
      <c r="L820" s="67" t="s">
        <v>31</v>
      </c>
      <c r="M820" s="67" t="s">
        <v>32</v>
      </c>
      <c r="N820" s="67" t="s">
        <v>33</v>
      </c>
      <c r="O820" s="67" t="s">
        <v>34</v>
      </c>
      <c r="P820" s="67" t="s">
        <v>3</v>
      </c>
      <c r="Q820" s="67" t="s">
        <v>35</v>
      </c>
      <c r="R820" s="67" t="s">
        <v>36</v>
      </c>
      <c r="S820" s="67" t="s">
        <v>37</v>
      </c>
      <c r="T820" s="67" t="s">
        <v>38</v>
      </c>
      <c r="U820" s="67" t="s">
        <v>39</v>
      </c>
      <c r="V820" s="67" t="s">
        <v>156</v>
      </c>
      <c r="W820" s="77" t="s">
        <v>0</v>
      </c>
      <c r="X820" s="77" t="s">
        <v>40</v>
      </c>
      <c r="Y820" s="77" t="s">
        <v>41</v>
      </c>
      <c r="Z820" s="67" t="s">
        <v>157</v>
      </c>
    </row>
    <row r="821" spans="1:26" ht="17" x14ac:dyDescent="0.2">
      <c r="A821" s="13" t="s">
        <v>423</v>
      </c>
      <c r="B821" s="68">
        <v>1</v>
      </c>
      <c r="C821" s="68">
        <v>0</v>
      </c>
      <c r="D821" s="68">
        <v>0</v>
      </c>
      <c r="E821" s="68">
        <v>0</v>
      </c>
      <c r="F821" s="68">
        <v>0</v>
      </c>
      <c r="G821" s="68">
        <v>0</v>
      </c>
      <c r="H821" s="68">
        <v>0</v>
      </c>
      <c r="I821" s="68">
        <v>0</v>
      </c>
      <c r="J821" s="68">
        <v>0</v>
      </c>
      <c r="K821" s="68">
        <v>0</v>
      </c>
      <c r="L821" s="68">
        <v>0</v>
      </c>
      <c r="M821" s="68">
        <v>0</v>
      </c>
      <c r="N821" s="68">
        <v>0</v>
      </c>
      <c r="O821" s="68">
        <v>0</v>
      </c>
      <c r="P821" s="68">
        <v>0</v>
      </c>
      <c r="Q821" s="68">
        <v>0</v>
      </c>
      <c r="R821" s="68">
        <v>0</v>
      </c>
      <c r="S821" s="68">
        <v>0</v>
      </c>
      <c r="T821" s="68">
        <v>0</v>
      </c>
      <c r="U821" s="68">
        <v>0</v>
      </c>
      <c r="V821" s="68">
        <v>0</v>
      </c>
      <c r="W821" s="69" t="s">
        <v>42</v>
      </c>
      <c r="X821" s="69" t="s">
        <v>42</v>
      </c>
      <c r="Y821" s="69" t="s">
        <v>42</v>
      </c>
      <c r="Z821" s="68">
        <v>0</v>
      </c>
    </row>
    <row r="822" spans="1:26" ht="17" x14ac:dyDescent="0.2">
      <c r="A822" s="13" t="s">
        <v>698</v>
      </c>
      <c r="B822" s="68">
        <v>6</v>
      </c>
      <c r="C822" s="68">
        <v>0</v>
      </c>
      <c r="D822" s="68">
        <v>0</v>
      </c>
      <c r="E822" s="68">
        <v>0</v>
      </c>
      <c r="F822" s="68">
        <v>0</v>
      </c>
      <c r="G822" s="68">
        <v>0</v>
      </c>
      <c r="H822" s="68">
        <v>0</v>
      </c>
      <c r="I822" s="68">
        <v>0</v>
      </c>
      <c r="J822" s="68">
        <v>0</v>
      </c>
      <c r="K822" s="68">
        <v>0</v>
      </c>
      <c r="L822" s="68">
        <v>0</v>
      </c>
      <c r="M822" s="68">
        <v>0</v>
      </c>
      <c r="N822" s="68">
        <v>0</v>
      </c>
      <c r="O822" s="68">
        <v>0</v>
      </c>
      <c r="P822" s="68">
        <v>0</v>
      </c>
      <c r="Q822" s="68">
        <v>0</v>
      </c>
      <c r="R822" s="68">
        <v>0</v>
      </c>
      <c r="S822" s="68">
        <v>0</v>
      </c>
      <c r="T822" s="68">
        <v>0</v>
      </c>
      <c r="U822" s="68">
        <v>0</v>
      </c>
      <c r="V822" s="68">
        <v>0</v>
      </c>
      <c r="W822" s="69" t="s">
        <v>42</v>
      </c>
      <c r="X822" s="69" t="s">
        <v>42</v>
      </c>
      <c r="Y822" s="69" t="s">
        <v>42</v>
      </c>
      <c r="Z822" s="68">
        <v>0</v>
      </c>
    </row>
    <row r="823" spans="1:26" ht="17" x14ac:dyDescent="0.2">
      <c r="A823" s="13" t="s">
        <v>490</v>
      </c>
      <c r="B823" s="68">
        <v>3</v>
      </c>
      <c r="C823" s="68">
        <v>0</v>
      </c>
      <c r="D823" s="68">
        <v>0</v>
      </c>
      <c r="E823" s="68">
        <v>0</v>
      </c>
      <c r="F823" s="68">
        <v>0</v>
      </c>
      <c r="G823" s="68">
        <v>0</v>
      </c>
      <c r="H823" s="68">
        <v>0</v>
      </c>
      <c r="I823" s="68">
        <v>0</v>
      </c>
      <c r="J823" s="68">
        <v>0</v>
      </c>
      <c r="K823" s="68">
        <v>0</v>
      </c>
      <c r="L823" s="68">
        <v>0</v>
      </c>
      <c r="M823" s="68">
        <v>0</v>
      </c>
      <c r="N823" s="68">
        <v>0</v>
      </c>
      <c r="O823" s="68">
        <v>0</v>
      </c>
      <c r="P823" s="68">
        <v>0</v>
      </c>
      <c r="Q823" s="68">
        <v>0</v>
      </c>
      <c r="R823" s="68">
        <v>0</v>
      </c>
      <c r="S823" s="68">
        <v>0</v>
      </c>
      <c r="T823" s="68">
        <v>0</v>
      </c>
      <c r="U823" s="68">
        <v>0</v>
      </c>
      <c r="V823" s="68">
        <v>0</v>
      </c>
      <c r="W823" s="69" t="s">
        <v>42</v>
      </c>
      <c r="X823" s="69" t="s">
        <v>42</v>
      </c>
      <c r="Y823" s="69" t="s">
        <v>42</v>
      </c>
      <c r="Z823" s="68">
        <v>0</v>
      </c>
    </row>
    <row r="824" spans="1:26" ht="17" x14ac:dyDescent="0.2">
      <c r="A824" s="13" t="s">
        <v>438</v>
      </c>
      <c r="B824" s="68">
        <v>5</v>
      </c>
      <c r="C824" s="68">
        <v>0</v>
      </c>
      <c r="D824" s="68">
        <v>0</v>
      </c>
      <c r="E824" s="68">
        <v>0</v>
      </c>
      <c r="F824" s="68">
        <v>0</v>
      </c>
      <c r="G824" s="68">
        <v>0</v>
      </c>
      <c r="H824" s="68">
        <v>0</v>
      </c>
      <c r="I824" s="68">
        <v>0</v>
      </c>
      <c r="J824" s="68">
        <v>0</v>
      </c>
      <c r="K824" s="68">
        <v>0</v>
      </c>
      <c r="L824" s="68">
        <v>0</v>
      </c>
      <c r="M824" s="68">
        <v>0</v>
      </c>
      <c r="N824" s="68">
        <v>0</v>
      </c>
      <c r="O824" s="68">
        <v>0</v>
      </c>
      <c r="P824" s="68">
        <v>0</v>
      </c>
      <c r="Q824" s="68">
        <v>0</v>
      </c>
      <c r="R824" s="68">
        <v>0</v>
      </c>
      <c r="S824" s="68">
        <v>0</v>
      </c>
      <c r="T824" s="68">
        <v>0</v>
      </c>
      <c r="U824" s="68">
        <v>0</v>
      </c>
      <c r="V824" s="68">
        <v>0</v>
      </c>
      <c r="W824" s="69" t="s">
        <v>42</v>
      </c>
      <c r="X824" s="69" t="s">
        <v>42</v>
      </c>
      <c r="Y824" s="69" t="s">
        <v>42</v>
      </c>
      <c r="Z824" s="68">
        <v>0</v>
      </c>
    </row>
    <row r="825" spans="1:26" ht="17" x14ac:dyDescent="0.2">
      <c r="A825" s="13" t="s">
        <v>129</v>
      </c>
      <c r="B825" s="68">
        <v>3</v>
      </c>
      <c r="C825" s="68">
        <v>0</v>
      </c>
      <c r="D825" s="68">
        <v>0</v>
      </c>
      <c r="E825" s="68">
        <v>0</v>
      </c>
      <c r="F825" s="68">
        <v>0</v>
      </c>
      <c r="G825" s="68">
        <v>0</v>
      </c>
      <c r="H825" s="68">
        <v>0</v>
      </c>
      <c r="I825" s="68">
        <v>0</v>
      </c>
      <c r="J825" s="68">
        <v>0</v>
      </c>
      <c r="K825" s="68">
        <v>0</v>
      </c>
      <c r="L825" s="68">
        <v>0</v>
      </c>
      <c r="M825" s="68">
        <v>0</v>
      </c>
      <c r="N825" s="68">
        <v>0</v>
      </c>
      <c r="O825" s="68">
        <v>0</v>
      </c>
      <c r="P825" s="68">
        <v>0</v>
      </c>
      <c r="Q825" s="68">
        <v>0</v>
      </c>
      <c r="R825" s="68">
        <v>0</v>
      </c>
      <c r="S825" s="68">
        <v>0</v>
      </c>
      <c r="T825" s="68">
        <v>0</v>
      </c>
      <c r="U825" s="68">
        <v>0</v>
      </c>
      <c r="V825" s="68">
        <v>0</v>
      </c>
      <c r="W825" s="69" t="s">
        <v>42</v>
      </c>
      <c r="X825" s="69" t="s">
        <v>42</v>
      </c>
      <c r="Y825" s="69" t="s">
        <v>42</v>
      </c>
      <c r="Z825" s="68">
        <v>0</v>
      </c>
    </row>
    <row r="826" spans="1:26" ht="17" x14ac:dyDescent="0.2">
      <c r="A826" s="13" t="s">
        <v>421</v>
      </c>
      <c r="B826" s="68">
        <v>4</v>
      </c>
      <c r="C826" s="68">
        <v>0</v>
      </c>
      <c r="D826" s="68">
        <v>0</v>
      </c>
      <c r="E826" s="68">
        <v>0</v>
      </c>
      <c r="F826" s="68">
        <v>0</v>
      </c>
      <c r="G826" s="68">
        <v>0</v>
      </c>
      <c r="H826" s="68">
        <v>0</v>
      </c>
      <c r="I826" s="68">
        <v>0</v>
      </c>
      <c r="J826" s="68">
        <v>0</v>
      </c>
      <c r="K826" s="68">
        <v>0</v>
      </c>
      <c r="L826" s="68">
        <v>0</v>
      </c>
      <c r="M826" s="68">
        <v>0</v>
      </c>
      <c r="N826" s="68">
        <v>0</v>
      </c>
      <c r="O826" s="68">
        <v>0</v>
      </c>
      <c r="P826" s="68">
        <v>0</v>
      </c>
      <c r="Q826" s="68">
        <v>0</v>
      </c>
      <c r="R826" s="68">
        <v>0</v>
      </c>
      <c r="S826" s="68">
        <v>0</v>
      </c>
      <c r="T826" s="68">
        <v>0</v>
      </c>
      <c r="U826" s="68">
        <v>0</v>
      </c>
      <c r="V826" s="68">
        <v>0</v>
      </c>
      <c r="W826" s="69" t="s">
        <v>42</v>
      </c>
      <c r="X826" s="69" t="s">
        <v>42</v>
      </c>
      <c r="Y826" s="69" t="s">
        <v>42</v>
      </c>
      <c r="Z826" s="68">
        <v>0</v>
      </c>
    </row>
    <row r="827" spans="1:26" ht="17" x14ac:dyDescent="0.2">
      <c r="A827" s="13" t="s">
        <v>669</v>
      </c>
      <c r="B827" s="68">
        <v>3</v>
      </c>
      <c r="C827" s="68">
        <v>0</v>
      </c>
      <c r="D827" s="68">
        <v>0</v>
      </c>
      <c r="E827" s="68">
        <v>0</v>
      </c>
      <c r="F827" s="68">
        <v>0</v>
      </c>
      <c r="G827" s="68">
        <v>0</v>
      </c>
      <c r="H827" s="68">
        <v>0</v>
      </c>
      <c r="I827" s="68">
        <v>0</v>
      </c>
      <c r="J827" s="68">
        <v>0</v>
      </c>
      <c r="K827" s="68">
        <v>0</v>
      </c>
      <c r="L827" s="68">
        <v>0</v>
      </c>
      <c r="M827" s="68">
        <v>0</v>
      </c>
      <c r="N827" s="68">
        <v>0</v>
      </c>
      <c r="O827" s="68">
        <v>0</v>
      </c>
      <c r="P827" s="68">
        <v>0</v>
      </c>
      <c r="Q827" s="68">
        <v>0</v>
      </c>
      <c r="R827" s="68">
        <v>0</v>
      </c>
      <c r="S827" s="68">
        <v>0</v>
      </c>
      <c r="T827" s="68">
        <v>0</v>
      </c>
      <c r="U827" s="68">
        <v>0</v>
      </c>
      <c r="V827" s="68">
        <v>0</v>
      </c>
      <c r="W827" s="69" t="s">
        <v>42</v>
      </c>
      <c r="X827" s="69" t="s">
        <v>42</v>
      </c>
      <c r="Y827" s="69" t="s">
        <v>42</v>
      </c>
      <c r="Z827" s="68">
        <v>0</v>
      </c>
    </row>
    <row r="828" spans="1:26" ht="17" x14ac:dyDescent="0.2">
      <c r="A828" s="13" t="s">
        <v>433</v>
      </c>
      <c r="B828" s="68">
        <v>4</v>
      </c>
      <c r="C828" s="68">
        <v>0</v>
      </c>
      <c r="D828" s="68">
        <v>0</v>
      </c>
      <c r="E828" s="68">
        <v>0</v>
      </c>
      <c r="F828" s="68">
        <v>0</v>
      </c>
      <c r="G828" s="68">
        <v>0</v>
      </c>
      <c r="H828" s="68">
        <v>0</v>
      </c>
      <c r="I828" s="68">
        <v>0</v>
      </c>
      <c r="J828" s="68">
        <v>0</v>
      </c>
      <c r="K828" s="68">
        <v>0</v>
      </c>
      <c r="L828" s="68">
        <v>0</v>
      </c>
      <c r="M828" s="68">
        <v>0</v>
      </c>
      <c r="N828" s="68">
        <v>0</v>
      </c>
      <c r="O828" s="68">
        <v>0</v>
      </c>
      <c r="P828" s="68">
        <v>0</v>
      </c>
      <c r="Q828" s="68">
        <v>0</v>
      </c>
      <c r="R828" s="68">
        <v>0</v>
      </c>
      <c r="S828" s="68">
        <v>0</v>
      </c>
      <c r="T828" s="68">
        <v>0</v>
      </c>
      <c r="U828" s="68">
        <v>0</v>
      </c>
      <c r="V828" s="68">
        <v>0</v>
      </c>
      <c r="W828" s="69" t="s">
        <v>42</v>
      </c>
      <c r="X828" s="69" t="s">
        <v>42</v>
      </c>
      <c r="Y828" s="69" t="s">
        <v>42</v>
      </c>
      <c r="Z828" s="68">
        <v>0</v>
      </c>
    </row>
    <row r="829" spans="1:26" ht="17" x14ac:dyDescent="0.2">
      <c r="A829" s="13" t="s">
        <v>165</v>
      </c>
      <c r="B829" s="68">
        <v>7</v>
      </c>
      <c r="C829" s="68">
        <v>0</v>
      </c>
      <c r="D829" s="68">
        <v>0</v>
      </c>
      <c r="E829" s="68">
        <v>0</v>
      </c>
      <c r="F829" s="68">
        <v>0</v>
      </c>
      <c r="G829" s="68">
        <v>0</v>
      </c>
      <c r="H829" s="68">
        <v>0</v>
      </c>
      <c r="I829" s="68">
        <v>0</v>
      </c>
      <c r="J829" s="68">
        <v>0</v>
      </c>
      <c r="K829" s="68">
        <v>0</v>
      </c>
      <c r="L829" s="68">
        <v>0</v>
      </c>
      <c r="M829" s="68">
        <v>0</v>
      </c>
      <c r="N829" s="68">
        <v>0</v>
      </c>
      <c r="O829" s="68">
        <v>0</v>
      </c>
      <c r="P829" s="68">
        <v>0</v>
      </c>
      <c r="Q829" s="68">
        <v>0</v>
      </c>
      <c r="R829" s="68">
        <v>0</v>
      </c>
      <c r="S829" s="68">
        <v>0</v>
      </c>
      <c r="T829" s="68">
        <v>0</v>
      </c>
      <c r="U829" s="68">
        <v>0</v>
      </c>
      <c r="V829" s="68">
        <v>0</v>
      </c>
      <c r="W829" s="69" t="s">
        <v>42</v>
      </c>
      <c r="X829" s="69" t="s">
        <v>42</v>
      </c>
      <c r="Y829" s="69" t="s">
        <v>42</v>
      </c>
      <c r="Z829" s="68">
        <v>0</v>
      </c>
    </row>
    <row r="830" spans="1:26" ht="17" x14ac:dyDescent="0.2">
      <c r="A830" s="13" t="s">
        <v>400</v>
      </c>
      <c r="B830" s="68">
        <v>7</v>
      </c>
      <c r="C830" s="68">
        <v>0</v>
      </c>
      <c r="D830" s="68">
        <v>0</v>
      </c>
      <c r="E830" s="68">
        <v>0</v>
      </c>
      <c r="F830" s="68">
        <v>0</v>
      </c>
      <c r="G830" s="68">
        <v>0</v>
      </c>
      <c r="H830" s="68">
        <v>0</v>
      </c>
      <c r="I830" s="68">
        <v>0</v>
      </c>
      <c r="J830" s="68">
        <v>0</v>
      </c>
      <c r="K830" s="68">
        <v>0</v>
      </c>
      <c r="L830" s="68">
        <v>0</v>
      </c>
      <c r="M830" s="68">
        <v>0</v>
      </c>
      <c r="N830" s="68">
        <v>0</v>
      </c>
      <c r="O830" s="68">
        <v>0</v>
      </c>
      <c r="P830" s="68">
        <v>0</v>
      </c>
      <c r="Q830" s="68">
        <v>0</v>
      </c>
      <c r="R830" s="68">
        <v>0</v>
      </c>
      <c r="S830" s="68">
        <v>0</v>
      </c>
      <c r="T830" s="68">
        <v>0</v>
      </c>
      <c r="U830" s="68">
        <v>0</v>
      </c>
      <c r="V830" s="68">
        <v>0</v>
      </c>
      <c r="W830" s="69" t="s">
        <v>42</v>
      </c>
      <c r="X830" s="69" t="s">
        <v>42</v>
      </c>
      <c r="Y830" s="69" t="s">
        <v>42</v>
      </c>
      <c r="Z830" s="68">
        <v>0</v>
      </c>
    </row>
    <row r="831" spans="1:26" ht="17" x14ac:dyDescent="0.2">
      <c r="A831" s="13" t="s">
        <v>895</v>
      </c>
      <c r="B831" s="68">
        <v>1</v>
      </c>
      <c r="C831" s="68">
        <v>0</v>
      </c>
      <c r="D831" s="68">
        <v>0</v>
      </c>
      <c r="E831" s="68">
        <v>0</v>
      </c>
      <c r="F831" s="68">
        <v>0</v>
      </c>
      <c r="G831" s="68">
        <v>0</v>
      </c>
      <c r="H831" s="68">
        <v>0</v>
      </c>
      <c r="I831" s="68">
        <v>0</v>
      </c>
      <c r="J831" s="68">
        <v>0</v>
      </c>
      <c r="K831" s="68">
        <v>0</v>
      </c>
      <c r="L831" s="68">
        <v>0</v>
      </c>
      <c r="M831" s="68">
        <v>0</v>
      </c>
      <c r="N831" s="68">
        <v>0</v>
      </c>
      <c r="O831" s="68">
        <v>0</v>
      </c>
      <c r="P831" s="68">
        <v>0</v>
      </c>
      <c r="Q831" s="68">
        <v>0</v>
      </c>
      <c r="R831" s="68">
        <v>0</v>
      </c>
      <c r="S831" s="68">
        <v>0</v>
      </c>
      <c r="T831" s="68">
        <v>0</v>
      </c>
      <c r="U831" s="68">
        <v>0</v>
      </c>
      <c r="V831" s="68">
        <v>0</v>
      </c>
      <c r="W831" s="69" t="s">
        <v>42</v>
      </c>
      <c r="X831" s="69" t="s">
        <v>42</v>
      </c>
      <c r="Y831" s="69" t="s">
        <v>42</v>
      </c>
      <c r="Z831" s="68">
        <v>0</v>
      </c>
    </row>
    <row r="832" spans="1:26" ht="17" x14ac:dyDescent="0.2">
      <c r="A832" s="13" t="s">
        <v>703</v>
      </c>
      <c r="B832" s="68">
        <v>6</v>
      </c>
      <c r="C832" s="68">
        <v>0</v>
      </c>
      <c r="D832" s="68">
        <v>0</v>
      </c>
      <c r="E832" s="68">
        <v>0</v>
      </c>
      <c r="F832" s="68">
        <v>0</v>
      </c>
      <c r="G832" s="68">
        <v>0</v>
      </c>
      <c r="H832" s="68">
        <v>0</v>
      </c>
      <c r="I832" s="68">
        <v>0</v>
      </c>
      <c r="J832" s="68">
        <v>0</v>
      </c>
      <c r="K832" s="68">
        <v>0</v>
      </c>
      <c r="L832" s="68">
        <v>0</v>
      </c>
      <c r="M832" s="68">
        <v>0</v>
      </c>
      <c r="N832" s="68">
        <v>0</v>
      </c>
      <c r="O832" s="68">
        <v>0</v>
      </c>
      <c r="P832" s="68">
        <v>0</v>
      </c>
      <c r="Q832" s="68">
        <v>0</v>
      </c>
      <c r="R832" s="68">
        <v>0</v>
      </c>
      <c r="S832" s="68">
        <v>0</v>
      </c>
      <c r="T832" s="68">
        <v>0</v>
      </c>
      <c r="U832" s="68">
        <v>0</v>
      </c>
      <c r="V832" s="68">
        <v>0</v>
      </c>
      <c r="W832" s="69" t="s">
        <v>42</v>
      </c>
      <c r="X832" s="69" t="s">
        <v>42</v>
      </c>
      <c r="Y832" s="69" t="s">
        <v>42</v>
      </c>
      <c r="Z832" s="68">
        <v>0</v>
      </c>
    </row>
    <row r="833" spans="1:26" ht="17" x14ac:dyDescent="0.2">
      <c r="A833" s="13" t="s">
        <v>504</v>
      </c>
      <c r="B833" s="68">
        <v>3</v>
      </c>
      <c r="C833" s="68">
        <v>0</v>
      </c>
      <c r="D833" s="68">
        <v>0</v>
      </c>
      <c r="E833" s="68">
        <v>0</v>
      </c>
      <c r="F833" s="68">
        <v>0</v>
      </c>
      <c r="G833" s="68">
        <v>0</v>
      </c>
      <c r="H833" s="68">
        <v>0</v>
      </c>
      <c r="I833" s="68">
        <v>0</v>
      </c>
      <c r="J833" s="68">
        <v>0</v>
      </c>
      <c r="K833" s="68">
        <v>0</v>
      </c>
      <c r="L833" s="68">
        <v>0</v>
      </c>
      <c r="M833" s="68">
        <v>0</v>
      </c>
      <c r="N833" s="68">
        <v>0</v>
      </c>
      <c r="O833" s="68">
        <v>0</v>
      </c>
      <c r="P833" s="68">
        <v>0</v>
      </c>
      <c r="Q833" s="68">
        <v>0</v>
      </c>
      <c r="R833" s="68">
        <v>0</v>
      </c>
      <c r="S833" s="68">
        <v>0</v>
      </c>
      <c r="T833" s="68">
        <v>0</v>
      </c>
      <c r="U833" s="68">
        <v>0</v>
      </c>
      <c r="V833" s="68">
        <v>0</v>
      </c>
      <c r="W833" s="69" t="s">
        <v>42</v>
      </c>
      <c r="X833" s="69" t="s">
        <v>42</v>
      </c>
      <c r="Y833" s="69" t="s">
        <v>42</v>
      </c>
      <c r="Z833" s="68">
        <v>0</v>
      </c>
    </row>
    <row r="834" spans="1:26" ht="17" x14ac:dyDescent="0.2">
      <c r="A834" s="13" t="s">
        <v>71</v>
      </c>
      <c r="B834" s="68">
        <v>3</v>
      </c>
      <c r="C834" s="68">
        <v>0</v>
      </c>
      <c r="D834" s="68">
        <v>0</v>
      </c>
      <c r="E834" s="68">
        <v>0</v>
      </c>
      <c r="F834" s="68">
        <v>0</v>
      </c>
      <c r="G834" s="68">
        <v>0</v>
      </c>
      <c r="H834" s="68">
        <v>0</v>
      </c>
      <c r="I834" s="68">
        <v>0</v>
      </c>
      <c r="J834" s="68">
        <v>0</v>
      </c>
      <c r="K834" s="68">
        <v>0</v>
      </c>
      <c r="L834" s="68">
        <v>0</v>
      </c>
      <c r="M834" s="68">
        <v>0</v>
      </c>
      <c r="N834" s="68">
        <v>0</v>
      </c>
      <c r="O834" s="68">
        <v>0</v>
      </c>
      <c r="P834" s="68">
        <v>0</v>
      </c>
      <c r="Q834" s="68">
        <v>0</v>
      </c>
      <c r="R834" s="68">
        <v>0</v>
      </c>
      <c r="S834" s="68">
        <v>0</v>
      </c>
      <c r="T834" s="68">
        <v>0</v>
      </c>
      <c r="U834" s="68">
        <v>0</v>
      </c>
      <c r="V834" s="68">
        <v>0</v>
      </c>
      <c r="W834" s="69" t="s">
        <v>42</v>
      </c>
      <c r="X834" s="69" t="s">
        <v>42</v>
      </c>
      <c r="Y834" s="69" t="s">
        <v>42</v>
      </c>
      <c r="Z834" s="68">
        <v>0</v>
      </c>
    </row>
    <row r="835" spans="1:26" ht="17" x14ac:dyDescent="0.2">
      <c r="A835" s="13" t="s">
        <v>519</v>
      </c>
      <c r="B835" s="68">
        <v>3</v>
      </c>
      <c r="C835" s="68">
        <v>0</v>
      </c>
      <c r="D835" s="68">
        <v>0</v>
      </c>
      <c r="E835" s="68">
        <v>0</v>
      </c>
      <c r="F835" s="68">
        <v>0</v>
      </c>
      <c r="G835" s="68">
        <v>0</v>
      </c>
      <c r="H835" s="68">
        <v>0</v>
      </c>
      <c r="I835" s="68">
        <v>0</v>
      </c>
      <c r="J835" s="68">
        <v>0</v>
      </c>
      <c r="K835" s="68">
        <v>0</v>
      </c>
      <c r="L835" s="68">
        <v>0</v>
      </c>
      <c r="M835" s="68">
        <v>0</v>
      </c>
      <c r="N835" s="68">
        <v>0</v>
      </c>
      <c r="O835" s="68">
        <v>0</v>
      </c>
      <c r="P835" s="68">
        <v>0</v>
      </c>
      <c r="Q835" s="68">
        <v>0</v>
      </c>
      <c r="R835" s="68">
        <v>0</v>
      </c>
      <c r="S835" s="68">
        <v>0</v>
      </c>
      <c r="T835" s="68">
        <v>0</v>
      </c>
      <c r="U835" s="68">
        <v>0</v>
      </c>
      <c r="V835" s="68">
        <v>0</v>
      </c>
      <c r="W835" s="69" t="s">
        <v>42</v>
      </c>
      <c r="X835" s="69" t="s">
        <v>42</v>
      </c>
      <c r="Y835" s="69" t="s">
        <v>42</v>
      </c>
      <c r="Z835" s="68">
        <v>0</v>
      </c>
    </row>
    <row r="836" spans="1:26" ht="17" x14ac:dyDescent="0.2">
      <c r="A836" s="13" t="s">
        <v>485</v>
      </c>
      <c r="B836" s="68">
        <v>3</v>
      </c>
      <c r="C836" s="68">
        <v>0</v>
      </c>
      <c r="D836" s="68">
        <v>0</v>
      </c>
      <c r="E836" s="68">
        <v>0</v>
      </c>
      <c r="F836" s="68">
        <v>0</v>
      </c>
      <c r="G836" s="68">
        <v>0</v>
      </c>
      <c r="H836" s="68">
        <v>0</v>
      </c>
      <c r="I836" s="68">
        <v>0</v>
      </c>
      <c r="J836" s="68">
        <v>0</v>
      </c>
      <c r="K836" s="68">
        <v>0</v>
      </c>
      <c r="L836" s="68">
        <v>0</v>
      </c>
      <c r="M836" s="68">
        <v>0</v>
      </c>
      <c r="N836" s="68">
        <v>0</v>
      </c>
      <c r="O836" s="68">
        <v>0</v>
      </c>
      <c r="P836" s="68">
        <v>0</v>
      </c>
      <c r="Q836" s="68">
        <v>0</v>
      </c>
      <c r="R836" s="68">
        <v>0</v>
      </c>
      <c r="S836" s="68">
        <v>0</v>
      </c>
      <c r="T836" s="68">
        <v>0</v>
      </c>
      <c r="U836" s="68">
        <v>0</v>
      </c>
      <c r="V836" s="68">
        <v>0</v>
      </c>
      <c r="W836" s="69" t="s">
        <v>42</v>
      </c>
      <c r="X836" s="69" t="s">
        <v>42</v>
      </c>
      <c r="Y836" s="69" t="s">
        <v>42</v>
      </c>
      <c r="Z836" s="68">
        <v>0</v>
      </c>
    </row>
    <row r="837" spans="1:26" ht="17" x14ac:dyDescent="0.2">
      <c r="A837" s="13" t="s">
        <v>428</v>
      </c>
      <c r="B837" s="68">
        <v>4</v>
      </c>
      <c r="C837" s="68">
        <v>0</v>
      </c>
      <c r="D837" s="68">
        <v>0</v>
      </c>
      <c r="E837" s="68">
        <v>0</v>
      </c>
      <c r="F837" s="68">
        <v>0</v>
      </c>
      <c r="G837" s="68">
        <v>0</v>
      </c>
      <c r="H837" s="68">
        <v>0</v>
      </c>
      <c r="I837" s="68">
        <v>0</v>
      </c>
      <c r="J837" s="68">
        <v>0</v>
      </c>
      <c r="K837" s="68">
        <v>0</v>
      </c>
      <c r="L837" s="68">
        <v>0</v>
      </c>
      <c r="M837" s="68">
        <v>0</v>
      </c>
      <c r="N837" s="68">
        <v>0</v>
      </c>
      <c r="O837" s="68">
        <v>0</v>
      </c>
      <c r="P837" s="68">
        <v>0</v>
      </c>
      <c r="Q837" s="68">
        <v>0</v>
      </c>
      <c r="R837" s="68">
        <v>0</v>
      </c>
      <c r="S837" s="68">
        <v>0</v>
      </c>
      <c r="T837" s="68">
        <v>0</v>
      </c>
      <c r="U837" s="68">
        <v>0</v>
      </c>
      <c r="V837" s="68">
        <v>0</v>
      </c>
      <c r="W837" s="69" t="s">
        <v>42</v>
      </c>
      <c r="X837" s="69" t="s">
        <v>42</v>
      </c>
      <c r="Y837" s="69" t="s">
        <v>42</v>
      </c>
      <c r="Z837" s="68">
        <v>0</v>
      </c>
    </row>
  </sheetData>
  <hyperlinks>
    <hyperlink ref="A2" r:id="rId1" display="https://www.baseballmusings.com/cgi-bin/PlayerInfo.py?PlayerID=100717&amp;StartDate=09%2F07%2F1987&amp;EndDate=09%2F20%2F1987&amp;GameType=all&amp;PlayedFor=0&amp;PlayedVs=0&amp;Park=0" xr:uid="{E5135934-534A-F341-836A-EB55D35FB505}"/>
    <hyperlink ref="A3" r:id="rId2" display="https://www.baseballmusings.com/cgi-bin/PlayerInfo.py?PlayerID=100886&amp;StartDate=09%2F07%2F1987&amp;EndDate=09%2F20%2F1987&amp;GameType=all&amp;PlayedFor=0&amp;PlayedVs=0&amp;Park=0" xr:uid="{0E243365-4E87-3E40-9831-7A9BF885EF43}"/>
    <hyperlink ref="A4" r:id="rId3" display="https://www.baseballmusings.com/cgi-bin/PlayerInfo.py?PlayerID=101315&amp;StartDate=09%2F07%2F1987&amp;EndDate=09%2F20%2F1987&amp;GameType=all&amp;PlayedFor=0&amp;PlayedVs=0&amp;Park=0" xr:uid="{49180F34-FEDC-1C41-9DF6-092A1B0C29FA}"/>
    <hyperlink ref="A5" r:id="rId4" display="https://www.baseballmusings.com/cgi-bin/PlayerInfo.py?PlayerID=100555&amp;StartDate=09%2F07%2F1987&amp;EndDate=09%2F20%2F1987&amp;GameType=all&amp;PlayedFor=0&amp;PlayedVs=0&amp;Park=0" xr:uid="{AE455164-0457-CA47-BD0D-FC56D0BA6000}"/>
    <hyperlink ref="A6" r:id="rId5" display="https://www.baseballmusings.com/cgi-bin/PlayerInfo.py?PlayerID=100127&amp;StartDate=09%2F07%2F1987&amp;EndDate=09%2F20%2F1987&amp;GameType=all&amp;PlayedFor=0&amp;PlayedVs=0&amp;Park=0" xr:uid="{9C965945-ABC1-8E47-9492-E236E9423912}"/>
    <hyperlink ref="A7" r:id="rId6" display="https://www.baseballmusings.com/cgi-bin/PlayerInfo.py?PlayerID=372&amp;StartDate=09%2F07%2F1987&amp;EndDate=09%2F20%2F1987&amp;GameType=all&amp;PlayedFor=0&amp;PlayedVs=0&amp;Park=0" xr:uid="{CA578686-34A7-244E-8B67-CB9499C72883}"/>
    <hyperlink ref="A8" r:id="rId7" display="https://www.baseballmusings.com/cgi-bin/PlayerInfo.py?PlayerID=100640&amp;StartDate=09%2F07%2F1987&amp;EndDate=09%2F20%2F1987&amp;GameType=all&amp;PlayedFor=0&amp;PlayedVs=0&amp;Park=0" xr:uid="{AE2FDBD2-3BAB-5740-B221-C30C6019F4CE}"/>
    <hyperlink ref="A9" r:id="rId8" display="https://www.baseballmusings.com/cgi-bin/PlayerInfo.py?PlayerID=101048&amp;StartDate=09%2F07%2F1987&amp;EndDate=09%2F20%2F1987&amp;GameType=all&amp;PlayedFor=0&amp;PlayedVs=0&amp;Park=0" xr:uid="{818F6E57-FF52-B14A-9526-7C693F7D18A5}"/>
    <hyperlink ref="A10" r:id="rId9" display="https://www.baseballmusings.com/cgi-bin/PlayerInfo.py?PlayerID=100221&amp;StartDate=09%2F07%2F1987&amp;EndDate=09%2F20%2F1987&amp;GameType=all&amp;PlayedFor=0&amp;PlayedVs=0&amp;Park=0" xr:uid="{CF55CF2F-BE60-7C48-ABD6-8F23C7D84972}"/>
    <hyperlink ref="A11" r:id="rId10" display="https://www.baseballmusings.com/cgi-bin/PlayerInfo.py?PlayerID=100278&amp;StartDate=09%2F07%2F1987&amp;EndDate=09%2F20%2F1987&amp;GameType=all&amp;PlayedFor=0&amp;PlayedVs=0&amp;Park=0" xr:uid="{E5C627FB-33C8-B249-9B57-9517CD437A88}"/>
    <hyperlink ref="A12" r:id="rId11" display="https://www.baseballmusings.com/cgi-bin/PlayerInfo.py?PlayerID=100008&amp;StartDate=09%2F07%2F1987&amp;EndDate=09%2F20%2F1987&amp;GameType=all&amp;PlayedFor=0&amp;PlayedVs=0&amp;Park=0" xr:uid="{3554DD47-88C2-B84E-B56E-8C4C0CE698C6}"/>
    <hyperlink ref="A13" r:id="rId12" display="https://www.baseballmusings.com/cgi-bin/PlayerInfo.py?PlayerID=100757&amp;StartDate=09%2F07%2F1987&amp;EndDate=09%2F20%2F1987&amp;GameType=all&amp;PlayedFor=0&amp;PlayedVs=0&amp;Park=0" xr:uid="{8EB20F60-6829-8C41-AE48-8C52C934330F}"/>
    <hyperlink ref="A14" r:id="rId13" display="https://www.baseballmusings.com/cgi-bin/PlayerInfo.py?PlayerID=100593&amp;StartDate=09%2F07%2F1987&amp;EndDate=09%2F20%2F1987&amp;GameType=all&amp;PlayedFor=0&amp;PlayedVs=0&amp;Park=0" xr:uid="{B57F96C8-0491-AB42-8E9A-166E28421B2D}"/>
    <hyperlink ref="A15" r:id="rId14" display="https://www.baseballmusings.com/cgi-bin/PlayerInfo.py?PlayerID=100806&amp;StartDate=09%2F07%2F1987&amp;EndDate=09%2F20%2F1987&amp;GameType=all&amp;PlayedFor=0&amp;PlayedVs=0&amp;Park=0" xr:uid="{EC9A4B4E-205E-6048-9999-3D87BDD6EAB9}"/>
    <hyperlink ref="A16" r:id="rId15" display="https://www.baseballmusings.com/cgi-bin/PlayerInfo.py?PlayerID=100004&amp;StartDate=09%2F07%2F1987&amp;EndDate=09%2F20%2F1987&amp;GameType=all&amp;PlayedFor=0&amp;PlayedVs=0&amp;Park=0" xr:uid="{71D67EB9-E314-DE43-86C2-8413A043E2F8}"/>
    <hyperlink ref="A17" r:id="rId16" display="https://www.baseballmusings.com/cgi-bin/PlayerInfo.py?PlayerID=100210&amp;StartDate=09%2F07%2F1987&amp;EndDate=09%2F20%2F1987&amp;GameType=all&amp;PlayedFor=0&amp;PlayedVs=0&amp;Park=0" xr:uid="{B1288648-E5C2-FC42-B914-A65BF8F4DB81}"/>
    <hyperlink ref="A18" r:id="rId17" display="https://www.baseballmusings.com/cgi-bin/PlayerInfo.py?PlayerID=101054&amp;StartDate=09%2F07%2F1987&amp;EndDate=09%2F20%2F1987&amp;GameType=all&amp;PlayedFor=0&amp;PlayedVs=0&amp;Park=0" xr:uid="{872D9B34-5FA7-FF4F-A603-4D6F7E53A753}"/>
    <hyperlink ref="A19" r:id="rId18" display="https://www.baseballmusings.com/cgi-bin/PlayerInfo.py?PlayerID=100598&amp;StartDate=09%2F07%2F1987&amp;EndDate=09%2F20%2F1987&amp;GameType=all&amp;PlayedFor=0&amp;PlayedVs=0&amp;Park=0" xr:uid="{0F2887B7-9232-4D46-B063-029CCFA79523}"/>
    <hyperlink ref="A20" r:id="rId19" display="https://www.baseballmusings.com/cgi-bin/PlayerInfo.py?PlayerID=100206&amp;StartDate=09%2F07%2F1987&amp;EndDate=09%2F20%2F1987&amp;GameType=all&amp;PlayedFor=0&amp;PlayedVs=0&amp;Park=0" xr:uid="{45B76984-4907-E242-B0EC-7E78DC64D174}"/>
    <hyperlink ref="A21" r:id="rId20" display="https://www.baseballmusings.com/cgi-bin/PlayerInfo.py?PlayerID=100022&amp;StartDate=09%2F07%2F1987&amp;EndDate=09%2F20%2F1987&amp;GameType=all&amp;PlayedFor=0&amp;PlayedVs=0&amp;Park=0" xr:uid="{F94F6FBE-CE48-E84D-AC7C-3380DCFAA550}"/>
    <hyperlink ref="A23" r:id="rId21" display="https://www.baseballmusings.com/cgi-bin/PlayerInfo.py?PlayerID=100638&amp;StartDate=09%2F07%2F1987&amp;EndDate=09%2F20%2F1987&amp;GameType=all&amp;PlayedFor=0&amp;PlayedVs=0&amp;Park=0" xr:uid="{FBEC8E0E-6642-AE44-B1CF-21090E104BB1}"/>
    <hyperlink ref="A24" r:id="rId22" display="https://www.baseballmusings.com/cgi-bin/PlayerInfo.py?PlayerID=100192&amp;StartDate=09%2F07%2F1987&amp;EndDate=09%2F20%2F1987&amp;GameType=all&amp;PlayedFor=0&amp;PlayedVs=0&amp;Park=0" xr:uid="{C4BF7E4D-8080-B74C-8536-BCF0E02DB05A}"/>
    <hyperlink ref="A25" r:id="rId23" display="https://www.baseballmusings.com/cgi-bin/PlayerInfo.py?PlayerID=101025&amp;StartDate=09%2F07%2F1987&amp;EndDate=09%2F20%2F1987&amp;GameType=all&amp;PlayedFor=0&amp;PlayedVs=0&amp;Park=0" xr:uid="{8242A3D1-DA13-B848-9571-3604F2F13E9A}"/>
    <hyperlink ref="A26" r:id="rId24" display="https://www.baseballmusings.com/cgi-bin/PlayerInfo.py?PlayerID=100632&amp;StartDate=09%2F07%2F1987&amp;EndDate=09%2F20%2F1987&amp;GameType=all&amp;PlayedFor=0&amp;PlayedVs=0&amp;Park=0" xr:uid="{DAE4393E-D70C-1E40-AFB8-372ADDDABFB9}"/>
    <hyperlink ref="A27" r:id="rId25" display="https://www.baseballmusings.com/cgi-bin/PlayerInfo.py?PlayerID=100636&amp;StartDate=09%2F07%2F1987&amp;EndDate=09%2F20%2F1987&amp;GameType=all&amp;PlayedFor=0&amp;PlayedVs=0&amp;Park=0" xr:uid="{447F3681-B5F8-BF4C-BF28-586A39180F47}"/>
    <hyperlink ref="A28" r:id="rId26" display="https://www.baseballmusings.com/cgi-bin/PlayerInfo.py?PlayerID=1390&amp;StartDate=09%2F07%2F1987&amp;EndDate=09%2F20%2F1987&amp;GameType=all&amp;PlayedFor=0&amp;PlayedVs=0&amp;Park=0" xr:uid="{23302320-8882-464E-AB5A-282195096624}"/>
    <hyperlink ref="A29" r:id="rId27" display="https://www.baseballmusings.com/cgi-bin/PlayerInfo.py?PlayerID=100743&amp;StartDate=09%2F07%2F1987&amp;EndDate=09%2F20%2F1987&amp;GameType=all&amp;PlayedFor=0&amp;PlayedVs=0&amp;Park=0" xr:uid="{022B9E56-2712-3B4F-8CC8-E934AEAD0831}"/>
    <hyperlink ref="A30" r:id="rId28" display="https://www.baseballmusings.com/cgi-bin/PlayerInfo.py?PlayerID=101001&amp;StartDate=09%2F07%2F1987&amp;EndDate=09%2F20%2F1987&amp;GameType=all&amp;PlayedFor=0&amp;PlayedVs=0&amp;Park=0" xr:uid="{42FB1E0D-F654-5B47-9826-76DB36E02322}"/>
    <hyperlink ref="A31" r:id="rId29" display="https://www.baseballmusings.com/cgi-bin/PlayerInfo.py?PlayerID=100577&amp;StartDate=09%2F07%2F1987&amp;EndDate=09%2F20%2F1987&amp;GameType=all&amp;PlayedFor=0&amp;PlayedVs=0&amp;Park=0" xr:uid="{67225BC7-19D0-1D43-8E22-34402388AC13}"/>
    <hyperlink ref="A32" r:id="rId30" display="https://www.baseballmusings.com/cgi-bin/PlayerInfo.py?PlayerID=100291&amp;StartDate=09%2F07%2F1987&amp;EndDate=09%2F20%2F1987&amp;GameType=all&amp;PlayedFor=0&amp;PlayedVs=0&amp;Park=0" xr:uid="{9B8422AB-D503-6F4C-9464-EA82ABE3D624}"/>
    <hyperlink ref="A33" r:id="rId31" display="https://www.baseballmusings.com/cgi-bin/PlayerInfo.py?PlayerID=100328&amp;StartDate=09%2F07%2F1987&amp;EndDate=09%2F20%2F1987&amp;GameType=all&amp;PlayedFor=0&amp;PlayedVs=0&amp;Park=0" xr:uid="{37489333-F9DB-B44D-A525-1150BEBD1DD6}"/>
    <hyperlink ref="A34" r:id="rId32" display="https://www.baseballmusings.com/cgi-bin/PlayerInfo.py?PlayerID=100193&amp;StartDate=09%2F07%2F1987&amp;EndDate=09%2F20%2F1987&amp;GameType=all&amp;PlayedFor=0&amp;PlayedVs=0&amp;Park=0" xr:uid="{3F01534B-A85C-A74A-A99D-019001CCF791}"/>
    <hyperlink ref="A35" r:id="rId33" display="https://www.baseballmusings.com/cgi-bin/PlayerInfo.py?PlayerID=100311&amp;StartDate=09%2F07%2F1987&amp;EndDate=09%2F20%2F1987&amp;GameType=all&amp;PlayedFor=0&amp;PlayedVs=0&amp;Park=0" xr:uid="{BE23B438-7B01-4F45-91B3-EC5346AF27C6}"/>
    <hyperlink ref="A36" r:id="rId34" display="https://www.baseballmusings.com/cgi-bin/PlayerInfo.py?PlayerID=100657&amp;StartDate=09%2F07%2F1987&amp;EndDate=09%2F20%2F1987&amp;GameType=all&amp;PlayedFor=0&amp;PlayedVs=0&amp;Park=0" xr:uid="{B293C8B6-679F-E94C-B3E5-C06348B16F5B}"/>
    <hyperlink ref="A37" r:id="rId35" display="https://www.baseballmusings.com/cgi-bin/PlayerInfo.py?PlayerID=100433&amp;StartDate=09%2F07%2F1987&amp;EndDate=09%2F20%2F1987&amp;GameType=all&amp;PlayedFor=0&amp;PlayedVs=0&amp;Park=0" xr:uid="{CCFCEA01-2C5A-054D-8038-A9E1F2988929}"/>
    <hyperlink ref="A38" r:id="rId36" display="https://www.baseballmusings.com/cgi-bin/PlayerInfo.py?PlayerID=101106&amp;StartDate=09%2F07%2F1987&amp;EndDate=09%2F20%2F1987&amp;GameType=all&amp;PlayedFor=0&amp;PlayedVs=0&amp;Park=0" xr:uid="{23C1530F-07D1-5A48-9D21-36F0CAEBC023}"/>
    <hyperlink ref="A39" r:id="rId37" display="https://www.baseballmusings.com/cgi-bin/PlayerInfo.py?PlayerID=100258&amp;StartDate=09%2F07%2F1987&amp;EndDate=09%2F20%2F1987&amp;GameType=all&amp;PlayedFor=0&amp;PlayedVs=0&amp;Park=0" xr:uid="{EC4F5BDE-AC01-EA45-8B32-AFB70EC84D40}"/>
    <hyperlink ref="A40" r:id="rId38" display="https://www.baseballmusings.com/cgi-bin/PlayerInfo.py?PlayerID=100661&amp;StartDate=09%2F07%2F1987&amp;EndDate=09%2F20%2F1987&amp;GameType=all&amp;PlayedFor=0&amp;PlayedVs=0&amp;Park=0" xr:uid="{A46F9E2F-5A28-6944-AD44-286257B146A5}"/>
    <hyperlink ref="A41" r:id="rId39" display="https://www.baseballmusings.com/cgi-bin/PlayerInfo.py?PlayerID=101080&amp;StartDate=09%2F07%2F1987&amp;EndDate=09%2F20%2F1987&amp;GameType=all&amp;PlayedFor=0&amp;PlayedVs=0&amp;Park=0" xr:uid="{CF617DC3-3A4C-664B-8AC1-F13261F763FA}"/>
    <hyperlink ref="A42" r:id="rId40" display="https://www.baseballmusings.com/cgi-bin/PlayerInfo.py?PlayerID=100753&amp;StartDate=09%2F07%2F1987&amp;EndDate=09%2F20%2F1987&amp;GameType=all&amp;PlayedFor=0&amp;PlayedVs=0&amp;Park=0" xr:uid="{179B635A-C31D-EE47-B180-5A79C52BA30A}"/>
    <hyperlink ref="A44" r:id="rId41" display="https://www.baseballmusings.com/cgi-bin/PlayerInfo.py?PlayerID=100310&amp;StartDate=09%2F07%2F1987&amp;EndDate=09%2F20%2F1987&amp;GameType=all&amp;PlayedFor=0&amp;PlayedVs=0&amp;Park=0" xr:uid="{307E5535-1BB3-1A40-8DA9-DA6E541CEBAE}"/>
    <hyperlink ref="A45" r:id="rId42" display="https://www.baseballmusings.com/cgi-bin/PlayerInfo.py?PlayerID=100982&amp;StartDate=09%2F07%2F1987&amp;EndDate=09%2F20%2F1987&amp;GameType=all&amp;PlayedFor=0&amp;PlayedVs=0&amp;Park=0" xr:uid="{283DE0D3-BCA3-4946-8AC3-4B78A439EFE4}"/>
    <hyperlink ref="A46" r:id="rId43" display="https://www.baseballmusings.com/cgi-bin/PlayerInfo.py?PlayerID=100038&amp;StartDate=09%2F07%2F1987&amp;EndDate=09%2F20%2F1987&amp;GameType=all&amp;PlayedFor=0&amp;PlayedVs=0&amp;Park=0" xr:uid="{968E26C3-B9F8-374E-AF87-83C258895DDA}"/>
    <hyperlink ref="A47" r:id="rId44" display="https://www.baseballmusings.com/cgi-bin/PlayerInfo.py?PlayerID=101300&amp;StartDate=09%2F07%2F1987&amp;EndDate=09%2F20%2F1987&amp;GameType=all&amp;PlayedFor=0&amp;PlayedVs=0&amp;Park=0" xr:uid="{80D22069-95B9-884F-8B1F-72EC748AB233}"/>
    <hyperlink ref="A48" r:id="rId45" display="https://www.baseballmusings.com/cgi-bin/PlayerInfo.py?PlayerID=101063&amp;StartDate=09%2F07%2F1987&amp;EndDate=09%2F20%2F1987&amp;GameType=all&amp;PlayedFor=0&amp;PlayedVs=0&amp;Park=0" xr:uid="{A929B1E7-0254-D640-A460-1FF4ED59B81F}"/>
    <hyperlink ref="A49" r:id="rId46" display="https://www.baseballmusings.com/cgi-bin/PlayerInfo.py?PlayerID=100660&amp;StartDate=09%2F07%2F1987&amp;EndDate=09%2F20%2F1987&amp;GameType=all&amp;PlayedFor=0&amp;PlayedVs=0&amp;Park=0" xr:uid="{3E4524BE-A4C4-8F4F-BFB0-72F1443BD844}"/>
    <hyperlink ref="A50" r:id="rId47" display="https://www.baseballmusings.com/cgi-bin/PlayerInfo.py?PlayerID=101417&amp;StartDate=09%2F07%2F1987&amp;EndDate=09%2F20%2F1987&amp;GameType=all&amp;PlayedFor=0&amp;PlayedVs=0&amp;Park=0" xr:uid="{B78BEB9F-2C8A-B74A-BA53-32C3BB33F3BA}"/>
    <hyperlink ref="A51" r:id="rId48" display="https://www.baseballmusings.com/cgi-bin/PlayerInfo.py?PlayerID=100771&amp;StartDate=09%2F07%2F1987&amp;EndDate=09%2F20%2F1987&amp;GameType=all&amp;PlayedFor=0&amp;PlayedVs=0&amp;Park=0" xr:uid="{4016C581-9902-2E46-B2B5-07D065D2FDC3}"/>
    <hyperlink ref="A52" r:id="rId49" display="https://www.baseballmusings.com/cgi-bin/PlayerInfo.py?PlayerID=100238&amp;StartDate=09%2F07%2F1987&amp;EndDate=09%2F20%2F1987&amp;GameType=all&amp;PlayedFor=0&amp;PlayedVs=0&amp;Park=0" xr:uid="{1BC1CDBB-7552-904C-A106-775DEA950FA7}"/>
    <hyperlink ref="A53" r:id="rId50" display="https://www.baseballmusings.com/cgi-bin/PlayerInfo.py?PlayerID=100197&amp;StartDate=09%2F07%2F1987&amp;EndDate=09%2F20%2F1987&amp;GameType=all&amp;PlayedFor=0&amp;PlayedVs=0&amp;Park=0" xr:uid="{119C0292-66FA-804A-A4E0-C946DAFEECB0}"/>
    <hyperlink ref="A54" r:id="rId51" display="https://www.baseballmusings.com/cgi-bin/PlayerInfo.py?PlayerID=100604&amp;StartDate=09%2F07%2F1987&amp;EndDate=09%2F20%2F1987&amp;GameType=all&amp;PlayedFor=0&amp;PlayedVs=0&amp;Park=0" xr:uid="{08A1BE4A-9C2D-5741-B629-83438F8AF7C5}"/>
    <hyperlink ref="A55" r:id="rId52" display="https://www.baseballmusings.com/cgi-bin/PlayerInfo.py?PlayerID=100290&amp;StartDate=09%2F07%2F1987&amp;EndDate=09%2F20%2F1987&amp;GameType=all&amp;PlayedFor=0&amp;PlayedVs=0&amp;Park=0" xr:uid="{340E672A-2AE5-3348-B0F3-0B3527F497CE}"/>
    <hyperlink ref="A56" r:id="rId53" display="https://www.baseballmusings.com/cgi-bin/PlayerInfo.py?PlayerID=100061&amp;StartDate=09%2F07%2F1987&amp;EndDate=09%2F20%2F1987&amp;GameType=all&amp;PlayedFor=0&amp;PlayedVs=0&amp;Park=0" xr:uid="{C7798C8D-70F1-8147-9F87-7CA12AD1BD69}"/>
    <hyperlink ref="A57" r:id="rId54" display="https://www.baseballmusings.com/cgi-bin/PlayerInfo.py?PlayerID=100610&amp;StartDate=09%2F07%2F1987&amp;EndDate=09%2F20%2F1987&amp;GameType=all&amp;PlayedFor=0&amp;PlayedVs=0&amp;Park=0" xr:uid="{EA77DDFE-1554-1C44-AA99-D058A0509218}"/>
    <hyperlink ref="A58" r:id="rId55" display="https://www.baseballmusings.com/cgi-bin/PlayerInfo.py?PlayerID=100270&amp;StartDate=09%2F07%2F1987&amp;EndDate=09%2F20%2F1987&amp;GameType=all&amp;PlayedFor=0&amp;PlayedVs=0&amp;Park=0" xr:uid="{4F62155A-D7FD-6E42-98BC-EA4F7B774B7E}"/>
    <hyperlink ref="A59" r:id="rId56" display="https://www.baseballmusings.com/cgi-bin/PlayerInfo.py?PlayerID=100877&amp;StartDate=09%2F07%2F1987&amp;EndDate=09%2F20%2F1987&amp;GameType=all&amp;PlayedFor=0&amp;PlayedVs=0&amp;Park=0" xr:uid="{7E7F9F8F-CF9F-B14F-B171-2AB7795C837A}"/>
    <hyperlink ref="A60" r:id="rId57" display="https://www.baseballmusings.com/cgi-bin/PlayerInfo.py?PlayerID=100880&amp;StartDate=09%2F07%2F1987&amp;EndDate=09%2F20%2F1987&amp;GameType=all&amp;PlayedFor=0&amp;PlayedVs=0&amp;Park=0" xr:uid="{1FE37F3A-035C-6E40-8631-1C4ADAD4B9F0}"/>
    <hyperlink ref="A61" r:id="rId58" display="https://www.baseballmusings.com/cgi-bin/PlayerInfo.py?PlayerID=100467&amp;StartDate=09%2F07%2F1987&amp;EndDate=09%2F20%2F1987&amp;GameType=all&amp;PlayedFor=0&amp;PlayedVs=0&amp;Park=0" xr:uid="{39BC165F-46DE-B64E-B39B-BA1FEA3187F8}"/>
    <hyperlink ref="A62" r:id="rId59" display="https://www.baseballmusings.com/cgi-bin/PlayerInfo.py?PlayerID=100140&amp;StartDate=09%2F07%2F1987&amp;EndDate=09%2F20%2F1987&amp;GameType=all&amp;PlayedFor=0&amp;PlayedVs=0&amp;Park=0" xr:uid="{919A7CA0-6D2D-2A44-9CD3-3B5D9E0C37FE}"/>
    <hyperlink ref="A63" r:id="rId60" display="https://www.baseballmusings.com/cgi-bin/PlayerInfo.py?PlayerID=101412&amp;StartDate=09%2F07%2F1987&amp;EndDate=09%2F20%2F1987&amp;GameType=all&amp;PlayedFor=0&amp;PlayedVs=0&amp;Park=0" xr:uid="{414D751E-3DEA-FF44-82C8-42B3BE7CC0B4}"/>
    <hyperlink ref="A65" r:id="rId61" display="https://www.baseballmusings.com/cgi-bin/PlayerInfo.py?PlayerID=1406&amp;StartDate=09%2F07%2F1987&amp;EndDate=09%2F20%2F1987&amp;GameType=all&amp;PlayedFor=0&amp;PlayedVs=0&amp;Park=0" xr:uid="{2133C816-36B3-FB41-BD64-CC59BB6F8902}"/>
    <hyperlink ref="A66" r:id="rId62" display="https://www.baseballmusings.com/cgi-bin/PlayerInfo.py?PlayerID=194&amp;StartDate=09%2F07%2F1987&amp;EndDate=09%2F20%2F1987&amp;GameType=all&amp;PlayedFor=0&amp;PlayedVs=0&amp;Park=0" xr:uid="{2C0B7741-D85F-7F42-8DE8-53650499FC78}"/>
    <hyperlink ref="A67" r:id="rId63" display="https://www.baseballmusings.com/cgi-bin/PlayerInfo.py?PlayerID=100578&amp;StartDate=09%2F07%2F1987&amp;EndDate=09%2F20%2F1987&amp;GameType=all&amp;PlayedFor=0&amp;PlayedVs=0&amp;Park=0" xr:uid="{A02B5D94-6E0F-B345-B7F5-E36E0D355C1D}"/>
    <hyperlink ref="A68" r:id="rId64" display="https://www.baseballmusings.com/cgi-bin/PlayerInfo.py?PlayerID=100506&amp;StartDate=09%2F07%2F1987&amp;EndDate=09%2F20%2F1987&amp;GameType=all&amp;PlayedFor=0&amp;PlayedVs=0&amp;Park=0" xr:uid="{86824830-C7DA-CB44-B390-5831561EB6C6}"/>
    <hyperlink ref="A69" r:id="rId65" display="https://www.baseballmusings.com/cgi-bin/PlayerInfo.py?PlayerID=100453&amp;StartDate=09%2F07%2F1987&amp;EndDate=09%2F20%2F1987&amp;GameType=all&amp;PlayedFor=0&amp;PlayedVs=0&amp;Park=0" xr:uid="{36061010-2AB1-134B-A832-BA8204690565}"/>
    <hyperlink ref="A70" r:id="rId66" display="https://www.baseballmusings.com/cgi-bin/PlayerInfo.py?PlayerID=100249&amp;StartDate=09%2F07%2F1987&amp;EndDate=09%2F20%2F1987&amp;GameType=all&amp;PlayedFor=0&amp;PlayedVs=0&amp;Park=0" xr:uid="{DCBE1AA1-5941-EC48-9F1D-05950B12F5DF}"/>
    <hyperlink ref="A71" r:id="rId67" display="https://www.baseballmusings.com/cgi-bin/PlayerInfo.py?PlayerID=101114&amp;StartDate=09%2F07%2F1987&amp;EndDate=09%2F20%2F1987&amp;GameType=all&amp;PlayedFor=0&amp;PlayedVs=0&amp;Park=0" xr:uid="{13D0C23A-AF4F-6B45-8E7E-446EEE81B5DB}"/>
    <hyperlink ref="A72" r:id="rId68" display="https://www.baseballmusings.com/cgi-bin/PlayerInfo.py?PlayerID=100128&amp;StartDate=09%2F07%2F1987&amp;EndDate=09%2F20%2F1987&amp;GameType=all&amp;PlayedFor=0&amp;PlayedVs=0&amp;Park=0" xr:uid="{BCB877D9-58FB-B54C-A906-E7063D48F40B}"/>
    <hyperlink ref="A73" r:id="rId69" display="https://www.baseballmusings.com/cgi-bin/PlayerInfo.py?PlayerID=100652&amp;StartDate=09%2F07%2F1987&amp;EndDate=09%2F20%2F1987&amp;GameType=all&amp;PlayedFor=0&amp;PlayedVs=0&amp;Park=0" xr:uid="{6AAD007B-C6FB-9F49-BEA3-B11AB292F2D2}"/>
    <hyperlink ref="A74" r:id="rId70" display="https://www.baseballmusings.com/cgi-bin/PlayerInfo.py?PlayerID=100101&amp;StartDate=09%2F07%2F1987&amp;EndDate=09%2F20%2F1987&amp;GameType=all&amp;PlayedFor=0&amp;PlayedVs=0&amp;Park=0" xr:uid="{7EBC799A-0F0E-AA4C-BD26-D5F25B4F36E5}"/>
    <hyperlink ref="A75" r:id="rId71" display="https://www.baseballmusings.com/cgi-bin/PlayerInfo.py?PlayerID=100432&amp;StartDate=09%2F07%2F1987&amp;EndDate=09%2F20%2F1987&amp;GameType=all&amp;PlayedFor=0&amp;PlayedVs=0&amp;Park=0" xr:uid="{35573B29-5BB1-F04E-858A-F7EC573B57D9}"/>
    <hyperlink ref="A76" r:id="rId72" display="https://www.baseballmusings.com/cgi-bin/PlayerInfo.py?PlayerID=100480&amp;StartDate=09%2F07%2F1987&amp;EndDate=09%2F20%2F1987&amp;GameType=all&amp;PlayedFor=0&amp;PlayedVs=0&amp;Park=0" xr:uid="{B7364B60-EEE3-8345-AA9A-84976DE1EA4A}"/>
    <hyperlink ref="A77" r:id="rId73" display="https://www.baseballmusings.com/cgi-bin/PlayerInfo.py?PlayerID=100586&amp;StartDate=09%2F07%2F1987&amp;EndDate=09%2F20%2F1987&amp;GameType=all&amp;PlayedFor=0&amp;PlayedVs=0&amp;Park=0" xr:uid="{8FE1C5F9-D285-994A-86F6-08E0D312CB1B}"/>
    <hyperlink ref="A78" r:id="rId74" display="https://www.baseballmusings.com/cgi-bin/PlayerInfo.py?PlayerID=101087&amp;StartDate=09%2F07%2F1987&amp;EndDate=09%2F20%2F1987&amp;GameType=all&amp;PlayedFor=0&amp;PlayedVs=0&amp;Park=0" xr:uid="{9A6BFE22-07A4-484E-80C8-F97DAC323BD3}"/>
    <hyperlink ref="A79" r:id="rId75" display="https://www.baseballmusings.com/cgi-bin/PlayerInfo.py?PlayerID=100026&amp;StartDate=09%2F07%2F1987&amp;EndDate=09%2F20%2F1987&amp;GameType=all&amp;PlayedFor=0&amp;PlayedVs=0&amp;Park=0" xr:uid="{6AFDC145-63DD-A649-A0F6-755C99C2FD40}"/>
    <hyperlink ref="A80" r:id="rId76" display="https://www.baseballmusings.com/cgi-bin/PlayerInfo.py?PlayerID=101376&amp;StartDate=09%2F07%2F1987&amp;EndDate=09%2F20%2F1987&amp;GameType=all&amp;PlayedFor=0&amp;PlayedVs=0&amp;Park=0" xr:uid="{39CEC0A4-407B-E442-99A2-7A2247038CD6}"/>
    <hyperlink ref="A81" r:id="rId77" display="https://www.baseballmusings.com/cgi-bin/PlayerInfo.py?PlayerID=100825&amp;StartDate=09%2F07%2F1987&amp;EndDate=09%2F20%2F1987&amp;GameType=all&amp;PlayedFor=0&amp;PlayedVs=0&amp;Park=0" xr:uid="{1F6B9943-D3F1-6546-9E34-EFE4933C9243}"/>
    <hyperlink ref="A82" r:id="rId78" display="https://www.baseballmusings.com/cgi-bin/PlayerInfo.py?PlayerID=101003&amp;StartDate=09%2F07%2F1987&amp;EndDate=09%2F20%2F1987&amp;GameType=all&amp;PlayedFor=0&amp;PlayedVs=0&amp;Park=0" xr:uid="{E8E4251B-CAD9-2241-AC8A-D07CA75FA72B}"/>
    <hyperlink ref="A83" r:id="rId79" display="https://www.baseballmusings.com/cgi-bin/PlayerInfo.py?PlayerID=100558&amp;StartDate=09%2F07%2F1987&amp;EndDate=09%2F20%2F1987&amp;GameType=all&amp;PlayedFor=0&amp;PlayedVs=0&amp;Park=0" xr:uid="{F807570D-3074-8A46-B02B-818E54A3255D}"/>
    <hyperlink ref="A84" r:id="rId80" display="https://www.baseballmusings.com/cgi-bin/PlayerInfo.py?PlayerID=101265&amp;StartDate=09%2F07%2F1987&amp;EndDate=09%2F20%2F1987&amp;GameType=all&amp;PlayedFor=0&amp;PlayedVs=0&amp;Park=0" xr:uid="{79FEB21F-5475-994B-B01C-44F69F7555E0}"/>
    <hyperlink ref="A86" r:id="rId81" display="https://www.baseballmusings.com/cgi-bin/PlayerInfo.py?PlayerID=100032&amp;StartDate=09%2F07%2F1987&amp;EndDate=09%2F20%2F1987&amp;GameType=all&amp;PlayedFor=0&amp;PlayedVs=0&amp;Park=0" xr:uid="{81E18A19-C3E2-6D40-9D49-8F75A16DC554}"/>
    <hyperlink ref="A87" r:id="rId82" display="https://www.baseballmusings.com/cgi-bin/PlayerInfo.py?PlayerID=101141&amp;StartDate=09%2F07%2F1987&amp;EndDate=09%2F20%2F1987&amp;GameType=all&amp;PlayedFor=0&amp;PlayedVs=0&amp;Park=0" xr:uid="{32EA7B8F-D5FC-744E-9EA8-C3AD3D9CC241}"/>
    <hyperlink ref="A88" r:id="rId83" display="https://www.baseballmusings.com/cgi-bin/PlayerInfo.py?PlayerID=1130&amp;StartDate=09%2F07%2F1987&amp;EndDate=09%2F20%2F1987&amp;GameType=all&amp;PlayedFor=0&amp;PlayedVs=0&amp;Park=0" xr:uid="{1509537C-A2E9-274D-8B04-27397A0319EB}"/>
    <hyperlink ref="A89" r:id="rId84" display="https://www.baseballmusings.com/cgi-bin/PlayerInfo.py?PlayerID=101324&amp;StartDate=09%2F07%2F1987&amp;EndDate=09%2F20%2F1987&amp;GameType=all&amp;PlayedFor=0&amp;PlayedVs=0&amp;Park=0" xr:uid="{1CEBD5B0-3E1F-4446-8778-AF7E1AB8DBC2}"/>
    <hyperlink ref="A90" r:id="rId85" display="https://www.baseballmusings.com/cgi-bin/PlayerInfo.py?PlayerID=100729&amp;StartDate=09%2F07%2F1987&amp;EndDate=09%2F20%2F1987&amp;GameType=all&amp;PlayedFor=0&amp;PlayedVs=0&amp;Park=0" xr:uid="{8DB575BB-87B0-E342-AF3F-BE83EB1C30C4}"/>
    <hyperlink ref="A91" r:id="rId86" display="https://www.baseballmusings.com/cgi-bin/PlayerInfo.py?PlayerID=100016&amp;StartDate=09%2F07%2F1987&amp;EndDate=09%2F20%2F1987&amp;GameType=all&amp;PlayedFor=0&amp;PlayedVs=0&amp;Park=0" xr:uid="{0E6B3E99-7E54-F449-86D5-9B8CEB5DD54C}"/>
    <hyperlink ref="A92" r:id="rId87" display="https://www.baseballmusings.com/cgi-bin/PlayerInfo.py?PlayerID=100247&amp;StartDate=09%2F07%2F1987&amp;EndDate=09%2F20%2F1987&amp;GameType=all&amp;PlayedFor=0&amp;PlayedVs=0&amp;Park=0" xr:uid="{BC6BB5AC-FCD7-1D48-BDBF-44A0CEFBFF3B}"/>
    <hyperlink ref="A93" r:id="rId88" display="https://www.baseballmusings.com/cgi-bin/PlayerInfo.py?PlayerID=100079&amp;StartDate=09%2F07%2F1987&amp;EndDate=09%2F20%2F1987&amp;GameType=all&amp;PlayedFor=0&amp;PlayedVs=0&amp;Park=0" xr:uid="{15BABA71-E47C-D449-A1DE-C78F9920EF6C}"/>
    <hyperlink ref="A94" r:id="rId89" display="https://www.baseballmusings.com/cgi-bin/PlayerInfo.py?PlayerID=1109&amp;StartDate=09%2F07%2F1987&amp;EndDate=09%2F20%2F1987&amp;GameType=all&amp;PlayedFor=0&amp;PlayedVs=0&amp;Park=0" xr:uid="{1882EE04-A627-CE46-BACF-1388178717D3}"/>
    <hyperlink ref="A95" r:id="rId90" display="https://www.baseballmusings.com/cgi-bin/PlayerInfo.py?PlayerID=100297&amp;StartDate=09%2F07%2F1987&amp;EndDate=09%2F20%2F1987&amp;GameType=all&amp;PlayedFor=0&amp;PlayedVs=0&amp;Park=0" xr:uid="{E221F711-6186-944E-8015-3FD3EC7A8FE1}"/>
    <hyperlink ref="A96" r:id="rId91" display="https://www.baseballmusings.com/cgi-bin/PlayerInfo.py?PlayerID=100170&amp;StartDate=09%2F07%2F1987&amp;EndDate=09%2F20%2F1987&amp;GameType=all&amp;PlayedFor=0&amp;PlayedVs=0&amp;Park=0" xr:uid="{BE299832-E830-AD45-90D0-FCC34A28206A}"/>
    <hyperlink ref="A97" r:id="rId92" display="https://www.baseballmusings.com/cgi-bin/PlayerInfo.py?PlayerID=100773&amp;StartDate=09%2F07%2F1987&amp;EndDate=09%2F20%2F1987&amp;GameType=all&amp;PlayedFor=0&amp;PlayedVs=0&amp;Park=0" xr:uid="{D5C4C59C-6ABD-9840-9ED6-2B8766F55BCD}"/>
    <hyperlink ref="A98" r:id="rId93" display="https://www.baseballmusings.com/cgi-bin/PlayerInfo.py?PlayerID=101336&amp;StartDate=09%2F07%2F1987&amp;EndDate=09%2F20%2F1987&amp;GameType=all&amp;PlayedFor=0&amp;PlayedVs=0&amp;Park=0" xr:uid="{A5D2E89D-D3AB-804F-8D3F-98BEA420877B}"/>
    <hyperlink ref="A99" r:id="rId94" display="https://www.baseballmusings.com/cgi-bin/PlayerInfo.py?PlayerID=101244&amp;StartDate=09%2F07%2F1987&amp;EndDate=09%2F20%2F1987&amp;GameType=all&amp;PlayedFor=0&amp;PlayedVs=0&amp;Park=0" xr:uid="{62BCB929-FF5A-8041-95D5-599C7B7A6C14}"/>
    <hyperlink ref="A100" r:id="rId95" display="https://www.baseballmusings.com/cgi-bin/PlayerInfo.py?PlayerID=101092&amp;StartDate=09%2F07%2F1987&amp;EndDate=09%2F20%2F1987&amp;GameType=all&amp;PlayedFor=0&amp;PlayedVs=0&amp;Park=0" xr:uid="{67FDF8B2-0F78-FB46-8919-59CD40C771E4}"/>
    <hyperlink ref="A101" r:id="rId96" display="https://www.baseballmusings.com/cgi-bin/PlayerInfo.py?PlayerID=100513&amp;StartDate=09%2F07%2F1987&amp;EndDate=09%2F20%2F1987&amp;GameType=all&amp;PlayedFor=0&amp;PlayedVs=0&amp;Park=0" xr:uid="{7A4670ED-0C4E-B44C-8675-87AD74D538D5}"/>
    <hyperlink ref="A102" r:id="rId97" display="https://www.baseballmusings.com/cgi-bin/PlayerInfo.py?PlayerID=100611&amp;StartDate=09%2F07%2F1987&amp;EndDate=09%2F20%2F1987&amp;GameType=all&amp;PlayedFor=0&amp;PlayedVs=0&amp;Park=0" xr:uid="{6833BF2C-977C-AB48-93CD-8E7D69961F60}"/>
    <hyperlink ref="A103" r:id="rId98" display="https://www.baseballmusings.com/cgi-bin/PlayerInfo.py?PlayerID=100224&amp;StartDate=09%2F07%2F1987&amp;EndDate=09%2F20%2F1987&amp;GameType=all&amp;PlayedFor=0&amp;PlayedVs=0&amp;Park=0" xr:uid="{576A7315-1458-7C4F-A681-6CB3A71A1B1B}"/>
    <hyperlink ref="A104" r:id="rId99" display="https://www.baseballmusings.com/cgi-bin/PlayerInfo.py?PlayerID=1099&amp;StartDate=09%2F07%2F1987&amp;EndDate=09%2F20%2F1987&amp;GameType=all&amp;PlayedFor=0&amp;PlayedVs=0&amp;Park=0" xr:uid="{8F713E37-5130-1547-8C85-2025FC4537A3}"/>
    <hyperlink ref="A105" r:id="rId100" display="https://www.baseballmusings.com/cgi-bin/PlayerInfo.py?PlayerID=101172&amp;StartDate=09%2F07%2F1987&amp;EndDate=09%2F20%2F1987&amp;GameType=all&amp;PlayedFor=0&amp;PlayedVs=0&amp;Park=0" xr:uid="{00481805-EBB9-A941-B7A4-748043B0ED3D}"/>
    <hyperlink ref="A107" r:id="rId101" display="https://www.baseballmusings.com/cgi-bin/PlayerInfo.py?PlayerID=100409&amp;StartDate=09%2F07%2F1987&amp;EndDate=09%2F20%2F1987&amp;GameType=all&amp;PlayedFor=0&amp;PlayedVs=0&amp;Park=0" xr:uid="{FC79ECB1-CCC6-8443-84B3-E5E38D12E535}"/>
    <hyperlink ref="A108" r:id="rId102" display="https://www.baseballmusings.com/cgi-bin/PlayerInfo.py?PlayerID=100698&amp;StartDate=09%2F07%2F1987&amp;EndDate=09%2F20%2F1987&amp;GameType=all&amp;PlayedFor=0&amp;PlayedVs=0&amp;Park=0" xr:uid="{1641490B-BC37-894B-A0F9-40030C5F0B4C}"/>
    <hyperlink ref="A109" r:id="rId103" display="https://www.baseballmusings.com/cgi-bin/PlayerInfo.py?PlayerID=100354&amp;StartDate=09%2F07%2F1987&amp;EndDate=09%2F20%2F1987&amp;GameType=all&amp;PlayedFor=0&amp;PlayedVs=0&amp;Park=0" xr:uid="{95246E6F-1701-4741-BDED-9F2A843316B1}"/>
    <hyperlink ref="A110" r:id="rId104" display="https://www.baseballmusings.com/cgi-bin/PlayerInfo.py?PlayerID=100295&amp;StartDate=09%2F07%2F1987&amp;EndDate=09%2F20%2F1987&amp;GameType=all&amp;PlayedFor=0&amp;PlayedVs=0&amp;Park=0" xr:uid="{44326FC5-8B15-904C-B029-A7734C282B97}"/>
    <hyperlink ref="A111" r:id="rId105" display="https://www.baseballmusings.com/cgi-bin/PlayerInfo.py?PlayerID=100839&amp;StartDate=09%2F07%2F1987&amp;EndDate=09%2F20%2F1987&amp;GameType=all&amp;PlayedFor=0&amp;PlayedVs=0&amp;Park=0" xr:uid="{397CC5A0-C89D-B444-9618-BBDC751894C1}"/>
    <hyperlink ref="A112" r:id="rId106" display="https://www.baseballmusings.com/cgi-bin/PlayerInfo.py?PlayerID=100959&amp;StartDate=09%2F07%2F1987&amp;EndDate=09%2F20%2F1987&amp;GameType=all&amp;PlayedFor=0&amp;PlayedVs=0&amp;Park=0" xr:uid="{54766A52-04E7-7845-B955-03F5DDFEC1AA}"/>
    <hyperlink ref="A113" r:id="rId107" display="https://www.baseballmusings.com/cgi-bin/PlayerInfo.py?PlayerID=100817&amp;StartDate=09%2F07%2F1987&amp;EndDate=09%2F20%2F1987&amp;GameType=all&amp;PlayedFor=0&amp;PlayedVs=0&amp;Park=0" xr:uid="{6C05A6F7-6B84-524E-BAAD-4CC905776DDE}"/>
    <hyperlink ref="A114" r:id="rId108" display="https://www.baseballmusings.com/cgi-bin/PlayerInfo.py?PlayerID=100357&amp;StartDate=09%2F07%2F1987&amp;EndDate=09%2F20%2F1987&amp;GameType=all&amp;PlayedFor=0&amp;PlayedVs=0&amp;Park=0" xr:uid="{40BF5148-E883-1043-9FC6-11833D538E62}"/>
    <hyperlink ref="A115" r:id="rId109" display="https://www.baseballmusings.com/cgi-bin/PlayerInfo.py?PlayerID=1401&amp;StartDate=09%2F07%2F1987&amp;EndDate=09%2F20%2F1987&amp;GameType=all&amp;PlayedFor=0&amp;PlayedVs=0&amp;Park=0" xr:uid="{D558A43E-F27E-A74D-869E-077FC9DA7F90}"/>
    <hyperlink ref="A116" r:id="rId110" display="https://www.baseballmusings.com/cgi-bin/PlayerInfo.py?PlayerID=100560&amp;StartDate=09%2F07%2F1987&amp;EndDate=09%2F20%2F1987&amp;GameType=all&amp;PlayedFor=0&amp;PlayedVs=0&amp;Park=0" xr:uid="{63A99EB1-F1C9-F94B-84E2-B1669E7FBCE0}"/>
    <hyperlink ref="A117" r:id="rId111" display="https://www.baseballmusings.com/cgi-bin/PlayerInfo.py?PlayerID=100786&amp;StartDate=09%2F07%2F1987&amp;EndDate=09%2F20%2F1987&amp;GameType=all&amp;PlayedFor=0&amp;PlayedVs=0&amp;Park=0" xr:uid="{7BBFA4E6-0A85-7F48-B6D6-F36493CE52AA}"/>
    <hyperlink ref="A118" r:id="rId112" display="https://www.baseballmusings.com/cgi-bin/PlayerInfo.py?PlayerID=100265&amp;StartDate=09%2F07%2F1987&amp;EndDate=09%2F20%2F1987&amp;GameType=all&amp;PlayedFor=0&amp;PlayedVs=0&amp;Park=0" xr:uid="{561666D5-8EF3-DA4F-806E-47CBDECD1F8F}"/>
    <hyperlink ref="A119" r:id="rId113" display="https://www.baseballmusings.com/cgi-bin/PlayerInfo.py?PlayerID=100028&amp;StartDate=09%2F07%2F1987&amp;EndDate=09%2F20%2F1987&amp;GameType=all&amp;PlayedFor=0&amp;PlayedVs=0&amp;Park=0" xr:uid="{9D0B2A94-40A9-BF44-A299-61CBAEA43B76}"/>
    <hyperlink ref="A120" r:id="rId114" display="https://www.baseballmusings.com/cgi-bin/PlayerInfo.py?PlayerID=100108&amp;StartDate=09%2F07%2F1987&amp;EndDate=09%2F20%2F1987&amp;GameType=all&amp;PlayedFor=0&amp;PlayedVs=0&amp;Park=0" xr:uid="{B03AF081-7AAE-0B4A-A9FD-4F578DDC19B6}"/>
    <hyperlink ref="A121" r:id="rId115" display="https://www.baseballmusings.com/cgi-bin/PlayerInfo.py?PlayerID=100235&amp;StartDate=09%2F07%2F1987&amp;EndDate=09%2F20%2F1987&amp;GameType=all&amp;PlayedFor=0&amp;PlayedVs=0&amp;Park=0" xr:uid="{3FFEDFF9-0C8D-A844-B0EB-688BD5FA6019}"/>
    <hyperlink ref="A122" r:id="rId116" display="https://www.baseballmusings.com/cgi-bin/PlayerInfo.py?PlayerID=100546&amp;StartDate=09%2F07%2F1987&amp;EndDate=09%2F20%2F1987&amp;GameType=all&amp;PlayedFor=0&amp;PlayedVs=0&amp;Park=0" xr:uid="{2433260F-1771-9F4B-9C1E-FC10E19ACFB7}"/>
    <hyperlink ref="A123" r:id="rId117" display="https://www.baseballmusings.com/cgi-bin/PlayerInfo.py?PlayerID=100438&amp;StartDate=09%2F07%2F1987&amp;EndDate=09%2F20%2F1987&amp;GameType=all&amp;PlayedFor=0&amp;PlayedVs=0&amp;Park=0" xr:uid="{994B3C48-9B13-0540-BB6B-D63B6E5735E1}"/>
    <hyperlink ref="A124" r:id="rId118" display="https://www.baseballmusings.com/cgi-bin/PlayerInfo.py?PlayerID=100419&amp;StartDate=09%2F07%2F1987&amp;EndDate=09%2F20%2F1987&amp;GameType=all&amp;PlayedFor=0&amp;PlayedVs=0&amp;Park=0" xr:uid="{BC72193F-955D-0B41-B47F-3FE0D5E98268}"/>
    <hyperlink ref="A125" r:id="rId119" display="https://www.baseballmusings.com/cgi-bin/PlayerInfo.py?PlayerID=100088&amp;StartDate=09%2F07%2F1987&amp;EndDate=09%2F20%2F1987&amp;GameType=all&amp;PlayedFor=0&amp;PlayedVs=0&amp;Park=0" xr:uid="{1F5ABC2D-5AEE-4141-8E1C-30BD00BA16CC}"/>
    <hyperlink ref="A126" r:id="rId120" display="https://www.baseballmusings.com/cgi-bin/PlayerInfo.py?PlayerID=100283&amp;StartDate=09%2F07%2F1987&amp;EndDate=09%2F20%2F1987&amp;GameType=all&amp;PlayedFor=0&amp;PlayedVs=0&amp;Park=0" xr:uid="{90C87260-DBAE-D743-947A-0393B8D395E8}"/>
    <hyperlink ref="A128" r:id="rId121" display="https://www.baseballmusings.com/cgi-bin/PlayerInfo.py?PlayerID=100944&amp;StartDate=09%2F07%2F1987&amp;EndDate=09%2F20%2F1987&amp;GameType=all&amp;PlayedFor=0&amp;PlayedVs=0&amp;Park=0" xr:uid="{0F027DF7-616B-6741-BA37-E3BE47C8CB6A}"/>
    <hyperlink ref="A129" r:id="rId122" display="https://www.baseballmusings.com/cgi-bin/PlayerInfo.py?PlayerID=101577&amp;StartDate=09%2F07%2F1987&amp;EndDate=09%2F20%2F1987&amp;GameType=all&amp;PlayedFor=0&amp;PlayedVs=0&amp;Park=0" xr:uid="{70CC9F6F-7FA4-B643-AE4A-FE2667110D9B}"/>
    <hyperlink ref="A130" r:id="rId123" display="https://www.baseballmusings.com/cgi-bin/PlayerInfo.py?PlayerID=100626&amp;StartDate=09%2F07%2F1987&amp;EndDate=09%2F20%2F1987&amp;GameType=all&amp;PlayedFor=0&amp;PlayedVs=0&amp;Park=0" xr:uid="{C7057FE8-5231-6246-A47E-EE71CEDD0412}"/>
    <hyperlink ref="A131" r:id="rId124" display="https://www.baseballmusings.com/cgi-bin/PlayerInfo.py?PlayerID=101356&amp;StartDate=09%2F07%2F1987&amp;EndDate=09%2F20%2F1987&amp;GameType=all&amp;PlayedFor=0&amp;PlayedVs=0&amp;Park=0" xr:uid="{286A486C-E9CF-E34E-BC84-5B25AA476E8A}"/>
    <hyperlink ref="A132" r:id="rId125" display="https://www.baseballmusings.com/cgi-bin/PlayerInfo.py?PlayerID=100833&amp;StartDate=09%2F07%2F1987&amp;EndDate=09%2F20%2F1987&amp;GameType=all&amp;PlayedFor=0&amp;PlayedVs=0&amp;Park=0" xr:uid="{7754BB16-09ED-C04C-853A-961C731BD323}"/>
    <hyperlink ref="A133" r:id="rId126" display="https://www.baseballmusings.com/cgi-bin/PlayerInfo.py?PlayerID=100575&amp;StartDate=09%2F07%2F1987&amp;EndDate=09%2F20%2F1987&amp;GameType=all&amp;PlayedFor=0&amp;PlayedVs=0&amp;Park=0" xr:uid="{E2D5D4F5-FC39-4546-84C6-7C86EC6F63D6}"/>
    <hyperlink ref="A134" r:id="rId127" display="https://www.baseballmusings.com/cgi-bin/PlayerInfo.py?PlayerID=100352&amp;StartDate=09%2F07%2F1987&amp;EndDate=09%2F20%2F1987&amp;GameType=all&amp;PlayedFor=0&amp;PlayedVs=0&amp;Park=0" xr:uid="{0B5EA4E7-8CFF-6F4D-8658-E227EEFBF668}"/>
    <hyperlink ref="A135" r:id="rId128" display="https://www.baseballmusings.com/cgi-bin/PlayerInfo.py?PlayerID=100814&amp;StartDate=09%2F07%2F1987&amp;EndDate=09%2F20%2F1987&amp;GameType=all&amp;PlayedFor=0&amp;PlayedVs=0&amp;Park=0" xr:uid="{5ED7E5FD-C937-FE4C-9CFC-E6243808BAC5}"/>
    <hyperlink ref="A136" r:id="rId129" display="https://www.baseballmusings.com/cgi-bin/PlayerInfo.py?PlayerID=101436&amp;StartDate=09%2F07%2F1987&amp;EndDate=09%2F20%2F1987&amp;GameType=all&amp;PlayedFor=0&amp;PlayedVs=0&amp;Park=0" xr:uid="{76657278-8654-7348-9C8F-4802228A351C}"/>
    <hyperlink ref="A137" r:id="rId130" display="https://www.baseballmusings.com/cgi-bin/PlayerInfo.py?PlayerID=100459&amp;StartDate=09%2F07%2F1987&amp;EndDate=09%2F20%2F1987&amp;GameType=all&amp;PlayedFor=0&amp;PlayedVs=0&amp;Park=0" xr:uid="{F459F10D-45C6-374C-B656-B861A53B4E23}"/>
    <hyperlink ref="A138" r:id="rId131" display="https://www.baseballmusings.com/cgi-bin/PlayerInfo.py?PlayerID=101077&amp;StartDate=09%2F07%2F1987&amp;EndDate=09%2F20%2F1987&amp;GameType=all&amp;PlayedFor=0&amp;PlayedVs=0&amp;Park=0" xr:uid="{0B33F157-618E-0940-9C88-23A83252A0A5}"/>
    <hyperlink ref="A139" r:id="rId132" display="https://www.baseballmusings.com/cgi-bin/PlayerInfo.py?PlayerID=87&amp;StartDate=09%2F07%2F1987&amp;EndDate=09%2F20%2F1987&amp;GameType=all&amp;PlayedFor=0&amp;PlayedVs=0&amp;Park=0" xr:uid="{5387B75A-E002-774E-BCFC-A517609F8C6B}"/>
    <hyperlink ref="A140" r:id="rId133" display="https://www.baseballmusings.com/cgi-bin/PlayerInfo.py?PlayerID=101246&amp;StartDate=09%2F07%2F1987&amp;EndDate=09%2F20%2F1987&amp;GameType=all&amp;PlayedFor=0&amp;PlayedVs=0&amp;Park=0" xr:uid="{0A336A51-8881-3A46-BBBA-BA106F4C5547}"/>
    <hyperlink ref="A141" r:id="rId134" display="https://www.baseballmusings.com/cgi-bin/PlayerInfo.py?PlayerID=101082&amp;StartDate=09%2F07%2F1987&amp;EndDate=09%2F20%2F1987&amp;GameType=all&amp;PlayedFor=0&amp;PlayedVs=0&amp;Park=0" xr:uid="{A1E79D36-59E5-E245-BE70-55396F37D964}"/>
    <hyperlink ref="A142" r:id="rId135" display="https://www.baseballmusings.com/cgi-bin/PlayerInfo.py?PlayerID=335&amp;StartDate=09%2F07%2F1987&amp;EndDate=09%2F20%2F1987&amp;GameType=all&amp;PlayedFor=0&amp;PlayedVs=0&amp;Park=0" xr:uid="{5253F832-0DCE-E242-ABD0-412A3E6E7ED4}"/>
    <hyperlink ref="A143" r:id="rId136" display="https://www.baseballmusings.com/cgi-bin/PlayerInfo.py?PlayerID=100888&amp;StartDate=09%2F07%2F1987&amp;EndDate=09%2F20%2F1987&amp;GameType=all&amp;PlayedFor=0&amp;PlayedVs=0&amp;Park=0" xr:uid="{9DF855CA-2343-FD48-BF77-C1290A2F4724}"/>
    <hyperlink ref="A144" r:id="rId137" display="https://www.baseballmusings.com/cgi-bin/PlayerInfo.py?PlayerID=100796&amp;StartDate=09%2F07%2F1987&amp;EndDate=09%2F20%2F1987&amp;GameType=all&amp;PlayedFor=0&amp;PlayedVs=0&amp;Park=0" xr:uid="{5DDB1652-999C-9B4A-B8F9-7AC9AE9EA86F}"/>
    <hyperlink ref="A145" r:id="rId138" display="https://www.baseballmusings.com/cgi-bin/PlayerInfo.py?PlayerID=101352&amp;StartDate=09%2F07%2F1987&amp;EndDate=09%2F20%2F1987&amp;GameType=all&amp;PlayedFor=0&amp;PlayedVs=0&amp;Park=0" xr:uid="{CDDDEE54-709E-C748-8E6E-9B3A8CF60FB4}"/>
    <hyperlink ref="A146" r:id="rId139" display="https://www.baseballmusings.com/cgi-bin/PlayerInfo.py?PlayerID=100497&amp;StartDate=09%2F07%2F1987&amp;EndDate=09%2F20%2F1987&amp;GameType=all&amp;PlayedFor=0&amp;PlayedVs=0&amp;Park=0" xr:uid="{2B800A41-BA9E-994D-A131-BD4FEAE71E1B}"/>
    <hyperlink ref="A147" r:id="rId140" display="https://www.baseballmusings.com/cgi-bin/PlayerInfo.py?PlayerID=100759&amp;StartDate=09%2F07%2F1987&amp;EndDate=09%2F20%2F1987&amp;GameType=all&amp;PlayedFor=0&amp;PlayedVs=0&amp;Park=0" xr:uid="{9118D0FF-83FC-EB4C-916C-33DC0A33BE8A}"/>
    <hyperlink ref="A149" r:id="rId141" display="https://www.baseballmusings.com/cgi-bin/PlayerInfo.py?PlayerID=100379&amp;StartDate=09%2F07%2F1987&amp;EndDate=09%2F20%2F1987&amp;GameType=all&amp;PlayedFor=0&amp;PlayedVs=0&amp;Park=0" xr:uid="{B3DA85AE-01A3-E64A-B8D1-7F065B7BCFFB}"/>
    <hyperlink ref="A150" r:id="rId142" display="https://www.baseballmusings.com/cgi-bin/PlayerInfo.py?PlayerID=100072&amp;StartDate=09%2F07%2F1987&amp;EndDate=09%2F20%2F1987&amp;GameType=all&amp;PlayedFor=0&amp;PlayedVs=0&amp;Park=0" xr:uid="{47A61C2C-C800-A24A-AD42-D09E1D3CA5B6}"/>
    <hyperlink ref="A151" r:id="rId143" display="https://www.baseballmusings.com/cgi-bin/PlayerInfo.py?PlayerID=117&amp;StartDate=09%2F07%2F1987&amp;EndDate=09%2F20%2F1987&amp;GameType=all&amp;PlayedFor=0&amp;PlayedVs=0&amp;Park=0" xr:uid="{213C7229-5A77-4B49-97BE-7B99040754FC}"/>
    <hyperlink ref="A152" r:id="rId144" display="https://www.baseballmusings.com/cgi-bin/PlayerInfo.py?PlayerID=100857&amp;StartDate=09%2F07%2F1987&amp;EndDate=09%2F20%2F1987&amp;GameType=all&amp;PlayedFor=0&amp;PlayedVs=0&amp;Park=0" xr:uid="{3183924F-96F9-8A49-A07F-EBE9DE735C75}"/>
    <hyperlink ref="A153" r:id="rId145" display="https://www.baseballmusings.com/cgi-bin/PlayerInfo.py?PlayerID=100826&amp;StartDate=09%2F07%2F1987&amp;EndDate=09%2F20%2F1987&amp;GameType=all&amp;PlayedFor=0&amp;PlayedVs=0&amp;Park=0" xr:uid="{7E708380-423C-F349-B25D-1ABE88455B41}"/>
    <hyperlink ref="A154" r:id="rId146" display="https://www.baseballmusings.com/cgi-bin/PlayerInfo.py?PlayerID=100439&amp;StartDate=09%2F07%2F1987&amp;EndDate=09%2F20%2F1987&amp;GameType=all&amp;PlayedFor=0&amp;PlayedVs=0&amp;Park=0" xr:uid="{BD27EFE0-52D7-974C-84AD-A025FA03FF2B}"/>
    <hyperlink ref="A155" r:id="rId147" display="https://www.baseballmusings.com/cgi-bin/PlayerInfo.py?PlayerID=101440&amp;StartDate=09%2F07%2F1987&amp;EndDate=09%2F20%2F1987&amp;GameType=all&amp;PlayedFor=0&amp;PlayedVs=0&amp;Park=0" xr:uid="{7F2A2912-87F4-1045-909C-F748679FE7AE}"/>
    <hyperlink ref="A156" r:id="rId148" display="https://www.baseballmusings.com/cgi-bin/PlayerInfo.py?PlayerID=100069&amp;StartDate=09%2F07%2F1987&amp;EndDate=09%2F20%2F1987&amp;GameType=all&amp;PlayedFor=0&amp;PlayedVs=0&amp;Park=0" xr:uid="{969CB640-0DBB-1246-8B73-6ED8DD7C1607}"/>
    <hyperlink ref="A157" r:id="rId149" display="https://www.baseballmusings.com/cgi-bin/PlayerInfo.py?PlayerID=101374&amp;StartDate=09%2F07%2F1987&amp;EndDate=09%2F20%2F1987&amp;GameType=all&amp;PlayedFor=0&amp;PlayedVs=0&amp;Park=0" xr:uid="{849E728C-CFC7-AF47-B894-F7350AEDEFB4}"/>
    <hyperlink ref="A158" r:id="rId150" display="https://www.baseballmusings.com/cgi-bin/PlayerInfo.py?PlayerID=100309&amp;StartDate=09%2F07%2F1987&amp;EndDate=09%2F20%2F1987&amp;GameType=all&amp;PlayedFor=0&amp;PlayedVs=0&amp;Park=0" xr:uid="{4E883518-793B-8D45-8EE9-7B32FA62E6B1}"/>
    <hyperlink ref="A159" r:id="rId151" display="https://www.baseballmusings.com/cgi-bin/PlayerInfo.py?PlayerID=101083&amp;StartDate=09%2F07%2F1987&amp;EndDate=09%2F20%2F1987&amp;GameType=all&amp;PlayedFor=0&amp;PlayedVs=0&amp;Park=0" xr:uid="{9276A104-EC82-CB48-A37B-34A4FBD037AD}"/>
    <hyperlink ref="A160" r:id="rId152" display="https://www.baseballmusings.com/cgi-bin/PlayerInfo.py?PlayerID=100686&amp;StartDate=09%2F07%2F1987&amp;EndDate=09%2F20%2F1987&amp;GameType=all&amp;PlayedFor=0&amp;PlayedVs=0&amp;Park=0" xr:uid="{A8CF50C9-C0A0-D140-BBF5-CFA3309D704F}"/>
    <hyperlink ref="A161" r:id="rId153" display="https://www.baseballmusings.com/cgi-bin/PlayerInfo.py?PlayerID=100871&amp;StartDate=09%2F07%2F1987&amp;EndDate=09%2F20%2F1987&amp;GameType=all&amp;PlayedFor=0&amp;PlayedVs=0&amp;Park=0" xr:uid="{F876472F-F7D1-B747-845C-298E2D12A215}"/>
    <hyperlink ref="A162" r:id="rId154" display="https://www.baseballmusings.com/cgi-bin/PlayerInfo.py?PlayerID=101064&amp;StartDate=09%2F07%2F1987&amp;EndDate=09%2F20%2F1987&amp;GameType=all&amp;PlayedFor=0&amp;PlayedVs=0&amp;Park=0" xr:uid="{4AC2186A-045D-F04D-84BD-58568E176202}"/>
    <hyperlink ref="A163" r:id="rId155" display="https://www.baseballmusings.com/cgi-bin/PlayerInfo.py?PlayerID=100110&amp;StartDate=09%2F07%2F1987&amp;EndDate=09%2F20%2F1987&amp;GameType=all&amp;PlayedFor=0&amp;PlayedVs=0&amp;Park=0" xr:uid="{FAF1B6AF-D40E-D34B-BA34-11D6899D1284}"/>
    <hyperlink ref="A164" r:id="rId156" display="https://www.baseballmusings.com/cgi-bin/PlayerInfo.py?PlayerID=100231&amp;StartDate=09%2F07%2F1987&amp;EndDate=09%2F20%2F1987&amp;GameType=all&amp;PlayedFor=0&amp;PlayedVs=0&amp;Park=0" xr:uid="{BD3B894A-4655-3B4A-A21B-7232E6794E8A}"/>
    <hyperlink ref="A165" r:id="rId157" display="https://www.baseballmusings.com/cgi-bin/PlayerInfo.py?PlayerID=100691&amp;StartDate=09%2F07%2F1987&amp;EndDate=09%2F20%2F1987&amp;GameType=all&amp;PlayedFor=0&amp;PlayedVs=0&amp;Park=0" xr:uid="{94FE1E50-4EFD-F94D-81A1-B4335005D572}"/>
    <hyperlink ref="A166" r:id="rId158" display="https://www.baseballmusings.com/cgi-bin/PlayerInfo.py?PlayerID=100465&amp;StartDate=09%2F07%2F1987&amp;EndDate=09%2F20%2F1987&amp;GameType=all&amp;PlayedFor=0&amp;PlayedVs=0&amp;Park=0" xr:uid="{93899028-0F53-0445-84C3-6618FAC7FD89}"/>
    <hyperlink ref="A167" r:id="rId159" display="https://www.baseballmusings.com/cgi-bin/PlayerInfo.py?PlayerID=101138&amp;StartDate=09%2F07%2F1987&amp;EndDate=09%2F20%2F1987&amp;GameType=all&amp;PlayedFor=0&amp;PlayedVs=0&amp;Park=0" xr:uid="{7BBC63EC-AC47-9046-91CF-100D20EB82E6}"/>
    <hyperlink ref="A168" r:id="rId160" display="https://www.baseballmusings.com/cgi-bin/PlayerInfo.py?PlayerID=101093&amp;StartDate=09%2F07%2F1987&amp;EndDate=09%2F20%2F1987&amp;GameType=all&amp;PlayedFor=0&amp;PlayedVs=0&amp;Park=0" xr:uid="{CCE2E5E9-CFDE-C340-AC05-2EFE2AF59C94}"/>
    <hyperlink ref="A170" r:id="rId161" display="https://www.baseballmusings.com/cgi-bin/PlayerInfo.py?PlayerID=100086&amp;StartDate=09%2F07%2F1987&amp;EndDate=09%2F20%2F1987&amp;GameType=all&amp;PlayedFor=0&amp;PlayedVs=0&amp;Park=0" xr:uid="{FC3C6A2A-CE76-E340-9A30-8A1A21441FB5}"/>
    <hyperlink ref="A171" r:id="rId162" display="https://www.baseballmusings.com/cgi-bin/PlayerInfo.py?PlayerID=101248&amp;StartDate=09%2F07%2F1987&amp;EndDate=09%2F20%2F1987&amp;GameType=all&amp;PlayedFor=0&amp;PlayedVs=0&amp;Park=0" xr:uid="{F03FA768-79B1-AC45-B87E-B4BF22EFCA03}"/>
    <hyperlink ref="A172" r:id="rId163" display="https://www.baseballmusings.com/cgi-bin/PlayerInfo.py?PlayerID=100614&amp;StartDate=09%2F07%2F1987&amp;EndDate=09%2F20%2F1987&amp;GameType=all&amp;PlayedFor=0&amp;PlayedVs=0&amp;Park=0" xr:uid="{DD2561FC-E886-B54B-9BD7-117696F13BB1}"/>
    <hyperlink ref="A173" r:id="rId164" display="https://www.baseballmusings.com/cgi-bin/PlayerInfo.py?PlayerID=101094&amp;StartDate=09%2F07%2F1987&amp;EndDate=09%2F20%2F1987&amp;GameType=all&amp;PlayedFor=0&amp;PlayedVs=0&amp;Park=0" xr:uid="{D9BF9D3A-1518-DF40-8FEB-A0F4FC4D98A5}"/>
    <hyperlink ref="A174" r:id="rId165" display="https://www.baseballmusings.com/cgi-bin/PlayerInfo.py?PlayerID=101386&amp;StartDate=09%2F07%2F1987&amp;EndDate=09%2F20%2F1987&amp;GameType=all&amp;PlayedFor=0&amp;PlayedVs=0&amp;Park=0" xr:uid="{CDABC1FE-1A6A-A14F-9B65-9BB61FEFADE3}"/>
    <hyperlink ref="A175" r:id="rId166" display="https://www.baseballmusings.com/cgi-bin/PlayerInfo.py?PlayerID=100323&amp;StartDate=09%2F07%2F1987&amp;EndDate=09%2F20%2F1987&amp;GameType=all&amp;PlayedFor=0&amp;PlayedVs=0&amp;Park=0" xr:uid="{1DBBAB69-D140-B94E-AEA3-DBD61CB21A54}"/>
    <hyperlink ref="A176" r:id="rId167" display="https://www.baseballmusings.com/cgi-bin/PlayerInfo.py?PlayerID=101197&amp;StartDate=09%2F07%2F1987&amp;EndDate=09%2F20%2F1987&amp;GameType=all&amp;PlayedFor=0&amp;PlayedVs=0&amp;Park=0" xr:uid="{6476FF29-4520-0644-A9F2-F98C5E36F88D}"/>
    <hyperlink ref="A177" r:id="rId168" display="https://www.baseballmusings.com/cgi-bin/PlayerInfo.py?PlayerID=101381&amp;StartDate=09%2F07%2F1987&amp;EndDate=09%2F20%2F1987&amp;GameType=all&amp;PlayedFor=0&amp;PlayedVs=0&amp;Park=0" xr:uid="{1F7C7960-7E2E-CC42-ADD6-DD9E1CB5BCD2}"/>
    <hyperlink ref="A178" r:id="rId169" display="https://www.baseballmusings.com/cgi-bin/PlayerInfo.py?PlayerID=100029&amp;StartDate=09%2F07%2F1987&amp;EndDate=09%2F20%2F1987&amp;GameType=all&amp;PlayedFor=0&amp;PlayedVs=0&amp;Park=0" xr:uid="{93752F94-9B87-5B4D-AE35-F3B78488AED4}"/>
    <hyperlink ref="A179" r:id="rId170" display="https://www.baseballmusings.com/cgi-bin/PlayerInfo.py?PlayerID=101283&amp;StartDate=09%2F07%2F1987&amp;EndDate=09%2F20%2F1987&amp;GameType=all&amp;PlayedFor=0&amp;PlayedVs=0&amp;Park=0" xr:uid="{4D0FC387-F565-1644-B31F-C5594233D967}"/>
    <hyperlink ref="A180" r:id="rId171" display="https://www.baseballmusings.com/cgi-bin/PlayerInfo.py?PlayerID=100823&amp;StartDate=09%2F07%2F1987&amp;EndDate=09%2F20%2F1987&amp;GameType=all&amp;PlayedFor=0&amp;PlayedVs=0&amp;Park=0" xr:uid="{C7143964-12EC-1043-AB4B-2D254DAE6D56}"/>
    <hyperlink ref="A181" r:id="rId172" display="https://www.baseballmusings.com/cgi-bin/PlayerInfo.py?PlayerID=101495&amp;StartDate=09%2F07%2F1987&amp;EndDate=09%2F20%2F1987&amp;GameType=all&amp;PlayedFor=0&amp;PlayedVs=0&amp;Park=0" xr:uid="{996804FF-0523-F948-AB46-E1A9EFB2DEFA}"/>
    <hyperlink ref="A182" r:id="rId173" display="https://www.baseballmusings.com/cgi-bin/PlayerInfo.py?PlayerID=100097&amp;StartDate=09%2F07%2F1987&amp;EndDate=09%2F20%2F1987&amp;GameType=all&amp;PlayedFor=0&amp;PlayedVs=0&amp;Park=0" xr:uid="{C38C45A7-F4CC-1F42-9B57-5F611586E994}"/>
    <hyperlink ref="A183" r:id="rId174" display="https://www.baseballmusings.com/cgi-bin/PlayerInfo.py?PlayerID=100081&amp;StartDate=09%2F07%2F1987&amp;EndDate=09%2F20%2F1987&amp;GameType=all&amp;PlayedFor=0&amp;PlayedVs=0&amp;Park=0" xr:uid="{531F2443-29D0-3441-9286-CA4C659765AB}"/>
    <hyperlink ref="A184" r:id="rId175" display="https://www.baseballmusings.com/cgi-bin/PlayerInfo.py?PlayerID=101272&amp;StartDate=09%2F07%2F1987&amp;EndDate=09%2F20%2F1987&amp;GameType=all&amp;PlayedFor=0&amp;PlayedVs=0&amp;Park=0" xr:uid="{3368CE95-040B-A944-9E18-13E14EBE20ED}"/>
    <hyperlink ref="A185" r:id="rId176" display="https://www.baseballmusings.com/cgi-bin/PlayerInfo.py?PlayerID=1032&amp;StartDate=09%2F07%2F1987&amp;EndDate=09%2F20%2F1987&amp;GameType=all&amp;PlayedFor=0&amp;PlayedVs=0&amp;Park=0" xr:uid="{04902177-88B4-4B40-B07B-83D996B12114}"/>
    <hyperlink ref="A186" r:id="rId177" display="https://www.baseballmusings.com/cgi-bin/PlayerInfo.py?PlayerID=1266&amp;StartDate=09%2F07%2F1987&amp;EndDate=09%2F20%2F1987&amp;GameType=all&amp;PlayedFor=0&amp;PlayedVs=0&amp;Park=0" xr:uid="{B9BBCD48-74F5-764C-A4CE-89ED00C9589E}"/>
    <hyperlink ref="A187" r:id="rId178" display="https://www.baseballmusings.com/cgi-bin/PlayerInfo.py?PlayerID=100317&amp;StartDate=09%2F07%2F1987&amp;EndDate=09%2F20%2F1987&amp;GameType=all&amp;PlayedFor=0&amp;PlayedVs=0&amp;Park=0" xr:uid="{694C55D4-995E-5642-B31A-F670E4A8926E}"/>
    <hyperlink ref="A188" r:id="rId179" display="https://www.baseballmusings.com/cgi-bin/PlayerInfo.py?PlayerID=100725&amp;StartDate=09%2F07%2F1987&amp;EndDate=09%2F20%2F1987&amp;GameType=all&amp;PlayedFor=0&amp;PlayedVs=0&amp;Park=0" xr:uid="{A3EB15EA-506F-F843-BAB3-1F0F0EE58192}"/>
    <hyperlink ref="A189" r:id="rId180" display="https://www.baseballmusings.com/cgi-bin/PlayerInfo.py?PlayerID=100085&amp;StartDate=09%2F07%2F1987&amp;EndDate=09%2F20%2F1987&amp;GameType=all&amp;PlayedFor=0&amp;PlayedVs=0&amp;Park=0" xr:uid="{D5D4EC87-D0E2-7348-A706-F0578092BFE3}"/>
    <hyperlink ref="A191" r:id="rId181" display="https://www.baseballmusings.com/cgi-bin/PlayerInfo.py?PlayerID=100410&amp;StartDate=09%2F07%2F1987&amp;EndDate=09%2F20%2F1987&amp;GameType=all&amp;PlayedFor=0&amp;PlayedVs=0&amp;Park=0" xr:uid="{3F205A5C-365B-9442-BE79-2372019A9CD3}"/>
    <hyperlink ref="A192" r:id="rId182" display="https://www.baseballmusings.com/cgi-bin/PlayerInfo.py?PlayerID=101037&amp;StartDate=09%2F07%2F1987&amp;EndDate=09%2F20%2F1987&amp;GameType=all&amp;PlayedFor=0&amp;PlayedVs=0&amp;Park=0" xr:uid="{F54E9FBC-A6EF-EB47-9D09-E27A07F2809B}"/>
    <hyperlink ref="A193" r:id="rId183" display="https://www.baseballmusings.com/cgi-bin/PlayerInfo.py?PlayerID=100712&amp;StartDate=09%2F07%2F1987&amp;EndDate=09%2F20%2F1987&amp;GameType=all&amp;PlayedFor=0&amp;PlayedVs=0&amp;Park=0" xr:uid="{E2B2E5F7-3974-D049-B00E-B5F645B14CC6}"/>
    <hyperlink ref="A194" r:id="rId184" display="https://www.baseballmusings.com/cgi-bin/PlayerInfo.py?PlayerID=101328&amp;StartDate=09%2F07%2F1987&amp;EndDate=09%2F20%2F1987&amp;GameType=all&amp;PlayedFor=0&amp;PlayedVs=0&amp;Park=0" xr:uid="{BBA29A89-B1E0-2344-8FD9-49F4482570BD}"/>
    <hyperlink ref="A195" r:id="rId185" display="https://www.baseballmusings.com/cgi-bin/PlayerInfo.py?PlayerID=101549&amp;StartDate=09%2F07%2F1987&amp;EndDate=09%2F20%2F1987&amp;GameType=all&amp;PlayedFor=0&amp;PlayedVs=0&amp;Park=0" xr:uid="{260F8012-E855-A24B-8C77-0C2A7278216C}"/>
    <hyperlink ref="A196" r:id="rId186" display="https://www.baseballmusings.com/cgi-bin/PlayerInfo.py?PlayerID=100925&amp;StartDate=09%2F07%2F1987&amp;EndDate=09%2F20%2F1987&amp;GameType=all&amp;PlayedFor=0&amp;PlayedVs=0&amp;Park=0" xr:uid="{B1A1020C-B287-9641-A0AF-5432A756914F}"/>
    <hyperlink ref="A197" r:id="rId187" display="https://www.baseballmusings.com/cgi-bin/PlayerInfo.py?PlayerID=100041&amp;StartDate=09%2F07%2F1987&amp;EndDate=09%2F20%2F1987&amp;GameType=all&amp;PlayedFor=0&amp;PlayedVs=0&amp;Park=0" xr:uid="{EB08771C-D518-2343-9512-C63C868611FE}"/>
    <hyperlink ref="A198" r:id="rId188" display="https://www.baseballmusings.com/cgi-bin/PlayerInfo.py?PlayerID=101319&amp;StartDate=09%2F07%2F1987&amp;EndDate=09%2F20%2F1987&amp;GameType=all&amp;PlayedFor=0&amp;PlayedVs=0&amp;Park=0" xr:uid="{72478814-B305-4E43-89E1-0641548BFCFE}"/>
    <hyperlink ref="A199" r:id="rId189" display="https://www.baseballmusings.com/cgi-bin/PlayerInfo.py?PlayerID=1086&amp;StartDate=09%2F07%2F1987&amp;EndDate=09%2F20%2F1987&amp;GameType=all&amp;PlayedFor=0&amp;PlayedVs=0&amp;Park=0" xr:uid="{18A242BA-31F9-7042-AF5A-023D8B3E1E59}"/>
    <hyperlink ref="A200" r:id="rId190" display="https://www.baseballmusings.com/cgi-bin/PlayerInfo.py?PlayerID=101460&amp;StartDate=09%2F07%2F1987&amp;EndDate=09%2F20%2F1987&amp;GameType=all&amp;PlayedFor=0&amp;PlayedVs=0&amp;Park=0" xr:uid="{439BC75B-07A9-A442-9472-3CA94C8F4AE1}"/>
    <hyperlink ref="A201" r:id="rId191" display="https://www.baseballmusings.com/cgi-bin/PlayerInfo.py?PlayerID=100426&amp;StartDate=09%2F07%2F1987&amp;EndDate=09%2F20%2F1987&amp;GameType=all&amp;PlayedFor=0&amp;PlayedVs=0&amp;Park=0" xr:uid="{A959E513-AE04-C344-88A8-574F366156A1}"/>
    <hyperlink ref="A202" r:id="rId192" display="https://www.baseballmusings.com/cgi-bin/PlayerInfo.py?PlayerID=100945&amp;StartDate=09%2F07%2F1987&amp;EndDate=09%2F20%2F1987&amp;GameType=all&amp;PlayedFor=0&amp;PlayedVs=0&amp;Park=0" xr:uid="{7D164D71-3645-604B-AA81-23FCB4CE64DE}"/>
    <hyperlink ref="A203" r:id="rId193" display="https://www.baseballmusings.com/cgi-bin/PlayerInfo.py?PlayerID=100422&amp;StartDate=09%2F07%2F1987&amp;EndDate=09%2F20%2F1987&amp;GameType=all&amp;PlayedFor=0&amp;PlayedVs=0&amp;Park=0" xr:uid="{BB904E10-C07C-B048-9DFE-6A58F1EEAAB2}"/>
    <hyperlink ref="A204" r:id="rId194" display="https://www.baseballmusings.com/cgi-bin/PlayerInfo.py?PlayerID=100799&amp;StartDate=09%2F07%2F1987&amp;EndDate=09%2F20%2F1987&amp;GameType=all&amp;PlayedFor=0&amp;PlayedVs=0&amp;Park=0" xr:uid="{3B0D2EE6-37A5-B244-8554-0E85277E9E79}"/>
    <hyperlink ref="A205" r:id="rId195" display="https://www.baseballmusings.com/cgi-bin/PlayerInfo.py?PlayerID=101033&amp;StartDate=09%2F07%2F1987&amp;EndDate=09%2F20%2F1987&amp;GameType=all&amp;PlayedFor=0&amp;PlayedVs=0&amp;Park=0" xr:uid="{F0C34863-4469-FF47-8EDE-733B2F7BD903}"/>
    <hyperlink ref="A206" r:id="rId196" display="https://www.baseballmusings.com/cgi-bin/PlayerInfo.py?PlayerID=100612&amp;StartDate=09%2F07%2F1987&amp;EndDate=09%2F20%2F1987&amp;GameType=all&amp;PlayedFor=0&amp;PlayedVs=0&amp;Park=0" xr:uid="{394263B2-74AD-B14B-BC44-46AF384F1AA5}"/>
    <hyperlink ref="A207" r:id="rId197" display="https://www.baseballmusings.com/cgi-bin/PlayerInfo.py?PlayerID=100802&amp;StartDate=09%2F07%2F1987&amp;EndDate=09%2F20%2F1987&amp;GameType=all&amp;PlayedFor=0&amp;PlayedVs=0&amp;Park=0" xr:uid="{14B0866C-AA95-B14F-A823-7280D27C1587}"/>
    <hyperlink ref="A208" r:id="rId198" display="https://www.baseballmusings.com/cgi-bin/PlayerInfo.py?PlayerID=100243&amp;StartDate=09%2F07%2F1987&amp;EndDate=09%2F20%2F1987&amp;GameType=all&amp;PlayedFor=0&amp;PlayedVs=0&amp;Park=0" xr:uid="{EDA88D58-4F8B-ED43-9E1D-6AFED82C0F3F}"/>
    <hyperlink ref="A209" r:id="rId199" display="https://www.baseballmusings.com/cgi-bin/PlayerInfo.py?PlayerID=100173&amp;StartDate=09%2F07%2F1987&amp;EndDate=09%2F20%2F1987&amp;GameType=all&amp;PlayedFor=0&amp;PlayedVs=0&amp;Park=0" xr:uid="{D1E65577-5987-F949-BF09-923812C5CE46}"/>
    <hyperlink ref="A210" r:id="rId200" display="https://www.baseballmusings.com/cgi-bin/PlayerInfo.py?PlayerID=100335&amp;StartDate=09%2F07%2F1987&amp;EndDate=09%2F20%2F1987&amp;GameType=all&amp;PlayedFor=0&amp;PlayedVs=0&amp;Park=0" xr:uid="{5A9FF363-3B74-E546-999E-4C4C0ED9EC8D}"/>
    <hyperlink ref="A212" r:id="rId201" display="https://www.baseballmusings.com/cgi-bin/PlayerInfo.py?PlayerID=100503&amp;StartDate=09%2F07%2F1987&amp;EndDate=09%2F20%2F1987&amp;GameType=all&amp;PlayedFor=0&amp;PlayedVs=0&amp;Park=0" xr:uid="{D59B2BF8-DF43-1948-9EC0-509B6570E4E4}"/>
    <hyperlink ref="A213" r:id="rId202" display="https://www.baseballmusings.com/cgi-bin/PlayerInfo.py?PlayerID=100319&amp;StartDate=09%2F07%2F1987&amp;EndDate=09%2F20%2F1987&amp;GameType=all&amp;PlayedFor=0&amp;PlayedVs=0&amp;Park=0" xr:uid="{1812EC95-91DB-9347-9353-9488E8D21F32}"/>
    <hyperlink ref="A214" r:id="rId203" display="https://www.baseballmusings.com/cgi-bin/PlayerInfo.py?PlayerID=101147&amp;StartDate=09%2F07%2F1987&amp;EndDate=09%2F20%2F1987&amp;GameType=all&amp;PlayedFor=0&amp;PlayedVs=0&amp;Park=0" xr:uid="{69A06C32-F495-7F4B-8641-7B2C5D13B64E}"/>
    <hyperlink ref="A215" r:id="rId204" display="https://www.baseballmusings.com/cgi-bin/PlayerInfo.py?PlayerID=100060&amp;StartDate=09%2F07%2F1987&amp;EndDate=09%2F20%2F1987&amp;GameType=all&amp;PlayedFor=0&amp;PlayedVs=0&amp;Park=0" xr:uid="{41BFDFEA-7B90-3A4C-89A2-1D794C96F4F6}"/>
    <hyperlink ref="A216" r:id="rId205" display="https://www.baseballmusings.com/cgi-bin/PlayerInfo.py?PlayerID=101458&amp;StartDate=09%2F07%2F1987&amp;EndDate=09%2F20%2F1987&amp;GameType=all&amp;PlayedFor=0&amp;PlayedVs=0&amp;Park=0" xr:uid="{6A40A876-0CED-7549-9C9B-8CE3A4A528A4}"/>
    <hyperlink ref="A217" r:id="rId206" display="https://www.baseballmusings.com/cgi-bin/PlayerInfo.py?PlayerID=101669&amp;StartDate=09%2F07%2F1987&amp;EndDate=09%2F20%2F1987&amp;GameType=all&amp;PlayedFor=0&amp;PlayedVs=0&amp;Park=0" xr:uid="{01972965-C5E9-7E44-B166-66F5E85BDECE}"/>
    <hyperlink ref="A218" r:id="rId207" display="https://www.baseballmusings.com/cgi-bin/PlayerInfo.py?PlayerID=101169&amp;StartDate=09%2F07%2F1987&amp;EndDate=09%2F20%2F1987&amp;GameType=all&amp;PlayedFor=0&amp;PlayedVs=0&amp;Park=0" xr:uid="{E9E107C3-2D93-5149-8C9F-7370D074FE6F}"/>
    <hyperlink ref="A219" r:id="rId208" display="https://www.baseballmusings.com/cgi-bin/PlayerInfo.py?PlayerID=101227&amp;StartDate=09%2F07%2F1987&amp;EndDate=09%2F20%2F1987&amp;GameType=all&amp;PlayedFor=0&amp;PlayedVs=0&amp;Park=0" xr:uid="{9A872269-97BD-E047-9A97-D30E28CBB71B}"/>
    <hyperlink ref="A220" r:id="rId209" display="https://www.baseballmusings.com/cgi-bin/PlayerInfo.py?PlayerID=101540&amp;StartDate=09%2F07%2F1987&amp;EndDate=09%2F20%2F1987&amp;GameType=all&amp;PlayedFor=0&amp;PlayedVs=0&amp;Park=0" xr:uid="{72D63313-3A64-A841-9F47-A4882D222A9E}"/>
    <hyperlink ref="A221" r:id="rId210" display="https://www.baseballmusings.com/cgi-bin/PlayerInfo.py?PlayerID=101161&amp;StartDate=09%2F07%2F1987&amp;EndDate=09%2F20%2F1987&amp;GameType=all&amp;PlayedFor=0&amp;PlayedVs=0&amp;Park=0" xr:uid="{0F73E4B8-25D2-A944-9BB9-104683BBAC7F}"/>
    <hyperlink ref="A222" r:id="rId211" display="https://www.baseballmusings.com/cgi-bin/PlayerInfo.py?PlayerID=101100&amp;StartDate=09%2F07%2F1987&amp;EndDate=09%2F20%2F1987&amp;GameType=all&amp;PlayedFor=0&amp;PlayedVs=0&amp;Park=0" xr:uid="{0AAA3331-D35C-C144-88AC-0A11A46DC7CF}"/>
    <hyperlink ref="A223" r:id="rId212" display="https://www.baseballmusings.com/cgi-bin/PlayerInfo.py?PlayerID=101394&amp;StartDate=09%2F07%2F1987&amp;EndDate=09%2F20%2F1987&amp;GameType=all&amp;PlayedFor=0&amp;PlayedVs=0&amp;Park=0" xr:uid="{C434AD91-E5D7-AB49-A25A-3D41E76D5519}"/>
    <hyperlink ref="A224" r:id="rId213" display="https://www.baseballmusings.com/cgi-bin/PlayerInfo.py?PlayerID=100920&amp;StartDate=09%2F07%2F1987&amp;EndDate=09%2F20%2F1987&amp;GameType=all&amp;PlayedFor=0&amp;PlayedVs=0&amp;Park=0" xr:uid="{12DC17B3-0407-894F-890B-2A701F22BE08}"/>
    <hyperlink ref="A225" r:id="rId214" display="https://www.baseballmusings.com/cgi-bin/PlayerInfo.py?PlayerID=100706&amp;StartDate=09%2F07%2F1987&amp;EndDate=09%2F20%2F1987&amp;GameType=all&amp;PlayedFor=0&amp;PlayedVs=0&amp;Park=0" xr:uid="{6296A464-C30E-B04D-A591-DFB8D4F3FDD9}"/>
    <hyperlink ref="A226" r:id="rId215" display="https://www.baseballmusings.com/cgi-bin/PlayerInfo.py?PlayerID=100364&amp;StartDate=09%2F07%2F1987&amp;EndDate=09%2F20%2F1987&amp;GameType=all&amp;PlayedFor=0&amp;PlayedVs=0&amp;Park=0" xr:uid="{874C1F87-F109-4F4B-8537-A4E4732D4B6D}"/>
    <hyperlink ref="A227" r:id="rId216" display="https://www.baseballmusings.com/cgi-bin/PlayerInfo.py?PlayerID=100528&amp;StartDate=09%2F07%2F1987&amp;EndDate=09%2F20%2F1987&amp;GameType=all&amp;PlayedFor=0&amp;PlayedVs=0&amp;Park=0" xr:uid="{0A83AA91-D978-204E-B165-626420C775B6}"/>
    <hyperlink ref="A228" r:id="rId217" display="https://www.baseballmusings.com/cgi-bin/PlayerInfo.py?PlayerID=101355&amp;StartDate=09%2F07%2F1987&amp;EndDate=09%2F20%2F1987&amp;GameType=all&amp;PlayedFor=0&amp;PlayedVs=0&amp;Park=0" xr:uid="{F28042DC-9996-D642-8304-2446703CB00A}"/>
    <hyperlink ref="A229" r:id="rId218" display="https://www.baseballmusings.com/cgi-bin/PlayerInfo.py?PlayerID=101358&amp;StartDate=09%2F07%2F1987&amp;EndDate=09%2F20%2F1987&amp;GameType=all&amp;PlayedFor=0&amp;PlayedVs=0&amp;Park=0" xr:uid="{81E34B15-E79A-5F42-9632-EDF42E661AB4}"/>
    <hyperlink ref="A230" r:id="rId219" display="https://www.baseballmusings.com/cgi-bin/PlayerInfo.py?PlayerID=100151&amp;StartDate=09%2F07%2F1987&amp;EndDate=09%2F20%2F1987&amp;GameType=all&amp;PlayedFor=0&amp;PlayedVs=0&amp;Park=0" xr:uid="{632C168E-A6A0-FC47-AFCB-A180FF227691}"/>
    <hyperlink ref="A231" r:id="rId220" display="https://www.baseballmusings.com/cgi-bin/PlayerInfo.py?PlayerID=100905&amp;StartDate=09%2F07%2F1987&amp;EndDate=09%2F20%2F1987&amp;GameType=all&amp;PlayedFor=0&amp;PlayedVs=0&amp;Park=0" xr:uid="{FEBB5445-B0EE-2F44-B5D4-6F8C8AEF0A77}"/>
    <hyperlink ref="A233" r:id="rId221" display="https://www.baseballmusings.com/cgi-bin/PlayerInfo.py?PlayerID=101140&amp;StartDate=09%2F07%2F1987&amp;EndDate=09%2F20%2F1987&amp;GameType=all&amp;PlayedFor=0&amp;PlayedVs=0&amp;Park=0" xr:uid="{EDB0E5EB-E549-B441-98A9-F9B393602961}"/>
    <hyperlink ref="A234" r:id="rId222" display="https://www.baseballmusings.com/cgi-bin/PlayerInfo.py?PlayerID=101225&amp;StartDate=09%2F07%2F1987&amp;EndDate=09%2F20%2F1987&amp;GameType=all&amp;PlayedFor=0&amp;PlayedVs=0&amp;Park=0" xr:uid="{5B8619AB-6B67-3440-96DB-EA87289AF738}"/>
    <hyperlink ref="A235" r:id="rId223" display="https://www.baseballmusings.com/cgi-bin/PlayerInfo.py?PlayerID=100013&amp;StartDate=09%2F07%2F1987&amp;EndDate=09%2F20%2F1987&amp;GameType=all&amp;PlayedFor=0&amp;PlayedVs=0&amp;Park=0" xr:uid="{40BAEE41-F56D-7E4E-B6B5-210CB3E84001}"/>
    <hyperlink ref="A236" r:id="rId224" display="https://www.baseballmusings.com/cgi-bin/PlayerInfo.py?PlayerID=100517&amp;StartDate=09%2F07%2F1987&amp;EndDate=09%2F20%2F1987&amp;GameType=all&amp;PlayedFor=0&amp;PlayedVs=0&amp;Park=0" xr:uid="{65196CC0-AE92-EE48-96C0-746A19C84BE7}"/>
    <hyperlink ref="A237" r:id="rId225" display="https://www.baseballmusings.com/cgi-bin/PlayerInfo.py?PlayerID=100025&amp;StartDate=09%2F07%2F1987&amp;EndDate=09%2F20%2F1987&amp;GameType=all&amp;PlayedFor=0&amp;PlayedVs=0&amp;Park=0" xr:uid="{BC017182-04A4-FE4A-ADF1-04BFA486048C}"/>
    <hyperlink ref="A238" r:id="rId226" display="https://www.baseballmusings.com/cgi-bin/PlayerInfo.py?PlayerID=100103&amp;StartDate=09%2F07%2F1987&amp;EndDate=09%2F20%2F1987&amp;GameType=all&amp;PlayedFor=0&amp;PlayedVs=0&amp;Park=0" xr:uid="{7BC8B4A7-C6E5-1343-A9CD-A0F174183042}"/>
    <hyperlink ref="A239" r:id="rId227" display="https://www.baseballmusings.com/cgi-bin/PlayerInfo.py?PlayerID=100639&amp;StartDate=09%2F07%2F1987&amp;EndDate=09%2F20%2F1987&amp;GameType=all&amp;PlayedFor=0&amp;PlayedVs=0&amp;Park=0" xr:uid="{C7D6E85C-85BB-E84C-9191-025DCD0BB380}"/>
    <hyperlink ref="A240" r:id="rId228" display="https://www.baseballmusings.com/cgi-bin/PlayerInfo.py?PlayerID=101388&amp;StartDate=09%2F07%2F1987&amp;EndDate=09%2F20%2F1987&amp;GameType=all&amp;PlayedFor=0&amp;PlayedVs=0&amp;Park=0" xr:uid="{190FA378-B2E4-6646-9283-345A89A9A567}"/>
    <hyperlink ref="A241" r:id="rId229" display="https://www.baseballmusings.com/cgi-bin/PlayerInfo.py?PlayerID=101462&amp;StartDate=09%2F07%2F1987&amp;EndDate=09%2F20%2F1987&amp;GameType=all&amp;PlayedFor=0&amp;PlayedVs=0&amp;Park=0" xr:uid="{A5222760-B8F9-A547-9DE8-6574516FDCB1}"/>
    <hyperlink ref="A242" r:id="rId230" display="https://www.baseballmusings.com/cgi-bin/PlayerInfo.py?PlayerID=100398&amp;StartDate=09%2F07%2F1987&amp;EndDate=09%2F20%2F1987&amp;GameType=all&amp;PlayedFor=0&amp;PlayedVs=0&amp;Park=0" xr:uid="{06E98C29-EB42-E642-9F68-861702D0E513}"/>
    <hyperlink ref="A243" r:id="rId231" display="https://www.baseballmusings.com/cgi-bin/PlayerInfo.py?PlayerID=101213&amp;StartDate=09%2F07%2F1987&amp;EndDate=09%2F20%2F1987&amp;GameType=all&amp;PlayedFor=0&amp;PlayedVs=0&amp;Park=0" xr:uid="{7CA322A0-9A52-7C4A-A32E-FB4556E27C9A}"/>
    <hyperlink ref="A244" r:id="rId232" display="https://www.baseballmusings.com/cgi-bin/PlayerInfo.py?PlayerID=100463&amp;StartDate=09%2F07%2F1987&amp;EndDate=09%2F20%2F1987&amp;GameType=all&amp;PlayedFor=0&amp;PlayedVs=0&amp;Park=0" xr:uid="{033124BC-EF48-554D-AFE6-8375303D7955}"/>
    <hyperlink ref="A245" r:id="rId233" display="https://www.baseballmusings.com/cgi-bin/PlayerInfo.py?PlayerID=100100&amp;StartDate=09%2F07%2F1987&amp;EndDate=09%2F20%2F1987&amp;GameType=all&amp;PlayedFor=0&amp;PlayedVs=0&amp;Park=0" xr:uid="{53B82F86-48C6-104B-AC9A-E2269528F5EC}"/>
    <hyperlink ref="A246" r:id="rId234" display="https://www.baseballmusings.com/cgi-bin/PlayerInfo.py?PlayerID=100233&amp;StartDate=09%2F07%2F1987&amp;EndDate=09%2F20%2F1987&amp;GameType=all&amp;PlayedFor=0&amp;PlayedVs=0&amp;Park=0" xr:uid="{42A5E3D9-DF6D-2C4A-BDDB-E0EC884B3703}"/>
    <hyperlink ref="A247" r:id="rId235" display="https://www.baseballmusings.com/cgi-bin/PlayerInfo.py?PlayerID=100564&amp;StartDate=09%2F07%2F1987&amp;EndDate=09%2F20%2F1987&amp;GameType=all&amp;PlayedFor=0&amp;PlayedVs=0&amp;Park=0" xr:uid="{10BFC53D-DE1B-AC43-9E3E-2F7F72C60591}"/>
    <hyperlink ref="A248" r:id="rId236" display="https://www.baseballmusings.com/cgi-bin/PlayerInfo.py?PlayerID=101277&amp;StartDate=09%2F07%2F1987&amp;EndDate=09%2F20%2F1987&amp;GameType=all&amp;PlayedFor=0&amp;PlayedVs=0&amp;Park=0" xr:uid="{D5468B50-FCE1-5E40-9F7C-732A55DABADC}"/>
    <hyperlink ref="A249" r:id="rId237" display="https://www.baseballmusings.com/cgi-bin/PlayerInfo.py?PlayerID=100186&amp;StartDate=09%2F07%2F1987&amp;EndDate=09%2F20%2F1987&amp;GameType=all&amp;PlayedFor=0&amp;PlayedVs=0&amp;Park=0" xr:uid="{5BDEC85F-8EDF-FB41-AF6D-5A6C583AEFF8}"/>
    <hyperlink ref="A250" r:id="rId238" display="https://www.baseballmusings.com/cgi-bin/PlayerInfo.py?PlayerID=293&amp;StartDate=09%2F07%2F1987&amp;EndDate=09%2F20%2F1987&amp;GameType=all&amp;PlayedFor=0&amp;PlayedVs=0&amp;Park=0" xr:uid="{AFEC56FC-CF42-0440-87E7-6D2871A077BB}"/>
    <hyperlink ref="A251" r:id="rId239" display="https://www.baseballmusings.com/cgi-bin/PlayerInfo.py?PlayerID=101201&amp;StartDate=09%2F07%2F1987&amp;EndDate=09%2F20%2F1987&amp;GameType=all&amp;PlayedFor=0&amp;PlayedVs=0&amp;Park=0" xr:uid="{06C27F3D-64A1-6646-B55B-52A5F1A30A27}"/>
    <hyperlink ref="A252" r:id="rId240" display="https://www.baseballmusings.com/cgi-bin/PlayerInfo.py?PlayerID=100726&amp;StartDate=09%2F07%2F1987&amp;EndDate=09%2F20%2F1987&amp;GameType=all&amp;PlayedFor=0&amp;PlayedVs=0&amp;Park=0" xr:uid="{1D4569D0-C9D2-0349-9A5C-3839F82BD50F}"/>
    <hyperlink ref="A254" r:id="rId241" display="https://www.baseballmusings.com/cgi-bin/PlayerInfo.py?PlayerID=100716&amp;StartDate=09%2F07%2F1987&amp;EndDate=09%2F20%2F1987&amp;GameType=all&amp;PlayedFor=0&amp;PlayedVs=0&amp;Park=0" xr:uid="{94EA7DD8-6E81-DB40-879E-2BC9ACBC9861}"/>
    <hyperlink ref="A255" r:id="rId242" display="https://www.baseballmusings.com/cgi-bin/PlayerInfo.py?PlayerID=100580&amp;StartDate=09%2F07%2F1987&amp;EndDate=09%2F20%2F1987&amp;GameType=all&amp;PlayedFor=0&amp;PlayedVs=0&amp;Park=0" xr:uid="{87561606-C507-CE49-8919-E56479479BE2}"/>
    <hyperlink ref="A256" r:id="rId243" display="https://www.baseballmusings.com/cgi-bin/PlayerInfo.py?PlayerID=101242&amp;StartDate=09%2F07%2F1987&amp;EndDate=09%2F20%2F1987&amp;GameType=all&amp;PlayedFor=0&amp;PlayedVs=0&amp;Park=0" xr:uid="{EF97BF79-2CC9-D14F-BCAD-681FF3225D9D}"/>
    <hyperlink ref="A257" r:id="rId244" display="https://www.baseballmusings.com/cgi-bin/PlayerInfo.py?PlayerID=101294&amp;StartDate=09%2F07%2F1987&amp;EndDate=09%2F20%2F1987&amp;GameType=all&amp;PlayedFor=0&amp;PlayedVs=0&amp;Park=0" xr:uid="{09C02BFA-17E5-FF4A-8D39-987EA085A0C0}"/>
    <hyperlink ref="A258" r:id="rId245" display="https://www.baseballmusings.com/cgi-bin/PlayerInfo.py?PlayerID=101312&amp;StartDate=09%2F07%2F1987&amp;EndDate=09%2F20%2F1987&amp;GameType=all&amp;PlayedFor=0&amp;PlayedVs=0&amp;Park=0" xr:uid="{203E8E07-76C5-5744-A88E-FD8A7330342C}"/>
    <hyperlink ref="A259" r:id="rId246" display="https://www.baseballmusings.com/cgi-bin/PlayerInfo.py?PlayerID=101551&amp;StartDate=09%2F07%2F1987&amp;EndDate=09%2F20%2F1987&amp;GameType=all&amp;PlayedFor=0&amp;PlayedVs=0&amp;Park=0" xr:uid="{012BA962-5E57-F942-A9B7-B509FDCD2F19}"/>
    <hyperlink ref="A260" r:id="rId247" display="https://www.baseballmusings.com/cgi-bin/PlayerInfo.py?PlayerID=101535&amp;StartDate=09%2F07%2F1987&amp;EndDate=09%2F20%2F1987&amp;GameType=all&amp;PlayedFor=0&amp;PlayedVs=0&amp;Park=0" xr:uid="{61013C30-0E12-ED41-894F-370B190D8FB2}"/>
    <hyperlink ref="A261" r:id="rId248" display="https://www.baseballmusings.com/cgi-bin/PlayerInfo.py?PlayerID=100816&amp;StartDate=09%2F07%2F1987&amp;EndDate=09%2F20%2F1987&amp;GameType=all&amp;PlayedFor=0&amp;PlayedVs=0&amp;Park=0" xr:uid="{75317F23-7856-5F4C-B745-ECBCDF663E62}"/>
    <hyperlink ref="A262" r:id="rId249" display="https://www.baseballmusings.com/cgi-bin/PlayerInfo.py?PlayerID=100552&amp;StartDate=09%2F07%2F1987&amp;EndDate=09%2F20%2F1987&amp;GameType=all&amp;PlayedFor=0&amp;PlayedVs=0&amp;Park=0" xr:uid="{DC2FD2DF-C87E-5C49-B3FF-EDFCF2F46817}"/>
    <hyperlink ref="A263" r:id="rId250" display="https://www.baseballmusings.com/cgi-bin/PlayerInfo.py?PlayerID=101422&amp;StartDate=09%2F07%2F1987&amp;EndDate=09%2F20%2F1987&amp;GameType=all&amp;PlayedFor=0&amp;PlayedVs=0&amp;Park=0" xr:uid="{DF79C177-F8AE-B04C-BB86-C74CB2C63EC2}"/>
    <hyperlink ref="A264" r:id="rId251" display="https://www.baseballmusings.com/cgi-bin/PlayerInfo.py?PlayerID=100372&amp;StartDate=09%2F07%2F1987&amp;EndDate=09%2F20%2F1987&amp;GameType=all&amp;PlayedFor=0&amp;PlayedVs=0&amp;Park=0" xr:uid="{1EF7B2E6-4B91-9A4E-B2B3-8CBDDDCBF2D8}"/>
    <hyperlink ref="A265" r:id="rId252" display="https://www.baseballmusings.com/cgi-bin/PlayerInfo.py?PlayerID=100191&amp;StartDate=09%2F07%2F1987&amp;EndDate=09%2F20%2F1987&amp;GameType=all&amp;PlayedFor=0&amp;PlayedVs=0&amp;Park=0" xr:uid="{F960650A-2076-4143-AFC5-239B826766D7}"/>
    <hyperlink ref="A266" r:id="rId253" display="https://www.baseballmusings.com/cgi-bin/PlayerInfo.py?PlayerID=101638&amp;StartDate=09%2F07%2F1987&amp;EndDate=09%2F20%2F1987&amp;GameType=all&amp;PlayedFor=0&amp;PlayedVs=0&amp;Park=0" xr:uid="{AE81DAF0-0B66-8E44-8C6D-2D94032F3061}"/>
    <hyperlink ref="A267" r:id="rId254" display="https://www.baseballmusings.com/cgi-bin/PlayerInfo.py?PlayerID=101050&amp;StartDate=09%2F07%2F1987&amp;EndDate=09%2F20%2F1987&amp;GameType=all&amp;PlayedFor=0&amp;PlayedVs=0&amp;Park=0" xr:uid="{18649D77-2B0A-F649-AC22-A08EB6889B46}"/>
    <hyperlink ref="A268" r:id="rId255" display="https://www.baseballmusings.com/cgi-bin/PlayerInfo.py?PlayerID=101341&amp;StartDate=09%2F07%2F1987&amp;EndDate=09%2F20%2F1987&amp;GameType=all&amp;PlayedFor=0&amp;PlayedVs=0&amp;Park=0" xr:uid="{AC4BD231-CE0A-E141-9BF3-C1DBB7F67539}"/>
    <hyperlink ref="A269" r:id="rId256" display="https://www.baseballmusings.com/cgi-bin/PlayerInfo.py?PlayerID=100928&amp;StartDate=09%2F07%2F1987&amp;EndDate=09%2F20%2F1987&amp;GameType=all&amp;PlayedFor=0&amp;PlayedVs=0&amp;Park=0" xr:uid="{26EBCBA9-B5B8-2941-90B7-92A5C1BF4DF9}"/>
    <hyperlink ref="A270" r:id="rId257" display="https://www.baseballmusings.com/cgi-bin/PlayerInfo.py?PlayerID=100919&amp;StartDate=09%2F07%2F1987&amp;EndDate=09%2F20%2F1987&amp;GameType=all&amp;PlayedFor=0&amp;PlayedVs=0&amp;Park=0" xr:uid="{03D0E6BB-AC64-A74F-B10A-75ED7F78D95C}"/>
    <hyperlink ref="A271" r:id="rId258" display="https://www.baseballmusings.com/cgi-bin/PlayerInfo.py?PlayerID=101348&amp;StartDate=09%2F07%2F1987&amp;EndDate=09%2F20%2F1987&amp;GameType=all&amp;PlayedFor=0&amp;PlayedVs=0&amp;Park=0" xr:uid="{90A62A65-83CC-AB43-949D-F9ABA2A3734E}"/>
    <hyperlink ref="A272" r:id="rId259" display="https://www.baseballmusings.com/cgi-bin/PlayerInfo.py?PlayerID=101441&amp;StartDate=09%2F07%2F1987&amp;EndDate=09%2F20%2F1987&amp;GameType=all&amp;PlayedFor=0&amp;PlayedVs=0&amp;Park=0" xr:uid="{A9907615-BB6B-0E4E-A962-1DC936C884CD}"/>
    <hyperlink ref="A273" r:id="rId260" display="https://www.baseballmusings.com/cgi-bin/PlayerInfo.py?PlayerID=101542&amp;StartDate=09%2F07%2F1987&amp;EndDate=09%2F20%2F1987&amp;GameType=all&amp;PlayedFor=0&amp;PlayedVs=0&amp;Park=0" xr:uid="{4E22DE3F-139E-E344-BED3-CE324170F5E8}"/>
    <hyperlink ref="A275" r:id="rId261" display="https://www.baseballmusings.com/cgi-bin/PlayerInfo.py?PlayerID=100411&amp;StartDate=09%2F07%2F1987&amp;EndDate=09%2F20%2F1987&amp;GameType=all&amp;PlayedFor=0&amp;PlayedVs=0&amp;Park=0" xr:uid="{652198C0-DF0F-0541-BE89-578AE66AA5E9}"/>
    <hyperlink ref="A276" r:id="rId262" display="https://www.baseballmusings.com/cgi-bin/PlayerInfo.py?PlayerID=100239&amp;StartDate=09%2F07%2F1987&amp;EndDate=09%2F20%2F1987&amp;GameType=all&amp;PlayedFor=0&amp;PlayedVs=0&amp;Park=0" xr:uid="{786B0DCC-E935-C74E-91D6-00FBB08759CB}"/>
    <hyperlink ref="A277" r:id="rId263" display="https://www.baseballmusings.com/cgi-bin/PlayerInfo.py?PlayerID=101439&amp;StartDate=09%2F07%2F1987&amp;EndDate=09%2F20%2F1987&amp;GameType=all&amp;PlayedFor=0&amp;PlayedVs=0&amp;Park=0" xr:uid="{B3A393FC-0746-C040-B63B-D19F745DCA6A}"/>
    <hyperlink ref="A278" r:id="rId264" display="https://www.baseballmusings.com/cgi-bin/PlayerInfo.py?PlayerID=100137&amp;StartDate=09%2F07%2F1987&amp;EndDate=09%2F20%2F1987&amp;GameType=all&amp;PlayedFor=0&amp;PlayedVs=0&amp;Park=0" xr:uid="{E4335DE1-126D-B349-8E7C-CC736D44E313}"/>
    <hyperlink ref="A279" r:id="rId265" display="https://www.baseballmusings.com/cgi-bin/PlayerInfo.py?PlayerID=101670&amp;StartDate=09%2F07%2F1987&amp;EndDate=09%2F20%2F1987&amp;GameType=all&amp;PlayedFor=0&amp;PlayedVs=0&amp;Park=0" xr:uid="{1356D828-9F79-A74C-A07E-5C23F92401AB}"/>
    <hyperlink ref="A280" r:id="rId266" display="https://www.baseballmusings.com/cgi-bin/PlayerInfo.py?PlayerID=100165&amp;StartDate=09%2F07%2F1987&amp;EndDate=09%2F20%2F1987&amp;GameType=all&amp;PlayedFor=0&amp;PlayedVs=0&amp;Park=0" xr:uid="{81962299-1875-4E41-BF13-F39FB0C18502}"/>
    <hyperlink ref="A281" r:id="rId267" display="https://www.baseballmusings.com/cgi-bin/PlayerInfo.py?PlayerID=101575&amp;StartDate=09%2F07%2F1987&amp;EndDate=09%2F20%2F1987&amp;GameType=all&amp;PlayedFor=0&amp;PlayedVs=0&amp;Park=0" xr:uid="{97FE168B-D851-B54D-875E-A21F0A6F9A31}"/>
    <hyperlink ref="A282" r:id="rId268" display="https://www.baseballmusings.com/cgi-bin/PlayerInfo.py?PlayerID=101127&amp;StartDate=09%2F07%2F1987&amp;EndDate=09%2F20%2F1987&amp;GameType=all&amp;PlayedFor=0&amp;PlayedVs=0&amp;Park=0" xr:uid="{9E0EE716-C721-3647-94AD-54FA9B20B19F}"/>
    <hyperlink ref="A283" r:id="rId269" display="https://www.baseballmusings.com/cgi-bin/PlayerInfo.py?PlayerID=101490&amp;StartDate=09%2F07%2F1987&amp;EndDate=09%2F20%2F1987&amp;GameType=all&amp;PlayedFor=0&amp;PlayedVs=0&amp;Park=0" xr:uid="{F818CDA6-01C3-9542-9ECB-6AED2B7128E9}"/>
    <hyperlink ref="A284" r:id="rId270" display="https://www.baseballmusings.com/cgi-bin/PlayerInfo.py?PlayerID=101051&amp;StartDate=09%2F07%2F1987&amp;EndDate=09%2F20%2F1987&amp;GameType=all&amp;PlayedFor=0&amp;PlayedVs=0&amp;Park=0" xr:uid="{C8A730BA-23C5-F34C-AA56-C08BE2AC569E}"/>
    <hyperlink ref="A285" r:id="rId271" display="https://www.baseballmusings.com/cgi-bin/PlayerInfo.py?PlayerID=100245&amp;StartDate=09%2F07%2F1987&amp;EndDate=09%2F20%2F1987&amp;GameType=all&amp;PlayedFor=0&amp;PlayedVs=0&amp;Park=0" xr:uid="{E86963B6-E048-1747-8C88-3975A352AE02}"/>
    <hyperlink ref="A286" r:id="rId272" display="https://www.baseballmusings.com/cgi-bin/PlayerInfo.py?PlayerID=100556&amp;StartDate=09%2F07%2F1987&amp;EndDate=09%2F20%2F1987&amp;GameType=all&amp;PlayedFor=0&amp;PlayedVs=0&amp;Park=0" xr:uid="{A6565579-9063-5E48-BBAC-02F0A8418FE3}"/>
    <hyperlink ref="A287" r:id="rId273" display="https://www.baseballmusings.com/cgi-bin/PlayerInfo.py?PlayerID=100600&amp;StartDate=09%2F07%2F1987&amp;EndDate=09%2F20%2F1987&amp;GameType=all&amp;PlayedFor=0&amp;PlayedVs=0&amp;Park=0" xr:uid="{176FD436-03D6-4F4B-9496-EE565BDFE566}"/>
    <hyperlink ref="A288" r:id="rId274" display="https://www.baseballmusings.com/cgi-bin/PlayerInfo.py?PlayerID=101346&amp;StartDate=09%2F07%2F1987&amp;EndDate=09%2F20%2F1987&amp;GameType=all&amp;PlayedFor=0&amp;PlayedVs=0&amp;Park=0" xr:uid="{548568BA-2D58-A548-A597-CC5A8E2EF98F}"/>
    <hyperlink ref="A289" r:id="rId275" display="https://www.baseballmusings.com/cgi-bin/PlayerInfo.py?PlayerID=100529&amp;StartDate=09%2F07%2F1987&amp;EndDate=09%2F20%2F1987&amp;GameType=all&amp;PlayedFor=0&amp;PlayedVs=0&amp;Park=0" xr:uid="{DA89A1BF-45E7-9243-B6E5-7C190F3D27EF}"/>
    <hyperlink ref="A290" r:id="rId276" display="https://www.baseballmusings.com/cgi-bin/PlayerInfo.py?PlayerID=101014&amp;StartDate=09%2F07%2F1987&amp;EndDate=09%2F20%2F1987&amp;GameType=all&amp;PlayedFor=0&amp;PlayedVs=0&amp;Park=0" xr:uid="{408AD07C-F6F6-8E42-AE57-1C6046509243}"/>
    <hyperlink ref="A291" r:id="rId277" display="https://www.baseballmusings.com/cgi-bin/PlayerInfo.py?PlayerID=100909&amp;StartDate=09%2F07%2F1987&amp;EndDate=09%2F20%2F1987&amp;GameType=all&amp;PlayedFor=0&amp;PlayedVs=0&amp;Park=0" xr:uid="{56FAC8DC-7152-984D-AEAA-F4657E38EE21}"/>
    <hyperlink ref="A292" r:id="rId278" display="https://www.baseballmusings.com/cgi-bin/PlayerInfo.py?PlayerID=101207&amp;StartDate=09%2F07%2F1987&amp;EndDate=09%2F20%2F1987&amp;GameType=all&amp;PlayedFor=0&amp;PlayedVs=0&amp;Park=0" xr:uid="{5B4AC0EE-46F4-064F-962F-517AFF7AE20D}"/>
    <hyperlink ref="A293" r:id="rId279" display="https://www.baseballmusings.com/cgi-bin/PlayerInfo.py?PlayerID=100262&amp;StartDate=09%2F07%2F1987&amp;EndDate=09%2F20%2F1987&amp;GameType=all&amp;PlayedFor=0&amp;PlayedVs=0&amp;Park=0" xr:uid="{E23BAFBB-4539-1A41-8FD1-ABAFB270B99F}"/>
    <hyperlink ref="A294" r:id="rId280" display="https://www.baseballmusings.com/cgi-bin/PlayerInfo.py?PlayerID=101590&amp;StartDate=09%2F07%2F1987&amp;EndDate=09%2F20%2F1987&amp;GameType=all&amp;PlayedFor=0&amp;PlayedVs=0&amp;Park=0" xr:uid="{BB546E56-E9FC-F043-A296-1964B01BD232}"/>
    <hyperlink ref="A296" r:id="rId281" display="https://www.baseballmusings.com/cgi-bin/PlayerInfo.py?PlayerID=101309&amp;StartDate=09%2F07%2F1987&amp;EndDate=09%2F20%2F1987&amp;GameType=all&amp;PlayedFor=0&amp;PlayedVs=0&amp;Park=0" xr:uid="{C5E7CF4D-CA43-E24C-829B-C7E02007B92F}"/>
    <hyperlink ref="A297" r:id="rId282" display="https://www.baseballmusings.com/cgi-bin/PlayerInfo.py?PlayerID=101401&amp;StartDate=09%2F07%2F1987&amp;EndDate=09%2F20%2F1987&amp;GameType=all&amp;PlayedFor=0&amp;PlayedVs=0&amp;Park=0" xr:uid="{5CDA1445-E54E-3342-9AD4-B9FB57584CF6}"/>
    <hyperlink ref="A298" r:id="rId283" display="https://www.baseballmusings.com/cgi-bin/PlayerInfo.py?PlayerID=100519&amp;StartDate=09%2F07%2F1987&amp;EndDate=09%2F20%2F1987&amp;GameType=all&amp;PlayedFor=0&amp;PlayedVs=0&amp;Park=0" xr:uid="{49A41CD7-34E8-F340-B3F6-DFB447407DFB}"/>
    <hyperlink ref="A299" r:id="rId284" display="https://www.baseballmusings.com/cgi-bin/PlayerInfo.py?PlayerID=100338&amp;StartDate=09%2F07%2F1987&amp;EndDate=09%2F20%2F1987&amp;GameType=all&amp;PlayedFor=0&amp;PlayedVs=0&amp;Park=0" xr:uid="{4ECEBADB-1F9F-1C40-A292-3934D518355E}"/>
    <hyperlink ref="A300" r:id="rId285" display="https://www.baseballmusings.com/cgi-bin/PlayerInfo.py?PlayerID=101615&amp;StartDate=09%2F07%2F1987&amp;EndDate=09%2F20%2F1987&amp;GameType=all&amp;PlayedFor=0&amp;PlayedVs=0&amp;Park=0" xr:uid="{D817B9D1-213F-4B41-B557-7969D787F339}"/>
    <hyperlink ref="A301" r:id="rId286" display="https://www.baseballmusings.com/cgi-bin/PlayerInfo.py?PlayerID=101229&amp;StartDate=09%2F07%2F1987&amp;EndDate=09%2F20%2F1987&amp;GameType=all&amp;PlayedFor=0&amp;PlayedVs=0&amp;Park=0" xr:uid="{6691F77D-1523-EA4F-A060-4F97D29D3C19}"/>
    <hyperlink ref="A302" r:id="rId287" display="https://www.baseballmusings.com/cgi-bin/PlayerInfo.py?PlayerID=101491&amp;StartDate=09%2F07%2F1987&amp;EndDate=09%2F20%2F1987&amp;GameType=all&amp;PlayedFor=0&amp;PlayedVs=0&amp;Park=0" xr:uid="{6043397C-E311-CC49-8564-A47AB888689D}"/>
    <hyperlink ref="A303" r:id="rId288" display="https://www.baseballmusings.com/cgi-bin/PlayerInfo.py?PlayerID=100654&amp;StartDate=09%2F07%2F1987&amp;EndDate=09%2F20%2F1987&amp;GameType=all&amp;PlayedFor=0&amp;PlayedVs=0&amp;Park=0" xr:uid="{A1F50B9A-63F5-9A4C-A717-E52FBBF80579}"/>
    <hyperlink ref="A304" r:id="rId289" display="https://www.baseballmusings.com/cgi-bin/PlayerInfo.py?PlayerID=100124&amp;StartDate=09%2F07%2F1987&amp;EndDate=09%2F20%2F1987&amp;GameType=all&amp;PlayedFor=0&amp;PlayedVs=0&amp;Park=0" xr:uid="{42EB373E-EEA5-324F-BB69-88AA630F2D13}"/>
    <hyperlink ref="A305" r:id="rId290" display="https://www.baseballmusings.com/cgi-bin/PlayerInfo.py?PlayerID=101505&amp;StartDate=09%2F07%2F1987&amp;EndDate=09%2F20%2F1987&amp;GameType=all&amp;PlayedFor=0&amp;PlayedVs=0&amp;Park=0" xr:uid="{8AE9290B-C182-A64A-B5F4-ADA888B52852}"/>
    <hyperlink ref="A306" r:id="rId291" display="https://www.baseballmusings.com/cgi-bin/PlayerInfo.py?PlayerID=100046&amp;StartDate=09%2F07%2F1987&amp;EndDate=09%2F20%2F1987&amp;GameType=all&amp;PlayedFor=0&amp;PlayedVs=0&amp;Park=0" xr:uid="{74216E48-E6AD-C84E-AF2D-C5F14ACBCFE8}"/>
    <hyperlink ref="A307" r:id="rId292" display="https://www.baseballmusings.com/cgi-bin/PlayerInfo.py?PlayerID=101090&amp;StartDate=09%2F07%2F1987&amp;EndDate=09%2F20%2F1987&amp;GameType=all&amp;PlayedFor=0&amp;PlayedVs=0&amp;Park=0" xr:uid="{914F7F5C-AF8A-7745-8490-2208242AAE81}"/>
    <hyperlink ref="A308" r:id="rId293" display="https://www.baseballmusings.com/cgi-bin/PlayerInfo.py?PlayerID=100010&amp;StartDate=09%2F07%2F1987&amp;EndDate=09%2F20%2F1987&amp;GameType=all&amp;PlayedFor=0&amp;PlayedVs=0&amp;Park=0" xr:uid="{E139EFC1-F990-BA48-A052-4CEC7C5F7137}"/>
    <hyperlink ref="A309" r:id="rId294" display="https://www.baseballmusings.com/cgi-bin/PlayerInfo.py?PlayerID=101480&amp;StartDate=09%2F07%2F1987&amp;EndDate=09%2F20%2F1987&amp;GameType=all&amp;PlayedFor=0&amp;PlayedVs=0&amp;Park=0" xr:uid="{59106A83-8EDC-8D48-8369-E02CE890241B}"/>
    <hyperlink ref="A310" r:id="rId295" display="https://www.baseballmusings.com/cgi-bin/PlayerInfo.py?PlayerID=101233&amp;StartDate=09%2F07%2F1987&amp;EndDate=09%2F20%2F1987&amp;GameType=all&amp;PlayedFor=0&amp;PlayedVs=0&amp;Park=0" xr:uid="{620DDB8B-D3E7-D54F-8B69-B3804CD472E1}"/>
    <hyperlink ref="A311" r:id="rId296" display="https://www.baseballmusings.com/cgi-bin/PlayerInfo.py?PlayerID=101410&amp;StartDate=09%2F07%2F1987&amp;EndDate=09%2F20%2F1987&amp;GameType=all&amp;PlayedFor=0&amp;PlayedVs=0&amp;Park=0" xr:uid="{62201FDC-98EE-7644-AB2A-EE7AE9521749}"/>
    <hyperlink ref="A312" r:id="rId297" display="https://www.baseballmusings.com/cgi-bin/PlayerInfo.py?PlayerID=101266&amp;StartDate=09%2F07%2F1987&amp;EndDate=09%2F20%2F1987&amp;GameType=all&amp;PlayedFor=0&amp;PlayedVs=0&amp;Park=0" xr:uid="{F107075F-46D0-F74D-B2AB-FB6FC4C201CE}"/>
    <hyperlink ref="A313" r:id="rId298" display="https://www.baseballmusings.com/cgi-bin/PlayerInfo.py?PlayerID=101493&amp;StartDate=09%2F07%2F1987&amp;EndDate=09%2F20%2F1987&amp;GameType=all&amp;PlayedFor=0&amp;PlayedVs=0&amp;Park=0" xr:uid="{9EB992E7-39BB-C74E-BDBA-C779AC23BF35}"/>
    <hyperlink ref="A314" r:id="rId299" display="https://www.baseballmusings.com/cgi-bin/PlayerInfo.py?PlayerID=48&amp;StartDate=09%2F07%2F1987&amp;EndDate=09%2F20%2F1987&amp;GameType=all&amp;PlayedFor=0&amp;PlayedVs=0&amp;Park=0" xr:uid="{67491F8F-0ED8-4D4D-B653-E6C4DB6444ED}"/>
    <hyperlink ref="A315" r:id="rId300" display="https://www.baseballmusings.com/cgi-bin/PlayerInfo.py?PlayerID=101614&amp;StartDate=09%2F07%2F1987&amp;EndDate=09%2F20%2F1987&amp;GameType=all&amp;PlayedFor=0&amp;PlayedVs=0&amp;Park=0" xr:uid="{8C93516A-91F1-1D46-990F-24A2ABF8BF10}"/>
    <hyperlink ref="A317" r:id="rId301" display="https://www.baseballmusings.com/cgi-bin/PlayerInfo.py?PlayerID=100185&amp;StartDate=09%2F07%2F1987&amp;EndDate=09%2F20%2F1987&amp;GameType=all&amp;PlayedFor=0&amp;PlayedVs=0&amp;Park=0" xr:uid="{5D972769-75B6-2241-BBA1-222EE658A701}"/>
    <hyperlink ref="A318" r:id="rId302" display="https://www.baseballmusings.com/cgi-bin/PlayerInfo.py?PlayerID=101073&amp;StartDate=09%2F07%2F1987&amp;EndDate=09%2F20%2F1987&amp;GameType=all&amp;PlayedFor=0&amp;PlayedVs=0&amp;Park=0" xr:uid="{CA85F453-0A98-D745-B603-C098A923009B}"/>
    <hyperlink ref="A319" r:id="rId303" display="https://www.baseballmusings.com/cgi-bin/PlayerInfo.py?PlayerID=101592&amp;StartDate=09%2F07%2F1987&amp;EndDate=09%2F20%2F1987&amp;GameType=all&amp;PlayedFor=0&amp;PlayedVs=0&amp;Park=0" xr:uid="{AEA79377-0FF3-4D44-8274-8585AAA65F4B}"/>
    <hyperlink ref="A320" r:id="rId304" display="https://www.baseballmusings.com/cgi-bin/PlayerInfo.py?PlayerID=100672&amp;StartDate=09%2F07%2F1987&amp;EndDate=09%2F20%2F1987&amp;GameType=all&amp;PlayedFor=0&amp;PlayedVs=0&amp;Park=0" xr:uid="{4D7BF85C-62C8-BE4B-A725-B2EC239411BC}"/>
    <hyperlink ref="A321" r:id="rId305" display="https://www.baseballmusings.com/cgi-bin/PlayerInfo.py?PlayerID=100378&amp;StartDate=09%2F07%2F1987&amp;EndDate=09%2F20%2F1987&amp;GameType=all&amp;PlayedFor=0&amp;PlayedVs=0&amp;Park=0" xr:uid="{E8660A79-A8A3-F442-BA80-FC6436EB8C02}"/>
    <hyperlink ref="A322" r:id="rId306" display="https://www.baseballmusings.com/cgi-bin/PlayerInfo.py?PlayerID=101626&amp;StartDate=09%2F07%2F1987&amp;EndDate=09%2F20%2F1987&amp;GameType=all&amp;PlayedFor=0&amp;PlayedVs=0&amp;Park=0" xr:uid="{AF573D00-3D29-624E-A121-4C25CC1C69A5}"/>
    <hyperlink ref="A323" r:id="rId307" display="https://www.baseballmusings.com/cgi-bin/PlayerInfo.py?PlayerID=101446&amp;StartDate=09%2F07%2F1987&amp;EndDate=09%2F20%2F1987&amp;GameType=all&amp;PlayedFor=0&amp;PlayedVs=0&amp;Park=0" xr:uid="{95D04661-FBA5-014B-A46F-EB8EACD83867}"/>
    <hyperlink ref="A324" r:id="rId308" display="https://www.baseballmusings.com/cgi-bin/PlayerInfo.py?PlayerID=101158&amp;StartDate=09%2F07%2F1987&amp;EndDate=09%2F20%2F1987&amp;GameType=all&amp;PlayedFor=0&amp;PlayedVs=0&amp;Park=0" xr:uid="{08669FC8-1021-AC4E-B8DD-9CCEF9EAED42}"/>
    <hyperlink ref="A325" r:id="rId309" display="https://www.baseballmusings.com/cgi-bin/PlayerInfo.py?PlayerID=101325&amp;StartDate=09%2F07%2F1987&amp;EndDate=09%2F20%2F1987&amp;GameType=all&amp;PlayedFor=0&amp;PlayedVs=0&amp;Park=0" xr:uid="{73CC01F1-D023-8B4A-9829-3C12AFAD03C2}"/>
    <hyperlink ref="A326" r:id="rId310" display="https://www.baseballmusings.com/cgi-bin/PlayerInfo.py?PlayerID=101370&amp;StartDate=09%2F07%2F1987&amp;EndDate=09%2F20%2F1987&amp;GameType=all&amp;PlayedFor=0&amp;PlayedVs=0&amp;Park=0" xr:uid="{96FFA94D-D9D9-F84F-B668-3D25D7FF47D8}"/>
    <hyperlink ref="A327" r:id="rId311" display="https://www.baseballmusings.com/cgi-bin/PlayerInfo.py?PlayerID=100949&amp;StartDate=09%2F07%2F1987&amp;EndDate=09%2F20%2F1987&amp;GameType=all&amp;PlayedFor=0&amp;PlayedVs=0&amp;Park=0" xr:uid="{EB878C8D-AC10-A541-B53D-707D2401D9F8}"/>
    <hyperlink ref="A328" r:id="rId312" display="https://www.baseballmusings.com/cgi-bin/PlayerInfo.py?PlayerID=100212&amp;StartDate=09%2F07%2F1987&amp;EndDate=09%2F20%2F1987&amp;GameType=all&amp;PlayedFor=0&amp;PlayedVs=0&amp;Park=0" xr:uid="{D6012EE5-F9F1-DD48-B137-4CEB266BC7AF}"/>
    <hyperlink ref="A329" r:id="rId313" display="https://www.baseballmusings.com/cgi-bin/PlayerInfo.py?PlayerID=101515&amp;StartDate=09%2F07%2F1987&amp;EndDate=09%2F20%2F1987&amp;GameType=all&amp;PlayedFor=0&amp;PlayedVs=0&amp;Park=0" xr:uid="{249BA7EC-7DFB-904A-859B-AD8DC76C3C38}"/>
    <hyperlink ref="A330" r:id="rId314" display="https://www.baseballmusings.com/cgi-bin/PlayerInfo.py?PlayerID=100394&amp;StartDate=09%2F07%2F1987&amp;EndDate=09%2F20%2F1987&amp;GameType=all&amp;PlayedFor=0&amp;PlayedVs=0&amp;Park=0" xr:uid="{DC213622-4295-5745-96C6-269D7E07DE10}"/>
    <hyperlink ref="A331" r:id="rId315" display="https://www.baseballmusings.com/cgi-bin/PlayerInfo.py?PlayerID=101234&amp;StartDate=09%2F07%2F1987&amp;EndDate=09%2F20%2F1987&amp;GameType=all&amp;PlayedFor=0&amp;PlayedVs=0&amp;Park=0" xr:uid="{018AE3D5-4F22-C147-94A6-851308EA0CD1}"/>
    <hyperlink ref="A332" r:id="rId316" display="https://www.baseballmusings.com/cgi-bin/PlayerInfo.py?PlayerID=100824&amp;StartDate=09%2F07%2F1987&amp;EndDate=09%2F20%2F1987&amp;GameType=all&amp;PlayedFor=0&amp;PlayedVs=0&amp;Park=0" xr:uid="{1C5AA6D6-25C5-D74A-9BBD-75A9FEB659CF}"/>
    <hyperlink ref="A333" r:id="rId317" display="https://www.baseballmusings.com/cgi-bin/PlayerInfo.py?PlayerID=100273&amp;StartDate=09%2F07%2F1987&amp;EndDate=09%2F20%2F1987&amp;GameType=all&amp;PlayedFor=0&amp;PlayedVs=0&amp;Park=0" xr:uid="{E99BE0C5-B18C-D943-A5F4-3998414AC5C0}"/>
    <hyperlink ref="A334" r:id="rId318" display="https://www.baseballmusings.com/cgi-bin/PlayerInfo.py?PlayerID=101494&amp;StartDate=09%2F07%2F1987&amp;EndDate=09%2F20%2F1987&amp;GameType=all&amp;PlayedFor=0&amp;PlayedVs=0&amp;Park=0" xr:uid="{21E686D7-5156-0C47-8E79-A6F9F7BA2D52}"/>
    <hyperlink ref="A335" r:id="rId319" display="https://www.baseballmusings.com/cgi-bin/PlayerInfo.py?PlayerID=100968&amp;StartDate=09%2F07%2F1987&amp;EndDate=09%2F20%2F1987&amp;GameType=all&amp;PlayedFor=0&amp;PlayedVs=0&amp;Park=0" xr:uid="{689AB900-8A6C-2841-88BB-8E4D5D86A84F}"/>
    <hyperlink ref="A336" r:id="rId320" display="https://www.baseballmusings.com/cgi-bin/PlayerInfo.py?PlayerID=100416&amp;StartDate=09%2F07%2F1987&amp;EndDate=09%2F20%2F1987&amp;GameType=all&amp;PlayedFor=0&amp;PlayedVs=0&amp;Park=0" xr:uid="{537B66A1-D676-6B48-8409-169C809C9B87}"/>
    <hyperlink ref="A338" r:id="rId321" display="https://www.baseballmusings.com/cgi-bin/PlayerInfo.py?PlayerID=101415&amp;StartDate=09%2F07%2F1987&amp;EndDate=09%2F20%2F1987&amp;GameType=all&amp;PlayedFor=0&amp;PlayedVs=0&amp;Park=0" xr:uid="{3E934EC2-5F5D-1D45-A44B-91989B5F6076}"/>
    <hyperlink ref="A339" r:id="rId322" display="https://www.baseballmusings.com/cgi-bin/PlayerInfo.py?PlayerID=101115&amp;StartDate=09%2F07%2F1987&amp;EndDate=09%2F20%2F1987&amp;GameType=all&amp;PlayedFor=0&amp;PlayedVs=0&amp;Park=0" xr:uid="{3DF506EC-2F61-E048-BED6-2999CEA88A41}"/>
    <hyperlink ref="A340" r:id="rId323" display="https://www.baseballmusings.com/cgi-bin/PlayerInfo.py?PlayerID=101165&amp;StartDate=09%2F07%2F1987&amp;EndDate=09%2F20%2F1987&amp;GameType=all&amp;PlayedFor=0&amp;PlayedVs=0&amp;Park=0" xr:uid="{789B988C-16B3-B742-9AF2-BDFFA54313C8}"/>
    <hyperlink ref="A341" r:id="rId324" display="https://www.baseballmusings.com/cgi-bin/PlayerInfo.py?PlayerID=100172&amp;StartDate=09%2F07%2F1987&amp;EndDate=09%2F20%2F1987&amp;GameType=all&amp;PlayedFor=0&amp;PlayedVs=0&amp;Park=0" xr:uid="{4A4FE500-F0A6-DC48-A435-799307B751FA}"/>
    <hyperlink ref="A342" r:id="rId325" display="https://www.baseballmusings.com/cgi-bin/PlayerInfo.py?PlayerID=100899&amp;StartDate=09%2F07%2F1987&amp;EndDate=09%2F20%2F1987&amp;GameType=all&amp;PlayedFor=0&amp;PlayedVs=0&amp;Park=0" xr:uid="{CEEC1675-840B-E74C-AB8D-B46F5CDF1AE7}"/>
    <hyperlink ref="A343" r:id="rId326" display="https://www.baseballmusings.com/cgi-bin/PlayerInfo.py?PlayerID=100403&amp;StartDate=09%2F07%2F1987&amp;EndDate=09%2F20%2F1987&amp;GameType=all&amp;PlayedFor=0&amp;PlayedVs=0&amp;Park=0" xr:uid="{A4290664-38C2-3445-9149-6BA0A8879957}"/>
    <hyperlink ref="A344" r:id="rId327" display="https://www.baseballmusings.com/cgi-bin/PlayerInfo.py?PlayerID=100569&amp;StartDate=09%2F07%2F1987&amp;EndDate=09%2F20%2F1987&amp;GameType=all&amp;PlayedFor=0&amp;PlayedVs=0&amp;Park=0" xr:uid="{D47957FC-E6DA-EF42-99EF-69E81562FAE6}"/>
    <hyperlink ref="A345" r:id="rId328" display="https://www.baseballmusings.com/cgi-bin/PlayerInfo.py?PlayerID=101488&amp;StartDate=09%2F07%2F1987&amp;EndDate=09%2F20%2F1987&amp;GameType=all&amp;PlayedFor=0&amp;PlayedVs=0&amp;Park=0" xr:uid="{6173F93C-95FB-EC4C-B6F3-65DE148BF4F7}"/>
    <hyperlink ref="A346" r:id="rId329" display="https://www.baseballmusings.com/cgi-bin/PlayerInfo.py?PlayerID=100749&amp;StartDate=09%2F07%2F1987&amp;EndDate=09%2F20%2F1987&amp;GameType=all&amp;PlayedFor=0&amp;PlayedVs=0&amp;Park=0" xr:uid="{840499A3-887B-654E-AF4F-AFBA3B585033}"/>
    <hyperlink ref="A347" r:id="rId330" display="https://www.baseballmusings.com/cgi-bin/PlayerInfo.py?PlayerID=100785&amp;StartDate=09%2F07%2F1987&amp;EndDate=09%2F20%2F1987&amp;GameType=all&amp;PlayedFor=0&amp;PlayedVs=0&amp;Park=0" xr:uid="{8990F7DC-CD2A-1A4A-A89E-C16F60EAC169}"/>
    <hyperlink ref="A348" r:id="rId331" display="https://www.baseballmusings.com/cgi-bin/PlayerInfo.py?PlayerID=100073&amp;StartDate=09%2F07%2F1987&amp;EndDate=09%2F20%2F1987&amp;GameType=all&amp;PlayedFor=0&amp;PlayedVs=0&amp;Park=0" xr:uid="{F34A6020-7327-2A49-A377-C6167E02E442}"/>
    <hyperlink ref="A349" r:id="rId332" display="https://www.baseballmusings.com/cgi-bin/PlayerInfo.py?PlayerID=100116&amp;StartDate=09%2F07%2F1987&amp;EndDate=09%2F20%2F1987&amp;GameType=all&amp;PlayedFor=0&amp;PlayedVs=0&amp;Park=0" xr:uid="{FDFDDA4B-85F7-8C41-821F-E6EA6B79D91B}"/>
    <hyperlink ref="A350" r:id="rId333" display="https://www.baseballmusings.com/cgi-bin/PlayerInfo.py?PlayerID=100906&amp;StartDate=09%2F07%2F1987&amp;EndDate=09%2F20%2F1987&amp;GameType=all&amp;PlayedFor=0&amp;PlayedVs=0&amp;Park=0" xr:uid="{00E056BD-22A3-D748-9F01-01665E484C09}"/>
    <hyperlink ref="A351" r:id="rId334" display="https://www.baseballmusings.com/cgi-bin/PlayerInfo.py?PlayerID=100683&amp;StartDate=09%2F07%2F1987&amp;EndDate=09%2F20%2F1987&amp;GameType=all&amp;PlayedFor=0&amp;PlayedVs=0&amp;Park=0" xr:uid="{30D34723-765A-FC4D-A16B-FDEF0782D394}"/>
    <hyperlink ref="A352" r:id="rId335" display="https://www.baseballmusings.com/cgi-bin/PlayerInfo.py?PlayerID=100848&amp;StartDate=09%2F07%2F1987&amp;EndDate=09%2F20%2F1987&amp;GameType=all&amp;PlayedFor=0&amp;PlayedVs=0&amp;Park=0" xr:uid="{406875AB-16CD-CD4D-B23F-F112B8693213}"/>
    <hyperlink ref="A353" r:id="rId336" display="https://www.baseballmusings.com/cgi-bin/PlayerInfo.py?PlayerID=101157&amp;StartDate=09%2F07%2F1987&amp;EndDate=09%2F20%2F1987&amp;GameType=all&amp;PlayedFor=0&amp;PlayedVs=0&amp;Park=0" xr:uid="{D91FD690-079B-1047-8C94-3CDFC20C8AE6}"/>
    <hyperlink ref="A354" r:id="rId337" display="https://www.baseballmusings.com/cgi-bin/PlayerInfo.py?PlayerID=100993&amp;StartDate=09%2F07%2F1987&amp;EndDate=09%2F20%2F1987&amp;GameType=all&amp;PlayedFor=0&amp;PlayedVs=0&amp;Park=0" xr:uid="{9FCFFB51-5122-EE4F-AAC9-5F5086BF0C0D}"/>
    <hyperlink ref="A355" r:id="rId338" display="https://www.baseballmusings.com/cgi-bin/PlayerInfo.py?PlayerID=100091&amp;StartDate=09%2F07%2F1987&amp;EndDate=09%2F20%2F1987&amp;GameType=all&amp;PlayedFor=0&amp;PlayedVs=0&amp;Park=0" xr:uid="{0F03DBDE-33CC-044B-A3A7-0262602FFEFE}"/>
    <hyperlink ref="A356" r:id="rId339" display="https://www.baseballmusings.com/cgi-bin/PlayerInfo.py?PlayerID=101109&amp;StartDate=09%2F07%2F1987&amp;EndDate=09%2F20%2F1987&amp;GameType=all&amp;PlayedFor=0&amp;PlayedVs=0&amp;Park=0" xr:uid="{A0AF1768-64E6-FE48-A826-4836791BA913}"/>
    <hyperlink ref="A357" r:id="rId340" display="https://www.baseballmusings.com/cgi-bin/PlayerInfo.py?PlayerID=101407&amp;StartDate=09%2F07%2F1987&amp;EndDate=09%2F20%2F1987&amp;GameType=all&amp;PlayedFor=0&amp;PlayedVs=0&amp;Park=0" xr:uid="{A64A4362-FD53-0B4E-B78E-6035B6BC77DE}"/>
    <hyperlink ref="A359" r:id="rId341" display="https://www.baseballmusings.com/cgi-bin/PlayerInfo.py?PlayerID=100892&amp;StartDate=09%2F07%2F1987&amp;EndDate=09%2F20%2F1987&amp;GameType=all&amp;PlayedFor=0&amp;PlayedVs=0&amp;Park=0" xr:uid="{2ACACB9E-4237-034B-A8A6-39B859D6C983}"/>
    <hyperlink ref="A360" r:id="rId342" display="https://www.baseballmusings.com/cgi-bin/PlayerInfo.py?PlayerID=101485&amp;StartDate=09%2F07%2F1987&amp;EndDate=09%2F20%2F1987&amp;GameType=all&amp;PlayedFor=0&amp;PlayedVs=0&amp;Park=0" xr:uid="{8BEFA0CA-A788-0E40-8786-2409C2247A41}"/>
    <hyperlink ref="A361" r:id="rId343" display="https://www.baseballmusings.com/cgi-bin/PlayerInfo.py?PlayerID=100973&amp;StartDate=09%2F07%2F1987&amp;EndDate=09%2F20%2F1987&amp;GameType=all&amp;PlayedFor=0&amp;PlayedVs=0&amp;Park=0" xr:uid="{D894577B-470D-D44E-BF83-8BE47F6C8834}"/>
    <hyperlink ref="A362" r:id="rId344" display="https://www.baseballmusings.com/cgi-bin/PlayerInfo.py?PlayerID=101620&amp;StartDate=09%2F07%2F1987&amp;EndDate=09%2F20%2F1987&amp;GameType=all&amp;PlayedFor=0&amp;PlayedVs=0&amp;Park=0" xr:uid="{9F1AA7FB-9A4C-FA4C-913A-C6D029F48A78}"/>
    <hyperlink ref="A363" r:id="rId345" display="https://www.baseballmusings.com/cgi-bin/PlayerInfo.py?PlayerID=100479&amp;StartDate=09%2F07%2F1987&amp;EndDate=09%2F20%2F1987&amp;GameType=all&amp;PlayedFor=0&amp;PlayedVs=0&amp;Park=0" xr:uid="{75FC67C5-2855-A345-92AC-86CB8A569D9E}"/>
    <hyperlink ref="A364" r:id="rId346" display="https://www.baseballmusings.com/cgi-bin/PlayerInfo.py?PlayerID=101661&amp;StartDate=09%2F07%2F1987&amp;EndDate=09%2F20%2F1987&amp;GameType=all&amp;PlayedFor=0&amp;PlayedVs=0&amp;Park=0" xr:uid="{C4CC7EDF-4F70-874F-9D0A-0945F03EDDDE}"/>
    <hyperlink ref="A365" r:id="rId347" display="https://www.baseballmusings.com/cgi-bin/PlayerInfo.py?PlayerID=100536&amp;StartDate=09%2F07%2F1987&amp;EndDate=09%2F20%2F1987&amp;GameType=all&amp;PlayedFor=0&amp;PlayedVs=0&amp;Park=0" xr:uid="{2A079B20-070A-2741-81E1-88E6DD1AF299}"/>
    <hyperlink ref="A366" r:id="rId348" display="https://www.baseballmusings.com/cgi-bin/PlayerInfo.py?PlayerID=100571&amp;StartDate=09%2F07%2F1987&amp;EndDate=09%2F20%2F1987&amp;GameType=all&amp;PlayedFor=0&amp;PlayedVs=0&amp;Park=0" xr:uid="{3B0E3C0D-319E-8443-8CD8-1BD6221CC0EC}"/>
    <hyperlink ref="A367" r:id="rId349" display="https://www.baseballmusings.com/cgi-bin/PlayerInfo.py?PlayerID=100596&amp;StartDate=09%2F07%2F1987&amp;EndDate=09%2F20%2F1987&amp;GameType=all&amp;PlayedFor=0&amp;PlayedVs=0&amp;Park=0" xr:uid="{772AFA63-04B0-D342-9901-51BA0D98AB7E}"/>
    <hyperlink ref="A368" r:id="rId350" display="https://www.baseballmusings.com/cgi-bin/PlayerInfo.py?PlayerID=101263&amp;StartDate=09%2F07%2F1987&amp;EndDate=09%2F20%2F1987&amp;GameType=all&amp;PlayedFor=0&amp;PlayedVs=0&amp;Park=0" xr:uid="{E276368B-4F18-C742-9ECB-9672655F33BF}"/>
    <hyperlink ref="A369" r:id="rId351" display="https://www.baseballmusings.com/cgi-bin/PlayerInfo.py?PlayerID=100663&amp;StartDate=09%2F07%2F1987&amp;EndDate=09%2F20%2F1987&amp;GameType=all&amp;PlayedFor=0&amp;PlayedVs=0&amp;Park=0" xr:uid="{1D0A83E5-DD3C-5249-A70D-C48964966B40}"/>
    <hyperlink ref="A370" r:id="rId352" display="https://www.baseballmusings.com/cgi-bin/PlayerInfo.py?PlayerID=100342&amp;StartDate=09%2F07%2F1987&amp;EndDate=09%2F20%2F1987&amp;GameType=all&amp;PlayedFor=0&amp;PlayedVs=0&amp;Park=0" xr:uid="{B7277AFC-56C4-A540-BC00-C09A66BBFB06}"/>
    <hyperlink ref="A371" r:id="rId353" display="https://www.baseballmusings.com/cgi-bin/PlayerInfo.py?PlayerID=101559&amp;StartDate=09%2F07%2F1987&amp;EndDate=09%2F20%2F1987&amp;GameType=all&amp;PlayedFor=0&amp;PlayedVs=0&amp;Park=0" xr:uid="{3698BBE7-CBCE-8B47-BE1C-E42EE9932DCC}"/>
    <hyperlink ref="A372" r:id="rId354" display="https://www.baseballmusings.com/cgi-bin/PlayerInfo.py?PlayerID=100456&amp;StartDate=09%2F07%2F1987&amp;EndDate=09%2F20%2F1987&amp;GameType=all&amp;PlayedFor=0&amp;PlayedVs=0&amp;Park=0" xr:uid="{5573EA06-1E51-564B-B765-17C21A13A936}"/>
    <hyperlink ref="A373" r:id="rId355" display="https://www.baseballmusings.com/cgi-bin/PlayerInfo.py?PlayerID=101183&amp;StartDate=09%2F07%2F1987&amp;EndDate=09%2F20%2F1987&amp;GameType=all&amp;PlayedFor=0&amp;PlayedVs=0&amp;Park=0" xr:uid="{62A2A68E-99F3-864C-AD78-FC8B75286287}"/>
    <hyperlink ref="A374" r:id="rId356" display="https://www.baseballmusings.com/cgi-bin/PlayerInfo.py?PlayerID=101219&amp;StartDate=09%2F07%2F1987&amp;EndDate=09%2F20%2F1987&amp;GameType=all&amp;PlayedFor=0&amp;PlayedVs=0&amp;Park=0" xr:uid="{2A732877-940C-C24E-BCB6-8A097B00B0CE}"/>
    <hyperlink ref="A375" r:id="rId357" display="https://www.baseballmusings.com/cgi-bin/PlayerInfo.py?PlayerID=101652&amp;StartDate=09%2F07%2F1987&amp;EndDate=09%2F20%2F1987&amp;GameType=all&amp;PlayedFor=0&amp;PlayedVs=0&amp;Park=0" xr:uid="{20439331-03C2-A44D-A9A9-FCE23EA92713}"/>
    <hyperlink ref="A376" r:id="rId358" display="https://www.baseballmusings.com/cgi-bin/PlayerInfo.py?PlayerID=100064&amp;StartDate=09%2F07%2F1987&amp;EndDate=09%2F20%2F1987&amp;GameType=all&amp;PlayedFor=0&amp;PlayedVs=0&amp;Park=0" xr:uid="{7CA3B444-CE16-6848-AC6D-26448B1323DB}"/>
    <hyperlink ref="A377" r:id="rId359" display="https://www.baseballmusings.com/cgi-bin/PlayerInfo.py?PlayerID=100227&amp;StartDate=09%2F07%2F1987&amp;EndDate=09%2F20%2F1987&amp;GameType=all&amp;PlayedFor=0&amp;PlayedVs=0&amp;Park=0" xr:uid="{E497B5CA-ED6C-074E-BFF3-9428438E659D}"/>
    <hyperlink ref="A378" r:id="rId360" display="https://www.baseballmusings.com/cgi-bin/PlayerInfo.py?PlayerID=100539&amp;StartDate=09%2F07%2F1987&amp;EndDate=09%2F20%2F1987&amp;GameType=all&amp;PlayedFor=0&amp;PlayedVs=0&amp;Park=0" xr:uid="{DE2941A4-D1DC-C841-9554-0440E2B36954}"/>
    <hyperlink ref="A380" r:id="rId361" display="https://www.baseballmusings.com/cgi-bin/PlayerInfo.py?PlayerID=100622&amp;StartDate=09%2F07%2F1987&amp;EndDate=09%2F20%2F1987&amp;GameType=all&amp;PlayedFor=0&amp;PlayedVs=0&amp;Park=0" xr:uid="{A4DCF7BA-77B5-304F-9AAE-3AFF8F882440}"/>
    <hyperlink ref="A381" r:id="rId362" display="https://www.baseballmusings.com/cgi-bin/PlayerInfo.py?PlayerID=100071&amp;StartDate=09%2F07%2F1987&amp;EndDate=09%2F20%2F1987&amp;GameType=all&amp;PlayedFor=0&amp;PlayedVs=0&amp;Park=0" xr:uid="{E3645C58-1165-8E48-8440-B79DFA4431FC}"/>
    <hyperlink ref="A382" r:id="rId363" display="https://www.baseballmusings.com/cgi-bin/PlayerInfo.py?PlayerID=100975&amp;StartDate=09%2F07%2F1987&amp;EndDate=09%2F20%2F1987&amp;GameType=all&amp;PlayedFor=0&amp;PlayedVs=0&amp;Park=0" xr:uid="{6E4901EA-6865-B841-8F9D-1CDA61C46B31}"/>
    <hyperlink ref="A383" r:id="rId364" display="https://www.baseballmusings.com/cgi-bin/PlayerInfo.py?PlayerID=101497&amp;StartDate=09%2F07%2F1987&amp;EndDate=09%2F20%2F1987&amp;GameType=all&amp;PlayedFor=0&amp;PlayedVs=0&amp;Park=0" xr:uid="{B0840FAB-F7B2-5541-9A20-D132F04B83DD}"/>
    <hyperlink ref="A384" r:id="rId365" display="https://www.baseballmusings.com/cgi-bin/PlayerInfo.py?PlayerID=100340&amp;StartDate=09%2F07%2F1987&amp;EndDate=09%2F20%2F1987&amp;GameType=all&amp;PlayedFor=0&amp;PlayedVs=0&amp;Park=0" xr:uid="{61156A80-DB75-D845-AB75-82CD03983E82}"/>
    <hyperlink ref="A385" r:id="rId366" display="https://www.baseballmusings.com/cgi-bin/PlayerInfo.py?PlayerID=101041&amp;StartDate=09%2F07%2F1987&amp;EndDate=09%2F20%2F1987&amp;GameType=all&amp;PlayedFor=0&amp;PlayedVs=0&amp;Park=0" xr:uid="{3711E0DF-6AA9-C84A-9403-BDAACECA5ACD}"/>
    <hyperlink ref="A386" r:id="rId367" display="https://www.baseballmusings.com/cgi-bin/PlayerInfo.py?PlayerID=101589&amp;StartDate=09%2F07%2F1987&amp;EndDate=09%2F20%2F1987&amp;GameType=all&amp;PlayedFor=0&amp;PlayedVs=0&amp;Park=0" xr:uid="{7C897F86-2441-0C40-9F2B-D1A9EC5DD990}"/>
    <hyperlink ref="A387" r:id="rId368" display="https://www.baseballmusings.com/cgi-bin/PlayerInfo.py?PlayerID=100457&amp;StartDate=09%2F07%2F1987&amp;EndDate=09%2F20%2F1987&amp;GameType=all&amp;PlayedFor=0&amp;PlayedVs=0&amp;Park=0" xr:uid="{0C0B59DE-92DC-A644-97C7-2E371165B9F2}"/>
    <hyperlink ref="A388" r:id="rId369" display="https://www.baseballmusings.com/cgi-bin/PlayerInfo.py?PlayerID=101216&amp;StartDate=09%2F07%2F1987&amp;EndDate=09%2F20%2F1987&amp;GameType=all&amp;PlayedFor=0&amp;PlayedVs=0&amp;Park=0" xr:uid="{FAAAE946-D2AD-0C40-8DB0-D41D7B4203B0}"/>
    <hyperlink ref="A389" r:id="rId370" display="https://www.baseballmusings.com/cgi-bin/PlayerInfo.py?PlayerID=100058&amp;StartDate=09%2F07%2F1987&amp;EndDate=09%2F20%2F1987&amp;GameType=all&amp;PlayedFor=0&amp;PlayedVs=0&amp;Park=0" xr:uid="{7FD3C6E3-CA81-DA4C-AB3C-DA59F90D0A6F}"/>
    <hyperlink ref="A390" r:id="rId371" display="https://www.baseballmusings.com/cgi-bin/PlayerInfo.py?PlayerID=101310&amp;StartDate=09%2F07%2F1987&amp;EndDate=09%2F20%2F1987&amp;GameType=all&amp;PlayedFor=0&amp;PlayedVs=0&amp;Park=0" xr:uid="{6941CB38-CCF8-C645-8234-2F988E99C126}"/>
    <hyperlink ref="A391" r:id="rId372" display="https://www.baseballmusings.com/cgi-bin/PlayerInfo.py?PlayerID=101347&amp;StartDate=09%2F07%2F1987&amp;EndDate=09%2F20%2F1987&amp;GameType=all&amp;PlayedFor=0&amp;PlayedVs=0&amp;Park=0" xr:uid="{5BE73AA7-1B05-494F-A5FF-55D9B00F4E40}"/>
    <hyperlink ref="A392" r:id="rId373" display="https://www.baseballmusings.com/cgi-bin/PlayerInfo.py?PlayerID=100867&amp;StartDate=09%2F07%2F1987&amp;EndDate=09%2F20%2F1987&amp;GameType=all&amp;PlayedFor=0&amp;PlayedVs=0&amp;Park=0" xr:uid="{A0B4B1FC-2D21-1347-9DA7-DA347E39F5F9}"/>
    <hyperlink ref="A393" r:id="rId374" display="https://www.baseballmusings.com/cgi-bin/PlayerInfo.py?PlayerID=101449&amp;StartDate=09%2F07%2F1987&amp;EndDate=09%2F20%2F1987&amp;GameType=all&amp;PlayedFor=0&amp;PlayedVs=0&amp;Park=0" xr:uid="{37951C65-1FE5-2641-9A34-F4843705407A}"/>
    <hyperlink ref="A394" r:id="rId375" display="https://www.baseballmusings.com/cgi-bin/PlayerInfo.py?PlayerID=100921&amp;StartDate=09%2F07%2F1987&amp;EndDate=09%2F20%2F1987&amp;GameType=all&amp;PlayedFor=0&amp;PlayedVs=0&amp;Park=0" xr:uid="{B7369AF9-5AD6-C540-8BB6-9BF29595C8D7}"/>
    <hyperlink ref="A395" r:id="rId376" display="https://www.baseballmusings.com/cgi-bin/PlayerInfo.py?PlayerID=101600&amp;StartDate=09%2F07%2F1987&amp;EndDate=09%2F20%2F1987&amp;GameType=all&amp;PlayedFor=0&amp;PlayedVs=0&amp;Park=0" xr:uid="{C7EFB8D6-08B2-A146-9244-ECF8F4ECA7DA}"/>
    <hyperlink ref="A396" r:id="rId377" display="https://www.baseballmusings.com/cgi-bin/PlayerInfo.py?PlayerID=101629&amp;StartDate=09%2F07%2F1987&amp;EndDate=09%2F20%2F1987&amp;GameType=all&amp;PlayedFor=0&amp;PlayedVs=0&amp;Park=0" xr:uid="{2FAE438E-7C8A-4147-ADE5-ED6BDCBE066C}"/>
    <hyperlink ref="A397" r:id="rId378" display="https://www.baseballmusings.com/cgi-bin/PlayerInfo.py?PlayerID=100305&amp;StartDate=09%2F07%2F1987&amp;EndDate=09%2F20%2F1987&amp;GameType=all&amp;PlayedFor=0&amp;PlayedVs=0&amp;Park=0" xr:uid="{744E1647-0406-5E42-97B5-2A31ACD98013}"/>
    <hyperlink ref="A398" r:id="rId379" display="https://www.baseballmusings.com/cgi-bin/PlayerInfo.py?PlayerID=100436&amp;StartDate=09%2F07%2F1987&amp;EndDate=09%2F20%2F1987&amp;GameType=all&amp;PlayedFor=0&amp;PlayedVs=0&amp;Park=0" xr:uid="{5C4899A0-0A70-244E-8982-50D589F58D52}"/>
    <hyperlink ref="A399" r:id="rId380" display="https://www.baseballmusings.com/cgi-bin/PlayerInfo.py?PlayerID=100648&amp;StartDate=09%2F07%2F1987&amp;EndDate=09%2F20%2F1987&amp;GameType=all&amp;PlayedFor=0&amp;PlayedVs=0&amp;Park=0" xr:uid="{616A2F06-F829-8D4F-AD59-190E62A5A81F}"/>
    <hyperlink ref="A401" r:id="rId381" display="https://www.baseballmusings.com/cgi-bin/PlayerInfo.py?PlayerID=100827&amp;StartDate=09%2F07%2F1987&amp;EndDate=09%2F20%2F1987&amp;GameType=all&amp;PlayedFor=0&amp;PlayedVs=0&amp;Park=0" xr:uid="{1AFB1A22-3B9C-2D46-8983-D5C693FD552B}"/>
    <hyperlink ref="A402" r:id="rId382" display="https://www.baseballmusings.com/cgi-bin/PlayerInfo.py?PlayerID=100437&amp;StartDate=09%2F07%2F1987&amp;EndDate=09%2F20%2F1987&amp;GameType=all&amp;PlayedFor=0&amp;PlayedVs=0&amp;Park=0" xr:uid="{F6D2EFCD-3817-0940-B203-504902540EE6}"/>
    <hyperlink ref="A403" r:id="rId383" display="https://www.baseballmusings.com/cgi-bin/PlayerInfo.py?PlayerID=100500&amp;StartDate=09%2F07%2F1987&amp;EndDate=09%2F20%2F1987&amp;GameType=all&amp;PlayedFor=0&amp;PlayedVs=0&amp;Park=0" xr:uid="{93C935E0-7A1E-F545-BD18-0CA0A25A8A7B}"/>
    <hyperlink ref="A404" r:id="rId384" display="https://www.baseballmusings.com/cgi-bin/PlayerInfo.py?PlayerID=101330&amp;StartDate=09%2F07%2F1987&amp;EndDate=09%2F20%2F1987&amp;GameType=all&amp;PlayedFor=0&amp;PlayedVs=0&amp;Park=0" xr:uid="{6B5E42A6-4D8F-714D-9E20-6919668C997B}"/>
    <hyperlink ref="A405" r:id="rId385" display="https://www.baseballmusings.com/cgi-bin/PlayerInfo.py?PlayerID=100181&amp;StartDate=09%2F07%2F1987&amp;EndDate=09%2F20%2F1987&amp;GameType=all&amp;PlayedFor=0&amp;PlayedVs=0&amp;Park=0" xr:uid="{30A7F384-2634-494C-BAA3-4BFAF721C1B5}"/>
    <hyperlink ref="A406" r:id="rId386" display="https://www.baseballmusings.com/cgi-bin/PlayerInfo.py?PlayerID=100695&amp;StartDate=09%2F07%2F1987&amp;EndDate=09%2F20%2F1987&amp;GameType=all&amp;PlayedFor=0&amp;PlayedVs=0&amp;Park=0" xr:uid="{428791C4-2A40-4642-AC53-CD820BCA39C2}"/>
    <hyperlink ref="A407" r:id="rId387" display="https://www.baseballmusings.com/cgi-bin/PlayerInfo.py?PlayerID=100722&amp;StartDate=09%2F07%2F1987&amp;EndDate=09%2F20%2F1987&amp;GameType=all&amp;PlayedFor=0&amp;PlayedVs=0&amp;Park=0" xr:uid="{A6FCBAE6-E497-0249-84C0-347A65A79424}"/>
    <hyperlink ref="A408" r:id="rId388" display="https://www.baseballmusings.com/cgi-bin/PlayerInfo.py?PlayerID=100755&amp;StartDate=09%2F07%2F1987&amp;EndDate=09%2F20%2F1987&amp;GameType=all&amp;PlayedFor=0&amp;PlayedVs=0&amp;Park=0" xr:uid="{7740FBCC-6C8F-DF4C-B424-18CDF1E047C6}"/>
    <hyperlink ref="A409" r:id="rId389" display="https://www.baseballmusings.com/cgi-bin/PlayerInfo.py?PlayerID=101377&amp;StartDate=09%2F07%2F1987&amp;EndDate=09%2F20%2F1987&amp;GameType=all&amp;PlayedFor=0&amp;PlayedVs=0&amp;Park=0" xr:uid="{FEE51976-50AA-4540-9190-E6BD972859C0}"/>
    <hyperlink ref="A410" r:id="rId390" display="https://www.baseballmusings.com/cgi-bin/PlayerInfo.py?PlayerID=100225&amp;StartDate=09%2F07%2F1987&amp;EndDate=09%2F20%2F1987&amp;GameType=all&amp;PlayedFor=0&amp;PlayedVs=0&amp;Park=0" xr:uid="{B6783C88-B8AF-6544-BB83-2F88B85043BC}"/>
    <hyperlink ref="A411" r:id="rId391" display="https://www.baseballmusings.com/cgi-bin/PlayerInfo.py?PlayerID=101486&amp;StartDate=09%2F07%2F1987&amp;EndDate=09%2F20%2F1987&amp;GameType=all&amp;PlayedFor=0&amp;PlayedVs=0&amp;Park=0" xr:uid="{E6A37C40-FE2C-6D4E-8D14-1A97C2FFBA05}"/>
    <hyperlink ref="A412" r:id="rId392" display="https://www.baseballmusings.com/cgi-bin/PlayerInfo.py?PlayerID=101035&amp;StartDate=09%2F07%2F1987&amp;EndDate=09%2F20%2F1987&amp;GameType=all&amp;PlayedFor=0&amp;PlayedVs=0&amp;Park=0" xr:uid="{0D0774D3-FA2C-014B-B3E8-54F33362FE87}"/>
    <hyperlink ref="A413" r:id="rId393" display="https://www.baseballmusings.com/cgi-bin/PlayerInfo.py?PlayerID=101038&amp;StartDate=09%2F07%2F1987&amp;EndDate=09%2F20%2F1987&amp;GameType=all&amp;PlayedFor=0&amp;PlayedVs=0&amp;Park=0" xr:uid="{A08A48CF-1127-1142-B2C9-B8BC66E4F7A6}"/>
    <hyperlink ref="A414" r:id="rId394" display="https://www.baseballmusings.com/cgi-bin/PlayerInfo.py?PlayerID=100494&amp;StartDate=09%2F07%2F1987&amp;EndDate=09%2F20%2F1987&amp;GameType=all&amp;PlayedFor=0&amp;PlayedVs=0&amp;Park=0" xr:uid="{B672D856-49C0-7441-942C-79A27725287F}"/>
    <hyperlink ref="A415" r:id="rId395" display="https://www.baseballmusings.com/cgi-bin/PlayerInfo.py?PlayerID=100566&amp;StartDate=09%2F07%2F1987&amp;EndDate=09%2F20%2F1987&amp;GameType=all&amp;PlayedFor=0&amp;PlayedVs=0&amp;Park=0" xr:uid="{A9837B97-EE0D-5A4C-AAAA-E3AA9AE6B914}"/>
    <hyperlink ref="A416" r:id="rId396" display="https://www.baseballmusings.com/cgi-bin/PlayerInfo.py?PlayerID=101253&amp;StartDate=09%2F07%2F1987&amp;EndDate=09%2F20%2F1987&amp;GameType=all&amp;PlayedFor=0&amp;PlayedVs=0&amp;Park=0" xr:uid="{C1A4B74A-74DC-F84E-A657-43B2B1E47748}"/>
    <hyperlink ref="A417" r:id="rId397" display="https://www.baseballmusings.com/cgi-bin/PlayerInfo.py?PlayerID=100018&amp;StartDate=09%2F07%2F1987&amp;EndDate=09%2F20%2F1987&amp;GameType=all&amp;PlayedFor=0&amp;PlayedVs=0&amp;Park=0" xr:uid="{3FC8E424-B0A6-C342-BD3F-DFF10E448706}"/>
    <hyperlink ref="A418" r:id="rId398" display="https://www.baseballmusings.com/cgi-bin/PlayerInfo.py?PlayerID=100746&amp;StartDate=09%2F07%2F1987&amp;EndDate=09%2F20%2F1987&amp;GameType=all&amp;PlayedFor=0&amp;PlayedVs=0&amp;Park=0" xr:uid="{3E5BD063-5AD1-2F46-8312-E6E433EE7C5E}"/>
    <hyperlink ref="A419" r:id="rId399" display="https://www.baseballmusings.com/cgi-bin/PlayerInfo.py?PlayerID=100768&amp;StartDate=09%2F07%2F1987&amp;EndDate=09%2F20%2F1987&amp;GameType=all&amp;PlayedFor=0&amp;PlayedVs=0&amp;Park=0" xr:uid="{553743F2-EF1A-6A48-BE3E-F4BFF29B3876}"/>
    <hyperlink ref="A420" r:id="rId400" display="https://www.baseballmusings.com/cgi-bin/PlayerInfo.py?PlayerID=101354&amp;StartDate=09%2F07%2F1987&amp;EndDate=09%2F20%2F1987&amp;GameType=all&amp;PlayedFor=0&amp;PlayedVs=0&amp;Park=0" xr:uid="{8CEDB662-C2ED-5A4A-9A17-39773FF7E672}"/>
    <hyperlink ref="A422" r:id="rId401" display="https://www.baseballmusings.com/cgi-bin/PlayerInfo.py?PlayerID=100199&amp;StartDate=09%2F07%2F1987&amp;EndDate=09%2F20%2F1987&amp;GameType=all&amp;PlayedFor=0&amp;PlayedVs=0&amp;Park=0" xr:uid="{018DCEBC-79C3-2049-A22D-13DD6A4E07B7}"/>
    <hyperlink ref="A423" r:id="rId402" display="https://www.baseballmusings.com/cgi-bin/PlayerInfo.py?PlayerID=100344&amp;StartDate=09%2F07%2F1987&amp;EndDate=09%2F20%2F1987&amp;GameType=all&amp;PlayedFor=0&amp;PlayedVs=0&amp;Park=0" xr:uid="{30F1055F-2F0E-7341-ABE3-80CEC5BDE93B}"/>
    <hyperlink ref="A424" r:id="rId403" display="https://www.baseballmusings.com/cgi-bin/PlayerInfo.py?PlayerID=101607&amp;StartDate=09%2F07%2F1987&amp;EndDate=09%2F20%2F1987&amp;GameType=all&amp;PlayedFor=0&amp;PlayedVs=0&amp;Park=0" xr:uid="{B8A6E8D3-F545-3444-8734-3FB38E426B12}"/>
    <hyperlink ref="A425" r:id="rId404" display="https://www.baseballmusings.com/cgi-bin/PlayerInfo.py?PlayerID=100644&amp;StartDate=09%2F07%2F1987&amp;EndDate=09%2F20%2F1987&amp;GameType=all&amp;PlayedFor=0&amp;PlayedVs=0&amp;Park=0" xr:uid="{19A0D068-3540-BB49-824F-7E34FA92A3ED}"/>
    <hyperlink ref="A426" r:id="rId405" display="https://www.baseballmusings.com/cgi-bin/PlayerInfo.py?PlayerID=101256&amp;StartDate=09%2F07%2F1987&amp;EndDate=09%2F20%2F1987&amp;GameType=all&amp;PlayedFor=0&amp;PlayedVs=0&amp;Park=0" xr:uid="{05255EE7-7761-694C-AFEC-73830A3FE8C4}"/>
    <hyperlink ref="A427" r:id="rId406" display="https://www.baseballmusings.com/cgi-bin/PlayerInfo.py?PlayerID=100682&amp;StartDate=09%2F07%2F1987&amp;EndDate=09%2F20%2F1987&amp;GameType=all&amp;PlayedFor=0&amp;PlayedVs=0&amp;Park=0" xr:uid="{63F1C1F2-06A4-1441-BCE0-9E296BE97EEA}"/>
    <hyperlink ref="A428" r:id="rId407" display="https://www.baseballmusings.com/cgi-bin/PlayerInfo.py?PlayerID=100710&amp;StartDate=09%2F07%2F1987&amp;EndDate=09%2F20%2F1987&amp;GameType=all&amp;PlayedFor=0&amp;PlayedVs=0&amp;Park=0" xr:uid="{CB298AC1-5AC6-DE49-8A5F-9B43FC437728}"/>
    <hyperlink ref="A429" r:id="rId408" display="https://www.baseballmusings.com/cgi-bin/PlayerInfo.py?PlayerID=100719&amp;StartDate=09%2F07%2F1987&amp;EndDate=09%2F20%2F1987&amp;GameType=all&amp;PlayedFor=0&amp;PlayedVs=0&amp;Park=0" xr:uid="{5C75F0C1-DD5A-F34F-AA8E-B6A88406E0E3}"/>
    <hyperlink ref="A430" r:id="rId409" display="https://www.baseballmusings.com/cgi-bin/PlayerInfo.py?PlayerID=100201&amp;StartDate=09%2F07%2F1987&amp;EndDate=09%2F20%2F1987&amp;GameType=all&amp;PlayedFor=0&amp;PlayedVs=0&amp;Park=0" xr:uid="{D922501E-F39A-7948-A806-30C9054BDEC4}"/>
    <hyperlink ref="A431" r:id="rId410" display="https://www.baseballmusings.com/cgi-bin/PlayerInfo.py?PlayerID=100777&amp;StartDate=09%2F07%2F1987&amp;EndDate=09%2F20%2F1987&amp;GameType=all&amp;PlayedFor=0&amp;PlayedVs=0&amp;Park=0" xr:uid="{251A1C79-73D6-6D43-A9B3-A34DDA4DEFAA}"/>
    <hyperlink ref="A432" r:id="rId411" display="https://www.baseballmusings.com/cgi-bin/PlayerInfo.py?PlayerID=100218&amp;StartDate=09%2F07%2F1987&amp;EndDate=09%2F20%2F1987&amp;GameType=all&amp;PlayedFor=0&amp;PlayedVs=0&amp;Park=0" xr:uid="{4A0F2314-A943-7042-A404-2372AED01F23}"/>
    <hyperlink ref="A433" r:id="rId412" display="https://www.baseballmusings.com/cgi-bin/PlayerInfo.py?PlayerID=101393&amp;StartDate=09%2F07%2F1987&amp;EndDate=09%2F20%2F1987&amp;GameType=all&amp;PlayedFor=0&amp;PlayedVs=0&amp;Park=0" xr:uid="{068EB2DE-9524-5A47-B3B3-590D2218E7EF}"/>
    <hyperlink ref="A434" r:id="rId413" display="https://www.baseballmusings.com/cgi-bin/PlayerInfo.py?PlayerID=100250&amp;StartDate=09%2F07%2F1987&amp;EndDate=09%2F20%2F1987&amp;GameType=all&amp;PlayedFor=0&amp;PlayedVs=0&amp;Park=0" xr:uid="{558DD62B-8515-C747-AAA0-AC6E92364802}"/>
    <hyperlink ref="A435" r:id="rId414" display="https://www.baseballmusings.com/cgi-bin/PlayerInfo.py?PlayerID=101574&amp;StartDate=09%2F07%2F1987&amp;EndDate=09%2F20%2F1987&amp;GameType=all&amp;PlayedFor=0&amp;PlayedVs=0&amp;Park=0" xr:uid="{EB33591B-BFE1-2646-942D-967EC72BAC2E}"/>
    <hyperlink ref="A436" r:id="rId415" display="https://www.baseballmusings.com/cgi-bin/PlayerInfo.py?PlayerID=90&amp;StartDate=09%2F07%2F1987&amp;EndDate=09%2F20%2F1987&amp;GameType=all&amp;PlayedFor=0&amp;PlayedVs=0&amp;Park=0" xr:uid="{8A865627-256C-AF4E-AC27-5484292B38A8}"/>
    <hyperlink ref="A437" r:id="rId416" display="https://www.baseballmusings.com/cgi-bin/PlayerInfo.py?PlayerID=101639&amp;StartDate=09%2F07%2F1987&amp;EndDate=09%2F20%2F1987&amp;GameType=all&amp;PlayedFor=0&amp;PlayedVs=0&amp;Park=0" xr:uid="{651E33AB-10CF-3D45-9176-F3D08C4C4F77}"/>
    <hyperlink ref="A438" r:id="rId417" display="https://www.baseballmusings.com/cgi-bin/PlayerInfo.py?PlayerID=101672&amp;StartDate=09%2F07%2F1987&amp;EndDate=09%2F20%2F1987&amp;GameType=all&amp;PlayedFor=0&amp;PlayedVs=0&amp;Park=0" xr:uid="{016317AB-B591-E945-8758-5F514F50293E}"/>
    <hyperlink ref="A439" r:id="rId418" display="https://www.baseballmusings.com/cgi-bin/PlayerInfo.py?PlayerID=101223&amp;StartDate=09%2F07%2F1987&amp;EndDate=09%2F20%2F1987&amp;GameType=all&amp;PlayedFor=0&amp;PlayedVs=0&amp;Park=0" xr:uid="{C8D121C8-4F55-6B4B-8042-0C33403AADE5}"/>
    <hyperlink ref="A440" r:id="rId419" display="https://www.baseballmusings.com/cgi-bin/PlayerInfo.py?PlayerID=101351&amp;StartDate=09%2F07%2F1987&amp;EndDate=09%2F20%2F1987&amp;GameType=all&amp;PlayedFor=0&amp;PlayedVs=0&amp;Park=0" xr:uid="{27EE6CF4-46A6-464B-A003-1E64CE2EAD42}"/>
    <hyperlink ref="A441" r:id="rId420" display="https://www.baseballmusings.com/cgi-bin/PlayerInfo.py?PlayerID=101667&amp;StartDate=09%2F07%2F1987&amp;EndDate=09%2F20%2F1987&amp;GameType=all&amp;PlayedFor=0&amp;PlayedVs=0&amp;Park=0" xr:uid="{5B4844D9-15CF-8646-9774-B45435668000}"/>
    <hyperlink ref="A443" r:id="rId421" display="https://www.baseballmusings.com/cgi-bin/PlayerInfo.py?PlayerID=100327&amp;StartDate=09%2F07%2F1987&amp;EndDate=09%2F20%2F1987&amp;GameType=all&amp;PlayedFor=0&amp;PlayedVs=0&amp;Park=0" xr:uid="{6902ABED-0866-2849-98EC-9C624D352F4F}"/>
    <hyperlink ref="A444" r:id="rId422" display="https://www.baseballmusings.com/cgi-bin/PlayerInfo.py?PlayerID=101397&amp;StartDate=09%2F07%2F1987&amp;EndDate=09%2F20%2F1987&amp;GameType=all&amp;PlayedFor=0&amp;PlayedVs=0&amp;Park=0" xr:uid="{6BFA026E-2C83-B547-851A-FCEE77B08765}"/>
    <hyperlink ref="A445" r:id="rId423" display="https://www.baseballmusings.com/cgi-bin/PlayerInfo.py?PlayerID=100237&amp;StartDate=09%2F07%2F1987&amp;EndDate=09%2F20%2F1987&amp;GameType=all&amp;PlayedFor=0&amp;PlayedVs=0&amp;Park=0" xr:uid="{B8B6C1B1-21B5-E347-AE4A-3E4297ACBEB3}"/>
    <hyperlink ref="A446" r:id="rId424" display="https://www.baseballmusings.com/cgi-bin/PlayerInfo.py?PlayerID=100460&amp;StartDate=09%2F07%2F1987&amp;EndDate=09%2F20%2F1987&amp;GameType=all&amp;PlayedFor=0&amp;PlayedVs=0&amp;Park=0" xr:uid="{B6D4794D-F738-644B-B7E2-4F7C33F29CC2}"/>
    <hyperlink ref="A447" r:id="rId425" display="https://www.baseballmusings.com/cgi-bin/PlayerInfo.py?PlayerID=101633&amp;StartDate=09%2F07%2F1987&amp;EndDate=09%2F20%2F1987&amp;GameType=all&amp;PlayedFor=0&amp;PlayedVs=0&amp;Park=0" xr:uid="{5E526ECE-340B-3746-9C8E-F74EA4960EC9}"/>
    <hyperlink ref="A448" r:id="rId426" display="https://www.baseballmusings.com/cgi-bin/PlayerInfo.py?PlayerID=100597&amp;StartDate=09%2F07%2F1987&amp;EndDate=09%2F20%2F1987&amp;GameType=all&amp;PlayedFor=0&amp;PlayedVs=0&amp;Park=0" xr:uid="{14F69D9C-E569-CB47-98B2-49FDA2C3D4A9}"/>
    <hyperlink ref="A449" r:id="rId427" display="https://www.baseballmusings.com/cgi-bin/PlayerInfo.py?PlayerID=100106&amp;StartDate=09%2F07%2F1987&amp;EndDate=09%2F20%2F1987&amp;GameType=all&amp;PlayedFor=0&amp;PlayedVs=0&amp;Park=0" xr:uid="{67F00746-94E7-AD4E-84BF-605E0F56B09C}"/>
    <hyperlink ref="A450" r:id="rId428" display="https://www.baseballmusings.com/cgi-bin/PlayerInfo.py?PlayerID=101333&amp;StartDate=09%2F07%2F1987&amp;EndDate=09%2F20%2F1987&amp;GameType=all&amp;PlayedFor=0&amp;PlayedVs=0&amp;Park=0" xr:uid="{5BC1308C-CBFC-6540-AC39-5A5C219205B6}"/>
    <hyperlink ref="A451" r:id="rId429" display="https://www.baseballmusings.com/cgi-bin/PlayerInfo.py?PlayerID=100879&amp;StartDate=09%2F07%2F1987&amp;EndDate=09%2F20%2F1987&amp;GameType=all&amp;PlayedFor=0&amp;PlayedVs=0&amp;Park=0" xr:uid="{1B6B6145-5DBA-814C-9FC7-D295C0F6257E}"/>
    <hyperlink ref="A452" r:id="rId430" display="https://www.baseballmusings.com/cgi-bin/PlayerInfo.py?PlayerID=100285&amp;StartDate=09%2F07%2F1987&amp;EndDate=09%2F20%2F1987&amp;GameType=all&amp;PlayedFor=0&amp;PlayedVs=0&amp;Park=0" xr:uid="{1D0E0F6F-B969-FF40-A533-6CA250606E95}"/>
    <hyperlink ref="A453" r:id="rId431" display="https://www.baseballmusings.com/cgi-bin/PlayerInfo.py?PlayerID=100289&amp;StartDate=09%2F07%2F1987&amp;EndDate=09%2F20%2F1987&amp;GameType=all&amp;PlayedFor=0&amp;PlayedVs=0&amp;Park=0" xr:uid="{C8FE0C3B-7F5F-BD49-B285-1679BB146EF2}"/>
    <hyperlink ref="A454" r:id="rId432" display="https://www.baseballmusings.com/cgi-bin/PlayerInfo.py?PlayerID=100950&amp;StartDate=09%2F07%2F1987&amp;EndDate=09%2F20%2F1987&amp;GameType=all&amp;PlayedFor=0&amp;PlayedVs=0&amp;Park=0" xr:uid="{0D5FD89B-B75D-4D44-B74F-1C73E36FAEA2}"/>
    <hyperlink ref="A455" r:id="rId433" display="https://www.baseballmusings.com/cgi-bin/PlayerInfo.py?PlayerID=77&amp;StartDate=09%2F07%2F1987&amp;EndDate=09%2F20%2F1987&amp;GameType=all&amp;PlayedFor=0&amp;PlayedVs=0&amp;Park=0" xr:uid="{5434D57A-A768-2342-9264-39E1398C3936}"/>
    <hyperlink ref="A456" r:id="rId434" display="https://www.baseballmusings.com/cgi-bin/PlayerInfo.py?PlayerID=1091&amp;StartDate=09%2F07%2F1987&amp;EndDate=09%2F20%2F1987&amp;GameType=all&amp;PlayedFor=0&amp;PlayedVs=0&amp;Park=0" xr:uid="{A0D628E7-3B55-1742-A1AC-F535A1FB23EE}"/>
    <hyperlink ref="A457" r:id="rId435" display="https://www.baseballmusings.com/cgi-bin/PlayerInfo.py?PlayerID=1680&amp;StartDate=09%2F07%2F1987&amp;EndDate=09%2F20%2F1987&amp;GameType=all&amp;PlayedFor=0&amp;PlayedVs=0&amp;Park=0" xr:uid="{9A9AE354-9227-384E-8740-053577454E85}"/>
    <hyperlink ref="A458" r:id="rId436" display="https://www.baseballmusings.com/cgi-bin/PlayerInfo.py?PlayerID=101192&amp;StartDate=09%2F07%2F1987&amp;EndDate=09%2F20%2F1987&amp;GameType=all&amp;PlayedFor=0&amp;PlayedVs=0&amp;Park=0" xr:uid="{A75E99AB-4629-AD41-9E51-312A92C3E402}"/>
    <hyperlink ref="A459" r:id="rId437" display="https://www.baseballmusings.com/cgi-bin/PlayerInfo.py?PlayerID=101232&amp;StartDate=09%2F07%2F1987&amp;EndDate=09%2F20%2F1987&amp;GameType=all&amp;PlayedFor=0&amp;PlayedVs=0&amp;Park=0" xr:uid="{DA0F049E-62AA-B34A-917B-E48CE7F2F13A}"/>
    <hyperlink ref="A460" r:id="rId438" display="https://www.baseballmusings.com/cgi-bin/PlayerInfo.py?PlayerID=101268&amp;StartDate=09%2F07%2F1987&amp;EndDate=09%2F20%2F1987&amp;GameType=all&amp;PlayedFor=0&amp;PlayedVs=0&amp;Park=0" xr:uid="{E49BE6F3-7CB5-4641-B563-D2831F73F162}"/>
    <hyperlink ref="A461" r:id="rId439" display="https://www.baseballmusings.com/cgi-bin/PlayerInfo.py?PlayerID=100692&amp;StartDate=09%2F07%2F1987&amp;EndDate=09%2F20%2F1987&amp;GameType=all&amp;PlayedFor=0&amp;PlayedVs=0&amp;Park=0" xr:uid="{0C0F61A8-8839-3E47-9220-2897E2D2C8C5}"/>
    <hyperlink ref="A462" r:id="rId440" display="https://www.baseballmusings.com/cgi-bin/PlayerInfo.py?PlayerID=100709&amp;StartDate=09%2F07%2F1987&amp;EndDate=09%2F20%2F1987&amp;GameType=all&amp;PlayedFor=0&amp;PlayedVs=0&amp;Park=0" xr:uid="{68CF5A7A-7066-B94C-A9C8-37053764D8C2}"/>
    <hyperlink ref="A464" r:id="rId441" display="https://www.baseballmusings.com/cgi-bin/PlayerInfo.py?PlayerID=100167&amp;StartDate=09%2F07%2F1987&amp;EndDate=09%2F20%2F1987&amp;GameType=all&amp;PlayedFor=0&amp;PlayedVs=0&amp;Park=0" xr:uid="{A2ACF987-67FF-344F-BCFC-83F1A8B62CB4}"/>
    <hyperlink ref="A465" r:id="rId442" display="https://www.baseballmusings.com/cgi-bin/PlayerInfo.py?PlayerID=100727&amp;StartDate=09%2F07%2F1987&amp;EndDate=09%2F20%2F1987&amp;GameType=all&amp;PlayedFor=0&amp;PlayedVs=0&amp;Park=0" xr:uid="{0EDB460E-05FC-0642-9452-8DDC4A47EF05}"/>
    <hyperlink ref="A466" r:id="rId443" display="https://www.baseballmusings.com/cgi-bin/PlayerInfo.py?PlayerID=101360&amp;StartDate=09%2F07%2F1987&amp;EndDate=09%2F20%2F1987&amp;GameType=all&amp;PlayedFor=0&amp;PlayedVs=0&amp;Park=0" xr:uid="{B81EE215-9C4B-304B-9716-2F47BEA09B57}"/>
    <hyperlink ref="A467" r:id="rId444" display="https://www.baseballmusings.com/cgi-bin/PlayerInfo.py?PlayerID=100783&amp;StartDate=09%2F07%2F1987&amp;EndDate=09%2F20%2F1987&amp;GameType=all&amp;PlayedFor=0&amp;PlayedVs=0&amp;Park=0" xr:uid="{6316BBCF-C064-6B4E-AD16-375CCBFB0808}"/>
    <hyperlink ref="A468" r:id="rId445" display="https://www.baseballmusings.com/cgi-bin/PlayerInfo.py?PlayerID=101391&amp;StartDate=09%2F07%2F1987&amp;EndDate=09%2F20%2F1987&amp;GameType=all&amp;PlayedFor=0&amp;PlayedVs=0&amp;Park=0" xr:uid="{F330E538-B1CD-E64F-B92D-AF0FF3E191BC}"/>
    <hyperlink ref="A469" r:id="rId446" display="https://www.baseballmusings.com/cgi-bin/PlayerInfo.py?PlayerID=101475&amp;StartDate=09%2F07%2F1987&amp;EndDate=09%2F20%2F1987&amp;GameType=all&amp;PlayedFor=0&amp;PlayedVs=0&amp;Park=0" xr:uid="{A20D64AA-3615-BC4A-A479-F01DE079ACE5}"/>
    <hyperlink ref="A470" r:id="rId447" display="https://www.baseballmusings.com/cgi-bin/PlayerInfo.py?PlayerID=100373&amp;StartDate=09%2F07%2F1987&amp;EndDate=09%2F20%2F1987&amp;GameType=all&amp;PlayedFor=0&amp;PlayedVs=0&amp;Park=0" xr:uid="{B033CA43-9EAC-9D4A-B2BC-8094C90A24E7}"/>
    <hyperlink ref="A471" r:id="rId448" display="https://www.baseballmusings.com/cgi-bin/PlayerInfo.py?PlayerID=101069&amp;StartDate=09%2F07%2F1987&amp;EndDate=09%2F20%2F1987&amp;GameType=all&amp;PlayedFor=0&amp;PlayedVs=0&amp;Park=0" xr:uid="{E7F23C2E-DB1E-DB41-8242-B9D7E178BE03}"/>
    <hyperlink ref="A472" r:id="rId449" display="https://www.baseballmusings.com/cgi-bin/PlayerInfo.py?PlayerID=101608&amp;StartDate=09%2F07%2F1987&amp;EndDate=09%2F20%2F1987&amp;GameType=all&amp;PlayedFor=0&amp;PlayedVs=0&amp;Park=0" xr:uid="{E9B1DC99-C773-284F-8AEC-4FC59202002E}"/>
    <hyperlink ref="A473" r:id="rId450" display="https://www.baseballmusings.com/cgi-bin/PlayerInfo.py?PlayerID=101618&amp;StartDate=09%2F07%2F1987&amp;EndDate=09%2F20%2F1987&amp;GameType=all&amp;PlayedFor=0&amp;PlayedVs=0&amp;Park=0" xr:uid="{DAD0D772-EFC0-A148-AD4E-C864E02F603B}"/>
    <hyperlink ref="A474" r:id="rId451" display="https://www.baseballmusings.com/cgi-bin/PlayerInfo.py?PlayerID=101630&amp;StartDate=09%2F07%2F1987&amp;EndDate=09%2F20%2F1987&amp;GameType=all&amp;PlayedFor=0&amp;PlayedVs=0&amp;Park=0" xr:uid="{1DB8BCD6-8C78-F14C-8454-2BDF43FB2FE1}"/>
    <hyperlink ref="A475" r:id="rId452" display="https://www.baseballmusings.com/cgi-bin/PlayerInfo.py?PlayerID=101152&amp;StartDate=09%2F07%2F1987&amp;EndDate=09%2F20%2F1987&amp;GameType=all&amp;PlayedFor=0&amp;PlayedVs=0&amp;Park=0" xr:uid="{5AAFF27E-338C-414E-8CEE-EF1CB319C83C}"/>
    <hyperlink ref="A476" r:id="rId453" display="https://www.baseballmusings.com/cgi-bin/PlayerInfo.py?PlayerID=101174&amp;StartDate=09%2F07%2F1987&amp;EndDate=09%2F20%2F1987&amp;GameType=all&amp;PlayedFor=0&amp;PlayedVs=0&amp;Park=0" xr:uid="{8F86D8F6-A472-5642-9DBC-2AF58B14E163}"/>
    <hyperlink ref="A477" r:id="rId454" display="https://www.baseballmusings.com/cgi-bin/PlayerInfo.py?PlayerID=100936&amp;StartDate=09%2F07%2F1987&amp;EndDate=09%2F20%2F1987&amp;GameType=all&amp;PlayedFor=0&amp;PlayedVs=0&amp;Park=0" xr:uid="{C9FAAF39-EE2A-2A40-93AF-844207EDEE0F}"/>
    <hyperlink ref="A478" r:id="rId455" display="https://www.baseballmusings.com/cgi-bin/PlayerInfo.py?PlayerID=101226&amp;StartDate=09%2F07%2F1987&amp;EndDate=09%2F20%2F1987&amp;GameType=all&amp;PlayedFor=0&amp;PlayedVs=0&amp;Park=0" xr:uid="{EFEA6B1A-9EFA-E640-A792-9486EBDD8C6B}"/>
    <hyperlink ref="A479" r:id="rId456" display="https://www.baseballmusings.com/cgi-bin/PlayerInfo.py?PlayerID=100693&amp;StartDate=09%2F07%2F1987&amp;EndDate=09%2F20%2F1987&amp;GameType=all&amp;PlayedFor=0&amp;PlayedVs=0&amp;Park=0" xr:uid="{14D65790-D7D7-1C47-9A7A-7B2F31BCD1CB}"/>
    <hyperlink ref="A480" r:id="rId457" display="https://www.baseballmusings.com/cgi-bin/PlayerInfo.py?PlayerID=101295&amp;StartDate=09%2F07%2F1987&amp;EndDate=09%2F20%2F1987&amp;GameType=all&amp;PlayedFor=0&amp;PlayedVs=0&amp;Park=0" xr:uid="{67EFAFD7-4D10-2C4F-95B8-61AA90BE0395}"/>
    <hyperlink ref="A481" r:id="rId458" display="https://www.baseballmusings.com/cgi-bin/PlayerInfo.py?PlayerID=100854&amp;StartDate=09%2F07%2F1987&amp;EndDate=09%2F20%2F1987&amp;GameType=all&amp;PlayedFor=0&amp;PlayedVs=0&amp;Park=0" xr:uid="{E41DBB8E-FCB3-1B48-92FD-84A760C60B3F}"/>
    <hyperlink ref="A482" r:id="rId459" display="https://www.baseballmusings.com/cgi-bin/PlayerInfo.py?PlayerID=101487&amp;StartDate=09%2F07%2F1987&amp;EndDate=09%2F20%2F1987&amp;GameType=all&amp;PlayedFor=0&amp;PlayedVs=0&amp;Park=0" xr:uid="{1EFE01C4-6213-5741-A746-D0BDA2D99300}"/>
    <hyperlink ref="A483" r:id="rId460" display="https://www.baseballmusings.com/cgi-bin/PlayerInfo.py?PlayerID=100376&amp;StartDate=09%2F07%2F1987&amp;EndDate=09%2F20%2F1987&amp;GameType=all&amp;PlayedFor=0&amp;PlayedVs=0&amp;Park=0" xr:uid="{7571CB89-7ED0-2C4A-B65B-B8895468EA9C}"/>
    <hyperlink ref="A485" r:id="rId461" display="https://www.baseballmusings.com/cgi-bin/PlayerInfo.py?PlayerID=101245&amp;StartDate=09%2F07%2F1987&amp;EndDate=09%2F20%2F1987&amp;GameType=all&amp;PlayedFor=0&amp;PlayedVs=0&amp;Park=0" xr:uid="{8A801C83-8AB7-7C40-A9A5-687E12BF7608}"/>
    <hyperlink ref="A486" r:id="rId462" display="https://www.baseballmusings.com/cgi-bin/PlayerInfo.py?PlayerID=100750&amp;StartDate=09%2F07%2F1987&amp;EndDate=09%2F20%2F1987&amp;GameType=all&amp;PlayedFor=0&amp;PlayedVs=0&amp;Park=0" xr:uid="{CD5D5493-653F-C447-A10E-C6E9125BDD62}"/>
    <hyperlink ref="A487" r:id="rId463" display="https://www.baseballmusings.com/cgi-bin/PlayerInfo.py?PlayerID=101368&amp;StartDate=09%2F07%2F1987&amp;EndDate=09%2F20%2F1987&amp;GameType=all&amp;PlayedFor=0&amp;PlayedVs=0&amp;Park=0" xr:uid="{48C5D0C2-E32B-B642-912F-043F88CF4841}"/>
    <hyperlink ref="A488" r:id="rId464" display="https://www.baseballmusings.com/cgi-bin/PlayerInfo.py?PlayerID=100275&amp;StartDate=09%2F07%2F1987&amp;EndDate=09%2F20%2F1987&amp;GameType=all&amp;PlayedFor=0&amp;PlayedVs=0&amp;Park=0" xr:uid="{C3FC6E91-F6E0-1E4E-9DA3-3555206FF2A6}"/>
    <hyperlink ref="A489" r:id="rId465" display="https://www.baseballmusings.com/cgi-bin/PlayerInfo.py?PlayerID=100889&amp;StartDate=09%2F07%2F1987&amp;EndDate=09%2F20%2F1987&amp;GameType=all&amp;PlayedFor=0&amp;PlayedVs=0&amp;Park=0" xr:uid="{9A82B562-E8BC-9046-8287-3CAA7CD822A3}"/>
    <hyperlink ref="A490" r:id="rId466" display="https://www.baseballmusings.com/cgi-bin/PlayerInfo.py?PlayerID=101468&amp;StartDate=09%2F07%2F1987&amp;EndDate=09%2F20%2F1987&amp;GameType=all&amp;PlayedFor=0&amp;PlayedVs=0&amp;Park=0" xr:uid="{AFCB0A87-CB19-7140-B103-8511AB2841E9}"/>
    <hyperlink ref="A491" r:id="rId467" display="https://www.baseballmusings.com/cgi-bin/PlayerInfo.py?PlayerID=101481&amp;StartDate=09%2F07%2F1987&amp;EndDate=09%2F20%2F1987&amp;GameType=all&amp;PlayedFor=0&amp;PlayedVs=0&amp;Park=0" xr:uid="{61F463B2-4AB2-D74E-8FE6-341CDF7B87E4}"/>
    <hyperlink ref="A492" r:id="rId468" display="https://www.baseballmusings.com/cgi-bin/PlayerInfo.py?PlayerID=101532&amp;StartDate=09%2F07%2F1987&amp;EndDate=09%2F20%2F1987&amp;GameType=all&amp;PlayedFor=0&amp;PlayedVs=0&amp;Park=0" xr:uid="{4A68D717-D4B9-0945-A889-B353C4BEE241}"/>
    <hyperlink ref="A493" r:id="rId469" display="https://www.baseballmusings.com/cgi-bin/PlayerInfo.py?PlayerID=101029&amp;StartDate=09%2F07%2F1987&amp;EndDate=09%2F20%2F1987&amp;GameType=all&amp;PlayedFor=0&amp;PlayedVs=0&amp;Park=0" xr:uid="{301DA582-920C-9C4C-93DE-E7238E7B491E}"/>
    <hyperlink ref="A494" r:id="rId470" display="https://www.baseballmusings.com/cgi-bin/PlayerInfo.py?PlayerID=101539&amp;StartDate=09%2F07%2F1987&amp;EndDate=09%2F20%2F1987&amp;GameType=all&amp;PlayedFor=0&amp;PlayedVs=0&amp;Park=0" xr:uid="{4DDC4FDC-BCEC-494E-A852-DF5035ED3591}"/>
    <hyperlink ref="A495" r:id="rId471" display="https://www.baseballmusings.com/cgi-bin/PlayerInfo.py?PlayerID=101553&amp;StartDate=09%2F07%2F1987&amp;EndDate=09%2F20%2F1987&amp;GameType=all&amp;PlayedFor=0&amp;PlayedVs=0&amp;Park=0" xr:uid="{4D07BB5A-6684-9642-A183-725A4323807E}"/>
    <hyperlink ref="A496" r:id="rId472" display="https://www.baseballmusings.com/cgi-bin/PlayerInfo.py?PlayerID=101580&amp;StartDate=09%2F07%2F1987&amp;EndDate=09%2F20%2F1987&amp;GameType=all&amp;PlayedFor=0&amp;PlayedVs=0&amp;Park=0" xr:uid="{287A8D47-7A4A-4D47-96EB-BC08E861E0A3}"/>
    <hyperlink ref="A497" r:id="rId473" display="https://www.baseballmusings.com/cgi-bin/PlayerInfo.py?PlayerID=104&amp;StartDate=09%2F07%2F1987&amp;EndDate=09%2F20%2F1987&amp;GameType=all&amp;PlayedFor=0&amp;PlayedVs=0&amp;Park=0" xr:uid="{683C865C-7858-8247-BD27-710FB449A4E0}"/>
    <hyperlink ref="A498" r:id="rId474" display="https://www.baseballmusings.com/cgi-bin/PlayerInfo.py?PlayerID=101116&amp;StartDate=09%2F07%2F1987&amp;EndDate=09%2F20%2F1987&amp;GameType=all&amp;PlayedFor=0&amp;PlayedVs=0&amp;Park=0" xr:uid="{628599CC-3B4A-6E40-863B-571347CC12C4}"/>
    <hyperlink ref="A499" r:id="rId475" display="https://www.baseballmusings.com/cgi-bin/PlayerInfo.py?PlayerID=101134&amp;StartDate=09%2F07%2F1987&amp;EndDate=09%2F20%2F1987&amp;GameType=all&amp;PlayedFor=0&amp;PlayedVs=0&amp;Park=0" xr:uid="{CB932D41-1172-9B41-A493-09D2FE882AFD}"/>
    <hyperlink ref="A500" r:id="rId476" display="https://www.baseballmusings.com/cgi-bin/PlayerInfo.py?PlayerID=101647&amp;StartDate=09%2F07%2F1987&amp;EndDate=09%2F20%2F1987&amp;GameType=all&amp;PlayedFor=0&amp;PlayedVs=0&amp;Park=0" xr:uid="{B42DD492-115A-164B-A8BC-50F9301095F9}"/>
    <hyperlink ref="A501" r:id="rId477" display="https://www.baseballmusings.com/cgi-bin/PlayerInfo.py?PlayerID=101162&amp;StartDate=09%2F07%2F1987&amp;EndDate=09%2F20%2F1987&amp;GameType=all&amp;PlayedFor=0&amp;PlayedVs=0&amp;Park=0" xr:uid="{4BB64028-B184-D841-8BC6-41F1FC4CAF8D}"/>
    <hyperlink ref="A502" r:id="rId478" display="https://www.baseballmusings.com/cgi-bin/PlayerInfo.py?PlayerID=100030&amp;StartDate=09%2F07%2F1987&amp;EndDate=09%2F20%2F1987&amp;GameType=all&amp;PlayedFor=0&amp;PlayedVs=0&amp;Park=0" xr:uid="{941A6866-9BDA-5C49-A4CE-53D7478DCCDB}"/>
    <hyperlink ref="A503" r:id="rId479" display="https://www.baseballmusings.com/cgi-bin/PlayerInfo.py?PlayerID=101350&amp;StartDate=09%2F07%2F1987&amp;EndDate=09%2F20%2F1987&amp;GameType=all&amp;PlayedFor=0&amp;PlayedVs=0&amp;Park=0" xr:uid="{8A7C55B1-9F4A-F745-A4D6-D21E3FEA3C22}"/>
    <hyperlink ref="A504" r:id="rId480" display="https://www.baseballmusings.com/cgi-bin/PlayerInfo.py?PlayerID=101282&amp;StartDate=09%2F07%2F1987&amp;EndDate=09%2F20%2F1987&amp;GameType=all&amp;PlayedFor=0&amp;PlayedVs=0&amp;Park=0" xr:uid="{4C4862A8-5EB1-2D49-81B8-E347D18AA7C6}"/>
    <hyperlink ref="A506" r:id="rId481" display="https://www.baseballmusings.com/cgi-bin/PlayerInfo.py?PlayerID=100155&amp;StartDate=09%2F07%2F1987&amp;EndDate=09%2F20%2F1987&amp;GameType=all&amp;PlayedFor=0&amp;PlayedVs=0&amp;Park=0" xr:uid="{BC96D5EF-90B7-564E-A9F6-4992301A3910}"/>
    <hyperlink ref="A507" r:id="rId482" display="https://www.baseballmusings.com/cgi-bin/PlayerInfo.py?PlayerID=101517&amp;StartDate=09%2F07%2F1987&amp;EndDate=09%2F20%2F1987&amp;GameType=all&amp;PlayedFor=0&amp;PlayedVs=0&amp;Park=0" xr:uid="{67AEB3EF-D51B-BB43-8FE4-46BA8AC50614}"/>
    <hyperlink ref="A508" r:id="rId483" display="https://www.baseballmusings.com/cgi-bin/PlayerInfo.py?PlayerID=101541&amp;StartDate=09%2F07%2F1987&amp;EndDate=09%2F20%2F1987&amp;GameType=all&amp;PlayedFor=0&amp;PlayedVs=0&amp;Park=0" xr:uid="{3BAB012A-D2DF-CB4C-AD3C-5FA5219020CB}"/>
    <hyperlink ref="A509" r:id="rId484" display="https://www.baseballmusings.com/cgi-bin/PlayerInfo.py?PlayerID=101582&amp;StartDate=09%2F07%2F1987&amp;EndDate=09%2F20%2F1987&amp;GameType=all&amp;PlayedFor=0&amp;PlayedVs=0&amp;Park=0" xr:uid="{CF4ABC1D-7650-C144-AD40-DFEC683927D6}"/>
    <hyperlink ref="A510" r:id="rId485" display="https://www.baseballmusings.com/cgi-bin/PlayerInfo.py?PlayerID=100075&amp;StartDate=09%2F07%2F1987&amp;EndDate=09%2F20%2F1987&amp;GameType=all&amp;PlayedFor=0&amp;PlayedVs=0&amp;Park=0" xr:uid="{FEFF36BC-530E-D84E-9D49-D53418371C97}"/>
    <hyperlink ref="A511" r:id="rId486" display="https://www.baseballmusings.com/cgi-bin/PlayerInfo.py?PlayerID=101338&amp;StartDate=09%2F07%2F1987&amp;EndDate=09%2F20%2F1987&amp;GameType=all&amp;PlayedFor=0&amp;PlayedVs=0&amp;Park=0" xr:uid="{E1018FF8-A042-C445-B2B8-FA75A986A1A7}"/>
    <hyperlink ref="A512" r:id="rId487" display="https://www.baseballmusings.com/cgi-bin/PlayerInfo.py?PlayerID=100202&amp;StartDate=09%2F07%2F1987&amp;EndDate=09%2F20%2F1987&amp;GameType=all&amp;PlayedFor=0&amp;PlayedVs=0&amp;Park=0" xr:uid="{379839CC-0A0C-7541-B35F-C59381E66F51}"/>
    <hyperlink ref="A513" r:id="rId488" display="https://www.baseballmusings.com/cgi-bin/PlayerInfo.py?PlayerID=100204&amp;StartDate=09%2F07%2F1987&amp;EndDate=09%2F20%2F1987&amp;GameType=all&amp;PlayedFor=0&amp;PlayedVs=0&amp;Park=0" xr:uid="{2AD0D5BC-43A6-0B4E-A235-D0D81B2AC889}"/>
    <hyperlink ref="A514" r:id="rId489" display="https://www.baseballmusings.com/cgi-bin/PlayerInfo.py?PlayerID=101378&amp;StartDate=09%2F07%2F1987&amp;EndDate=09%2F20%2F1987&amp;GameType=all&amp;PlayedFor=0&amp;PlayedVs=0&amp;Park=0" xr:uid="{BA2CA231-EEA8-CB40-8282-368F95FE8D3B}"/>
    <hyperlink ref="A515" r:id="rId490" display="https://www.baseballmusings.com/cgi-bin/PlayerInfo.py?PlayerID=100805&amp;StartDate=09%2F07%2F1987&amp;EndDate=09%2F20%2F1987&amp;GameType=all&amp;PlayedFor=0&amp;PlayedVs=0&amp;Park=0" xr:uid="{CB2CB64F-AFB1-144C-83CB-00C59E987ACD}"/>
    <hyperlink ref="A516" r:id="rId491" display="https://www.baseballmusings.com/cgi-bin/PlayerInfo.py?PlayerID=100267&amp;StartDate=09%2F07%2F1987&amp;EndDate=09%2F20%2F1987&amp;GameType=all&amp;PlayedFor=0&amp;PlayedVs=0&amp;Park=0" xr:uid="{C9BF422C-83AC-D849-9BA8-5F345E904941}"/>
    <hyperlink ref="A517" r:id="rId492" display="https://www.baseballmusings.com/cgi-bin/PlayerInfo.py?PlayerID=100299&amp;StartDate=09%2F07%2F1987&amp;EndDate=09%2F20%2F1987&amp;GameType=all&amp;PlayedFor=0&amp;PlayedVs=0&amp;Park=0" xr:uid="{FF8EC336-1209-6842-AD49-A53AD51C6B77}"/>
    <hyperlink ref="A518" r:id="rId493" display="https://www.baseballmusings.com/cgi-bin/PlayerInfo.py?PlayerID=100316&amp;StartDate=09%2F07%2F1987&amp;EndDate=09%2F20%2F1987&amp;GameType=all&amp;PlayedFor=0&amp;PlayedVs=0&amp;Park=0" xr:uid="{9C28DB61-7748-3F44-9518-6B5603005202}"/>
    <hyperlink ref="A519" r:id="rId494" display="https://www.baseballmusings.com/cgi-bin/PlayerInfo.py?PlayerID=100953&amp;StartDate=09%2F07%2F1987&amp;EndDate=09%2F20%2F1987&amp;GameType=all&amp;PlayedFor=0&amp;PlayedVs=0&amp;Park=0" xr:uid="{A1742BCA-3BC5-5741-AD1F-C0A8F1B7AB5B}"/>
    <hyperlink ref="A520" r:id="rId495" display="https://www.baseballmusings.com/cgi-bin/PlayerInfo.py?PlayerID=101006&amp;StartDate=09%2F07%2F1987&amp;EndDate=09%2F20%2F1987&amp;GameType=all&amp;PlayedFor=0&amp;PlayedVs=0&amp;Park=0" xr:uid="{3E07226A-3FE2-1A45-8613-674C8E2AE478}"/>
    <hyperlink ref="A521" r:id="rId496" display="https://www.baseballmusings.com/cgi-bin/PlayerInfo.py?PlayerID=101024&amp;StartDate=09%2F07%2F1987&amp;EndDate=09%2F20%2F1987&amp;GameType=all&amp;PlayedFor=0&amp;PlayedVs=0&amp;Park=0" xr:uid="{728167DB-2C29-FE41-A1A1-145D03C4F4A7}"/>
    <hyperlink ref="A522" r:id="rId497" display="https://www.baseballmusings.com/cgi-bin/PlayerInfo.py?PlayerID=101530&amp;StartDate=09%2F07%2F1987&amp;EndDate=09%2F20%2F1987&amp;GameType=all&amp;PlayedFor=0&amp;PlayedVs=0&amp;Park=0" xr:uid="{A350C99B-2FD9-374A-ADE6-74BA8481D704}"/>
    <hyperlink ref="A523" r:id="rId498" display="https://www.baseballmusings.com/cgi-bin/PlayerInfo.py?PlayerID=101028&amp;StartDate=09%2F07%2F1987&amp;EndDate=09%2F20%2F1987&amp;GameType=all&amp;PlayedFor=0&amp;PlayedVs=0&amp;Park=0" xr:uid="{BED2DB2B-9168-134C-B580-6BE038FF9777}"/>
    <hyperlink ref="A524" r:id="rId499" display="https://www.baseballmusings.com/cgi-bin/PlayerInfo.py?PlayerID=101536&amp;StartDate=09%2F07%2F1987&amp;EndDate=09%2F20%2F1987&amp;GameType=all&amp;PlayedFor=0&amp;PlayedVs=0&amp;Park=0" xr:uid="{18ACAE3C-502A-2544-9A53-4D0DEE6A421E}"/>
    <hyperlink ref="A525" r:id="rId500" display="https://www.baseballmusings.com/cgi-bin/PlayerInfo.py?PlayerID=101066&amp;StartDate=09%2F07%2F1987&amp;EndDate=09%2F20%2F1987&amp;GameType=all&amp;PlayedFor=0&amp;PlayedVs=0&amp;Park=0" xr:uid="{7C20D583-15E7-F849-8371-4A6C06578167}"/>
    <hyperlink ref="A527" r:id="rId501" display="https://www.baseballmusings.com/cgi-bin/PlayerInfo.py?PlayerID=100478&amp;StartDate=09%2F07%2F1987&amp;EndDate=09%2F20%2F1987&amp;GameType=all&amp;PlayedFor=0&amp;PlayedVs=0&amp;Park=0" xr:uid="{AF21438E-4F5D-E147-9E18-D2641873A72D}"/>
    <hyperlink ref="A528" r:id="rId502" display="https://www.baseballmusings.com/cgi-bin/PlayerInfo.py?PlayerID=667&amp;StartDate=09%2F07%2F1987&amp;EndDate=09%2F20%2F1987&amp;GameType=all&amp;PlayedFor=0&amp;PlayedVs=0&amp;Park=0" xr:uid="{3FE98283-791D-BE48-AC56-9FD57905DD1C}"/>
    <hyperlink ref="A529" r:id="rId503" display="https://www.baseballmusings.com/cgi-bin/PlayerInfo.py?PlayerID=101648&amp;StartDate=09%2F07%2F1987&amp;EndDate=09%2F20%2F1987&amp;GameType=all&amp;PlayedFor=0&amp;PlayedVs=0&amp;Park=0" xr:uid="{DBBE5BEE-F047-8443-9F93-12F0ECD1DB3A}"/>
    <hyperlink ref="A530" r:id="rId504" display="https://www.baseballmusings.com/cgi-bin/PlayerInfo.py?PlayerID=101185&amp;StartDate=09%2F07%2F1987&amp;EndDate=09%2F20%2F1987&amp;GameType=all&amp;PlayedFor=0&amp;PlayedVs=0&amp;Park=0" xr:uid="{8E7CC2BB-1CBB-454E-BD11-0DD569366951}"/>
    <hyperlink ref="A531" r:id="rId505" display="https://www.baseballmusings.com/cgi-bin/PlayerInfo.py?PlayerID=101202&amp;StartDate=09%2F07%2F1987&amp;EndDate=09%2F20%2F1987&amp;GameType=all&amp;PlayedFor=0&amp;PlayedVs=0&amp;Park=0" xr:uid="{63F5920E-A82E-7040-ADEB-D973F48D79BB}"/>
    <hyperlink ref="A532" r:id="rId506" display="https://www.baseballmusings.com/cgi-bin/PlayerInfo.py?PlayerID=101221&amp;StartDate=09%2F07%2F1987&amp;EndDate=09%2F20%2F1987&amp;GameType=all&amp;PlayedFor=0&amp;PlayedVs=0&amp;Park=0" xr:uid="{5AEEFEC8-51F7-C545-B2E5-F7CA0B9CD0D1}"/>
    <hyperlink ref="A533" r:id="rId507" display="https://www.baseballmusings.com/cgi-bin/PlayerInfo.py?PlayerID=101506&amp;StartDate=09%2F07%2F1987&amp;EndDate=09%2F20%2F1987&amp;GameType=all&amp;PlayedFor=0&amp;PlayedVs=0&amp;Park=0" xr:uid="{767468D1-2071-1F48-BBA2-697B8EA1F560}"/>
    <hyperlink ref="A534" r:id="rId508" display="https://www.baseballmusings.com/cgi-bin/PlayerInfo.py?PlayerID=100353&amp;StartDate=09%2F07%2F1987&amp;EndDate=09%2F20%2F1987&amp;GameType=all&amp;PlayedFor=0&amp;PlayedVs=0&amp;Park=0" xr:uid="{9B7FA3A1-5837-F149-8E82-111BAD5B301E}"/>
    <hyperlink ref="A535" r:id="rId509" display="https://www.baseballmusings.com/cgi-bin/PlayerInfo.py?PlayerID=100658&amp;StartDate=09%2F07%2F1987&amp;EndDate=09%2F20%2F1987&amp;GameType=all&amp;PlayedFor=0&amp;PlayedVs=0&amp;Park=0" xr:uid="{EE57BD6A-A2CB-C242-A8FD-F6F8A4E1F3DA}"/>
    <hyperlink ref="A536" r:id="rId510" display="https://www.baseballmusings.com/cgi-bin/PlayerInfo.py?PlayerID=101522&amp;StartDate=09%2F07%2F1987&amp;EndDate=09%2F20%2F1987&amp;GameType=all&amp;PlayedFor=0&amp;PlayedVs=0&amp;Park=0" xr:uid="{388ACBF7-2C88-E748-805F-D698788B8CCB}"/>
    <hyperlink ref="A537" r:id="rId511" display="https://www.baseballmusings.com/cgi-bin/PlayerInfo.py?PlayerID=100055&amp;StartDate=09%2F07%2F1987&amp;EndDate=09%2F20%2F1987&amp;GameType=all&amp;PlayedFor=0&amp;PlayedVs=0&amp;Park=0" xr:uid="{41E7D57A-FA45-484E-9D68-DE76A905672A}"/>
    <hyperlink ref="A538" r:id="rId512" display="https://www.baseballmusings.com/cgi-bin/PlayerInfo.py?PlayerID=100643&amp;StartDate=09%2F07%2F1987&amp;EndDate=09%2F20%2F1987&amp;GameType=all&amp;PlayedFor=0&amp;PlayedVs=0&amp;Park=0" xr:uid="{41E8DA6C-378C-FD41-9CB1-7E813D795577}"/>
    <hyperlink ref="A539" r:id="rId513" display="https://www.baseballmusings.com/cgi-bin/PlayerInfo.py?PlayerID=100092&amp;StartDate=09%2F07%2F1987&amp;EndDate=09%2F20%2F1987&amp;GameType=all&amp;PlayedFor=0&amp;PlayedVs=0&amp;Park=0" xr:uid="{6258E03E-BB37-F74D-8BD3-0A226FAF3CF6}"/>
    <hyperlink ref="A540" r:id="rId514" display="https://www.baseballmusings.com/cgi-bin/PlayerInfo.py?PlayerID=100118&amp;StartDate=09%2F07%2F1987&amp;EndDate=09%2F20%2F1987&amp;GameType=all&amp;PlayedFor=0&amp;PlayedVs=0&amp;Park=0" xr:uid="{2B423372-72FB-184E-AD2C-AB82B6EDAC4A}"/>
    <hyperlink ref="A541" r:id="rId515" display="https://www.baseballmusings.com/cgi-bin/PlayerInfo.py?PlayerID=100126&amp;StartDate=09%2F07%2F1987&amp;EndDate=09%2F20%2F1987&amp;GameType=all&amp;PlayedFor=0&amp;PlayedVs=0&amp;Park=0" xr:uid="{978CC861-E5BC-A74C-A771-4F11C8090D6D}"/>
    <hyperlink ref="A542" r:id="rId516" display="https://www.baseballmusings.com/cgi-bin/PlayerInfo.py?PlayerID=100723&amp;StartDate=09%2F07%2F1987&amp;EndDate=09%2F20%2F1987&amp;GameType=all&amp;PlayedFor=0&amp;PlayedVs=0&amp;Park=0" xr:uid="{14307447-5FD6-0147-8EA2-A01ABC308004}"/>
    <hyperlink ref="A543" r:id="rId517" display="https://www.baseballmusings.com/cgi-bin/PlayerInfo.py?PlayerID=101343&amp;StartDate=09%2F07%2F1987&amp;EndDate=09%2F20%2F1987&amp;GameType=all&amp;PlayedFor=0&amp;PlayedVs=0&amp;Park=0" xr:uid="{A4887BB3-BA6D-AD45-8AAE-8BF049DF4379}"/>
    <hyperlink ref="A544" r:id="rId518" display="https://www.baseballmusings.com/cgi-bin/PlayerInfo.py?PlayerID=100762&amp;StartDate=09%2F07%2F1987&amp;EndDate=09%2F20%2F1987&amp;GameType=all&amp;PlayedFor=0&amp;PlayedVs=0&amp;Park=0" xr:uid="{AFC76F9B-2B21-5946-9E44-C9FE15491F07}"/>
    <hyperlink ref="A545" r:id="rId519" display="https://www.baseballmusings.com/cgi-bin/PlayerInfo.py?PlayerID=100198&amp;StartDate=09%2F07%2F1987&amp;EndDate=09%2F20%2F1987&amp;GameType=all&amp;PlayedFor=0&amp;PlayedVs=0&amp;Park=0" xr:uid="{524B0308-42FB-2C41-BD4A-FBC80DD628B5}"/>
    <hyperlink ref="A546" r:id="rId520" display="https://www.baseballmusings.com/cgi-bin/PlayerInfo.py?PlayerID=100213&amp;StartDate=09%2F07%2F1987&amp;EndDate=09%2F20%2F1987&amp;GameType=all&amp;PlayedFor=0&amp;PlayedVs=0&amp;Park=0" xr:uid="{1A91623C-0BDB-C44B-BDAA-E58D517D11B5}"/>
    <hyperlink ref="A548" r:id="rId521" display="https://www.baseballmusings.com/cgi-bin/PlayerInfo.py?PlayerID=101403&amp;StartDate=09%2F07%2F1987&amp;EndDate=09%2F20%2F1987&amp;GameType=all&amp;PlayedFor=0&amp;PlayedVs=0&amp;Park=0" xr:uid="{9C2F0C1E-1B95-6341-B75C-62CB2D7223F1}"/>
    <hyperlink ref="A549" r:id="rId522" display="https://www.baseballmusings.com/cgi-bin/PlayerInfo.py?PlayerID=100259&amp;StartDate=09%2F07%2F1987&amp;EndDate=09%2F20%2F1987&amp;GameType=all&amp;PlayedFor=0&amp;PlayedVs=0&amp;Park=0" xr:uid="{755D7B0A-60D8-D847-AF2C-E8347639A681}"/>
    <hyperlink ref="A550" r:id="rId523" display="https://www.baseballmusings.com/cgi-bin/PlayerInfo.py?PlayerID=101437&amp;StartDate=09%2F07%2F1987&amp;EndDate=09%2F20%2F1987&amp;GameType=all&amp;PlayedFor=0&amp;PlayedVs=0&amp;Park=0" xr:uid="{E1CD89E0-4F7C-574E-8992-5D6A314345AA}"/>
    <hyperlink ref="A551" r:id="rId524" display="https://www.baseballmusings.com/cgi-bin/PlayerInfo.py?PlayerID=101451&amp;StartDate=09%2F07%2F1987&amp;EndDate=09%2F20%2F1987&amp;GameType=all&amp;PlayedFor=0&amp;PlayedVs=0&amp;Park=0" xr:uid="{60B8DE5E-83B4-8C42-A7F2-E166B8D45572}"/>
    <hyperlink ref="A552" r:id="rId525" display="https://www.baseballmusings.com/cgi-bin/PlayerInfo.py?PlayerID=101453&amp;StartDate=09%2F07%2F1987&amp;EndDate=09%2F20%2F1987&amp;GameType=all&amp;PlayedFor=0&amp;PlayedVs=0&amp;Park=0" xr:uid="{A5024D3E-7283-CC47-BC89-F294255FDD7B}"/>
    <hyperlink ref="A553" r:id="rId526" display="https://www.baseballmusings.com/cgi-bin/PlayerInfo.py?PlayerID=100300&amp;StartDate=09%2F07%2F1987&amp;EndDate=09%2F20%2F1987&amp;GameType=all&amp;PlayedFor=0&amp;PlayedVs=0&amp;Park=0" xr:uid="{322E2EFB-FB08-5A4E-8068-71FB42D91A78}"/>
    <hyperlink ref="A554" r:id="rId527" display="https://www.baseballmusings.com/cgi-bin/PlayerInfo.py?PlayerID=101492&amp;StartDate=09%2F07%2F1987&amp;EndDate=09%2F20%2F1987&amp;GameType=all&amp;PlayedFor=0&amp;PlayedVs=0&amp;Park=0" xr:uid="{1A26DE92-EF6A-6545-8B8A-1D24011C2E44}"/>
    <hyperlink ref="A555" r:id="rId528" display="https://www.baseballmusings.com/cgi-bin/PlayerInfo.py?PlayerID=100330&amp;StartDate=09%2F07%2F1987&amp;EndDate=09%2F20%2F1987&amp;GameType=all&amp;PlayedFor=0&amp;PlayedVs=0&amp;Park=0" xr:uid="{8059D556-EB71-9E4F-A691-069822E73113}"/>
    <hyperlink ref="A556" r:id="rId529" display="https://www.baseballmusings.com/cgi-bin/PlayerInfo.py?PlayerID=101059&amp;StartDate=09%2F07%2F1987&amp;EndDate=09%2F20%2F1987&amp;GameType=all&amp;PlayedFor=0&amp;PlayedVs=0&amp;Park=0" xr:uid="{BE913742-3D0A-1F41-944D-AB3739A8BF21}"/>
    <hyperlink ref="A557" r:id="rId530" display="https://www.baseballmusings.com/cgi-bin/PlayerInfo.py?PlayerID=100442&amp;StartDate=09%2F07%2F1987&amp;EndDate=09%2F20%2F1987&amp;GameType=all&amp;PlayedFor=0&amp;PlayedVs=0&amp;Park=0" xr:uid="{48920969-9702-C446-8DDE-A1497568B853}"/>
    <hyperlink ref="A558" r:id="rId531" display="https://www.baseballmusings.com/cgi-bin/PlayerInfo.py?PlayerID=101108&amp;StartDate=09%2F07%2F1987&amp;EndDate=09%2F20%2F1987&amp;GameType=all&amp;PlayedFor=0&amp;PlayedVs=0&amp;Park=0" xr:uid="{0D5BD0A0-64A8-E34A-9A09-2E7633E0691F}"/>
    <hyperlink ref="A559" r:id="rId532" display="https://www.baseballmusings.com/cgi-bin/PlayerInfo.py?PlayerID=101616&amp;StartDate=09%2F07%2F1987&amp;EndDate=09%2F20%2F1987&amp;GameType=all&amp;PlayedFor=0&amp;PlayedVs=0&amp;Park=0" xr:uid="{537964FB-D9E1-974B-B16B-82DE1F74738A}"/>
    <hyperlink ref="A560" r:id="rId533" display="https://www.baseballmusings.com/cgi-bin/PlayerInfo.py?PlayerID=101621&amp;StartDate=09%2F07%2F1987&amp;EndDate=09%2F20%2F1987&amp;GameType=all&amp;PlayedFor=0&amp;PlayedVs=0&amp;Park=0" xr:uid="{77D7175F-BFB1-2A43-93DE-DBD93A903984}"/>
    <hyperlink ref="A561" r:id="rId534" display="https://www.baseballmusings.com/cgi-bin/PlayerInfo.py?PlayerID=179&amp;StartDate=09%2F07%2F1987&amp;EndDate=09%2F20%2F1987&amp;GameType=all&amp;PlayedFor=0&amp;PlayedVs=0&amp;Park=0" xr:uid="{32D39AE9-99EA-3E4F-9084-DC70DDB51976}"/>
    <hyperlink ref="A562" r:id="rId535" display="https://www.baseballmusings.com/cgi-bin/PlayerInfo.py?PlayerID=101123&amp;StartDate=09%2F07%2F1987&amp;EndDate=09%2F20%2F1987&amp;GameType=all&amp;PlayedFor=0&amp;PlayedVs=0&amp;Park=0" xr:uid="{8BCFB9B9-A06E-1F42-87FA-0E59FBAD8E3B}"/>
    <hyperlink ref="A563" r:id="rId536" display="https://www.baseballmusings.com/cgi-bin/PlayerInfo.py?PlayerID=100488&amp;StartDate=09%2F07%2F1987&amp;EndDate=09%2F20%2F1987&amp;GameType=all&amp;PlayedFor=0&amp;PlayedVs=0&amp;Park=0" xr:uid="{734AC2A7-37BC-3349-B4C9-FA785E3A56B8}"/>
    <hyperlink ref="A564" r:id="rId537" display="https://www.baseballmusings.com/cgi-bin/PlayerInfo.py?PlayerID=100491&amp;StartDate=09%2F07%2F1987&amp;EndDate=09%2F20%2F1987&amp;GameType=all&amp;PlayedFor=0&amp;PlayedVs=0&amp;Park=0" xr:uid="{0EF8C0EB-A260-F047-8A9A-2998A1D760BC}"/>
    <hyperlink ref="A565" r:id="rId538" display="https://www.baseballmusings.com/cgi-bin/PlayerInfo.py?PlayerID=101136&amp;StartDate=09%2F07%2F1987&amp;EndDate=09%2F20%2F1987&amp;GameType=all&amp;PlayedFor=0&amp;PlayedVs=0&amp;Park=0" xr:uid="{AEE84FB1-F17E-7949-9829-B0D36D5418F5}"/>
    <hyperlink ref="A566" r:id="rId539" display="https://www.baseballmusings.com/cgi-bin/PlayerInfo.py?PlayerID=732&amp;StartDate=09%2F07%2F1987&amp;EndDate=09%2F20%2F1987&amp;GameType=all&amp;PlayedFor=0&amp;PlayedVs=0&amp;Park=0" xr:uid="{3893745B-B1AC-5844-B033-C0A3EB956F64}"/>
    <hyperlink ref="A567" r:id="rId540" display="https://www.baseballmusings.com/cgi-bin/PlayerInfo.py?PlayerID=942&amp;StartDate=09%2F07%2F1987&amp;EndDate=09%2F20%2F1987&amp;GameType=all&amp;PlayedFor=0&amp;PlayedVs=0&amp;Park=0" xr:uid="{B9DE416F-3D28-3943-AD96-C04DDF101C81}"/>
    <hyperlink ref="A569" r:id="rId541" display="https://www.baseballmusings.com/cgi-bin/PlayerInfo.py?PlayerID=1088&amp;StartDate=09%2F07%2F1987&amp;EndDate=09%2F20%2F1987&amp;GameType=all&amp;PlayedFor=0&amp;PlayedVs=0&amp;Park=0" xr:uid="{AE5DDF76-8C7D-DF44-BDB1-A831DADA1DE5}"/>
    <hyperlink ref="A570" r:id="rId542" display="https://www.baseballmusings.com/cgi-bin/PlayerInfo.py?PlayerID=101186&amp;StartDate=09%2F07%2F1987&amp;EndDate=09%2F20%2F1987&amp;GameType=all&amp;PlayedFor=0&amp;PlayedVs=0&amp;Park=0" xr:uid="{6C2C3208-44EE-4843-858A-D8533020161A}"/>
    <hyperlink ref="A571" r:id="rId543" display="https://www.baseballmusings.com/cgi-bin/PlayerInfo.py?PlayerID=100561&amp;StartDate=09%2F07%2F1987&amp;EndDate=09%2F20%2F1987&amp;GameType=all&amp;PlayedFor=0&amp;PlayedVs=0&amp;Park=0" xr:uid="{138B869F-540C-8841-8D93-6C707B5CBF4A}"/>
    <hyperlink ref="A572" r:id="rId544" display="https://www.baseballmusings.com/cgi-bin/PlayerInfo.py?PlayerID=101194&amp;StartDate=09%2F07%2F1987&amp;EndDate=09%2F20%2F1987&amp;GameType=all&amp;PlayedFor=0&amp;PlayedVs=0&amp;Park=0" xr:uid="{309F8E79-18C8-8846-82B9-6CC4B628659D}"/>
    <hyperlink ref="A573" r:id="rId545" display="https://www.baseballmusings.com/cgi-bin/PlayerInfo.py?PlayerID=100017&amp;StartDate=09%2F07%2F1987&amp;EndDate=09%2F20%2F1987&amp;GameType=all&amp;PlayedFor=0&amp;PlayedVs=0&amp;Park=0" xr:uid="{B1B04CA6-6556-954D-ACC0-02A846D9B516}"/>
    <hyperlink ref="A574" r:id="rId546" display="https://www.baseballmusings.com/cgi-bin/PlayerInfo.py?PlayerID=100573&amp;StartDate=09%2F07%2F1987&amp;EndDate=09%2F20%2F1987&amp;GameType=all&amp;PlayedFor=0&amp;PlayedVs=0&amp;Park=0" xr:uid="{71A457EA-1AEA-134D-94CB-6929CEC41A95}"/>
    <hyperlink ref="A575" r:id="rId547" display="https://www.baseballmusings.com/cgi-bin/PlayerInfo.py?PlayerID=100574&amp;StartDate=09%2F07%2F1987&amp;EndDate=09%2F20%2F1987&amp;GameType=all&amp;PlayedFor=0&amp;PlayedVs=0&amp;Park=0" xr:uid="{CE436CE0-512E-1B4B-B323-5845C9E9B955}"/>
    <hyperlink ref="A576" r:id="rId548" display="https://www.baseballmusings.com/cgi-bin/PlayerInfo.py?PlayerID=100587&amp;StartDate=09%2F07%2F1987&amp;EndDate=09%2F20%2F1987&amp;GameType=all&amp;PlayedFor=0&amp;PlayedVs=0&amp;Park=0" xr:uid="{49C5E683-04CC-764B-B244-D4BC5A2D6F5D}"/>
    <hyperlink ref="A577" r:id="rId549" display="https://www.baseballmusings.com/cgi-bin/PlayerInfo.py?PlayerID=101662&amp;StartDate=09%2F07%2F1987&amp;EndDate=09%2F20%2F1987&amp;GameType=all&amp;PlayedFor=0&amp;PlayedVs=0&amp;Park=0" xr:uid="{1CA38610-0F18-7D4B-A859-8B241BE17711}"/>
    <hyperlink ref="A578" r:id="rId550" display="https://www.baseballmusings.com/cgi-bin/PlayerInfo.py?PlayerID=101298&amp;StartDate=09%2F07%2F1987&amp;EndDate=09%2F20%2F1987&amp;GameType=all&amp;PlayedFor=0&amp;PlayedVs=0&amp;Park=0" xr:uid="{B459BAAE-D278-7D4C-8BC5-D97EDAA35A48}"/>
    <hyperlink ref="A579" r:id="rId551" display="https://www.baseballmusings.com/cgi-bin/PlayerInfo.py?PlayerID=100392&amp;StartDate=09%2F07%2F1987&amp;EndDate=09%2F20%2F1987&amp;GameType=all&amp;PlayedFor=0&amp;PlayedVs=0&amp;Park=0" xr:uid="{15578283-B0FB-E640-A53C-D24200807589}"/>
    <hyperlink ref="A580" r:id="rId552" display="https://www.baseballmusings.com/cgi-bin/PlayerInfo.py?PlayerID=101544&amp;StartDate=09%2F07%2F1987&amp;EndDate=09%2F20%2F1987&amp;GameType=all&amp;PlayedFor=0&amp;PlayedVs=0&amp;Park=0" xr:uid="{F69FC52A-C34F-FC4F-B3AD-757F0E517C53}"/>
    <hyperlink ref="A581" r:id="rId553" display="https://www.baseballmusings.com/cgi-bin/PlayerInfo.py?PlayerID=100037&amp;StartDate=09%2F07%2F1987&amp;EndDate=09%2F20%2F1987&amp;GameType=all&amp;PlayedFor=0&amp;PlayedVs=0&amp;Park=0" xr:uid="{D8A8AC41-A4F5-2F4D-AA73-85126D3B1F86}"/>
    <hyperlink ref="A582" r:id="rId554" display="https://www.baseballmusings.com/cgi-bin/PlayerInfo.py?PlayerID=101224&amp;StartDate=09%2F07%2F1987&amp;EndDate=09%2F20%2F1987&amp;GameType=all&amp;PlayedFor=0&amp;PlayedVs=0&amp;Park=0" xr:uid="{2E16DD2C-42B4-884F-B1B7-F59B0A033662}"/>
    <hyperlink ref="A583" r:id="rId555" display="https://www.baseballmusings.com/cgi-bin/PlayerInfo.py?PlayerID=100039&amp;StartDate=09%2F07%2F1987&amp;EndDate=09%2F20%2F1987&amp;GameType=all&amp;PlayedFor=0&amp;PlayedVs=0&amp;Park=0" xr:uid="{B43148C3-8CF0-9449-A3CF-3E9F81997C87}"/>
    <hyperlink ref="A584" r:id="rId556" display="https://www.baseballmusings.com/cgi-bin/PlayerInfo.py?PlayerID=100042&amp;StartDate=09%2F07%2F1987&amp;EndDate=09%2F20%2F1987&amp;GameType=all&amp;PlayedFor=0&amp;PlayedVs=0&amp;Park=0" xr:uid="{D4146AF3-F166-A842-AA50-0B58868D8EDA}"/>
    <hyperlink ref="A585" r:id="rId557" display="https://www.baseballmusings.com/cgi-bin/PlayerInfo.py?PlayerID=100043&amp;StartDate=09%2F07%2F1987&amp;EndDate=09%2F20%2F1987&amp;GameType=all&amp;PlayedFor=0&amp;PlayedVs=0&amp;Park=0" xr:uid="{47716DE6-4D34-CD4B-AA2A-243803198EB5}"/>
    <hyperlink ref="A586" r:id="rId558" display="https://www.baseballmusings.com/cgi-bin/PlayerInfo.py?PlayerID=100603&amp;StartDate=09%2F07%2F1987&amp;EndDate=09%2F20%2F1987&amp;GameType=all&amp;PlayedFor=0&amp;PlayedVs=0&amp;Park=0" xr:uid="{F35B3515-7EEA-134B-998E-5C3C3D1D34B6}"/>
    <hyperlink ref="A587" r:id="rId559" display="https://www.baseballmusings.com/cgi-bin/PlayerInfo.py?PlayerID=101231&amp;StartDate=09%2F07%2F1987&amp;EndDate=09%2F20%2F1987&amp;GameType=all&amp;PlayedFor=0&amp;PlayedVs=0&amp;Park=0" xr:uid="{E898E0BE-8995-D14D-A1B6-821A70AD8CBE}"/>
    <hyperlink ref="A588" r:id="rId560" display="https://www.baseballmusings.com/cgi-bin/PlayerInfo.py?PlayerID=100048&amp;StartDate=09%2F07%2F1987&amp;EndDate=09%2F20%2F1987&amp;GameType=all&amp;PlayedFor=0&amp;PlayedVs=0&amp;Park=0" xr:uid="{69877950-0B37-3849-A809-81C415FE8D98}"/>
    <hyperlink ref="A590" r:id="rId561" display="https://www.baseballmusings.com/cgi-bin/PlayerInfo.py?PlayerID=101238&amp;StartDate=09%2F07%2F1987&amp;EndDate=09%2F20%2F1987&amp;GameType=all&amp;PlayedFor=0&amp;PlayedVs=0&amp;Park=0" xr:uid="{B1CC75B9-BCF9-2F40-BEF5-DCA1A9E86DBE}"/>
    <hyperlink ref="A591" r:id="rId562" display="https://www.baseballmusings.com/cgi-bin/PlayerInfo.py?PlayerID=101241&amp;StartDate=09%2F07%2F1987&amp;EndDate=09%2F20%2F1987&amp;GameType=all&amp;PlayedFor=0&amp;PlayedVs=0&amp;Park=0" xr:uid="{A8ED11F6-85F4-F549-81C5-D1D7647DB606}"/>
    <hyperlink ref="A592" r:id="rId563" display="https://www.baseballmusings.com/cgi-bin/PlayerInfo.py?PlayerID=100621&amp;StartDate=09%2F07%2F1987&amp;EndDate=09%2F20%2F1987&amp;GameType=all&amp;PlayedFor=0&amp;PlayedVs=0&amp;Park=0" xr:uid="{0A45F8BC-26C0-8147-BB49-08CEC9D1439A}"/>
    <hyperlink ref="A593" r:id="rId564" display="https://www.baseballmusings.com/cgi-bin/PlayerInfo.py?PlayerID=100067&amp;StartDate=09%2F07%2F1987&amp;EndDate=09%2F20%2F1987&amp;GameType=all&amp;PlayedFor=0&amp;PlayedVs=0&amp;Park=0" xr:uid="{EA3AB0A3-CE23-3C4C-9934-98EF9222BFA2}"/>
    <hyperlink ref="A594" r:id="rId565" display="https://www.baseballmusings.com/cgi-bin/PlayerInfo.py?PlayerID=100070&amp;StartDate=09%2F07%2F1987&amp;EndDate=09%2F20%2F1987&amp;GameType=all&amp;PlayedFor=0&amp;PlayedVs=0&amp;Park=0" xr:uid="{C9FA9F60-F303-F34F-A0E6-FCE8C3ACE5AE}"/>
    <hyperlink ref="A595" r:id="rId566" display="https://www.baseballmusings.com/cgi-bin/PlayerInfo.py?PlayerID=101249&amp;StartDate=09%2F07%2F1987&amp;EndDate=09%2F20%2F1987&amp;GameType=all&amp;PlayedFor=0&amp;PlayedVs=0&amp;Park=0" xr:uid="{A802E65A-C619-EC4C-91F2-C825C30286EC}"/>
    <hyperlink ref="A596" r:id="rId567" display="https://www.baseballmusings.com/cgi-bin/PlayerInfo.py?PlayerID=101250&amp;StartDate=09%2F07%2F1987&amp;EndDate=09%2F20%2F1987&amp;GameType=all&amp;PlayedFor=0&amp;PlayedVs=0&amp;Park=0" xr:uid="{B64A0D8B-41CF-FB41-B632-D2C0EE052B87}"/>
    <hyperlink ref="A597" r:id="rId568" display="https://www.baseballmusings.com/cgi-bin/PlayerInfo.py?PlayerID=101252&amp;StartDate=09%2F07%2F1987&amp;EndDate=09%2F20%2F1987&amp;GameType=all&amp;PlayedFor=0&amp;PlayedVs=0&amp;Park=0" xr:uid="{1259256C-C2C4-0D4D-977C-084BE360C0CF}"/>
    <hyperlink ref="A598" r:id="rId569" display="https://www.baseballmusings.com/cgi-bin/PlayerInfo.py?PlayerID=100080&amp;StartDate=09%2F07%2F1987&amp;EndDate=09%2F20%2F1987&amp;GameType=all&amp;PlayedFor=0&amp;PlayedVs=0&amp;Park=0" xr:uid="{7755AC57-2FAC-C44A-A887-02A05B2E11CB}"/>
    <hyperlink ref="A599" r:id="rId570" display="https://www.baseballmusings.com/cgi-bin/PlayerInfo.py?PlayerID=101257&amp;StartDate=09%2F07%2F1987&amp;EndDate=09%2F20%2F1987&amp;GameType=all&amp;PlayedFor=0&amp;PlayedVs=0&amp;Park=0" xr:uid="{0321BF32-E63C-654A-AFA0-C528E8C87F0F}"/>
    <hyperlink ref="A600" r:id="rId571" display="https://www.baseballmusings.com/cgi-bin/PlayerInfo.py?PlayerID=101258&amp;StartDate=09%2F07%2F1987&amp;EndDate=09%2F20%2F1987&amp;GameType=all&amp;PlayedFor=0&amp;PlayedVs=0&amp;Park=0" xr:uid="{06E0E8F3-AB45-E64E-880B-CEFB8DC99E3D}"/>
    <hyperlink ref="A601" r:id="rId572" display="https://www.baseballmusings.com/cgi-bin/PlayerInfo.py?PlayerID=100082&amp;StartDate=09%2F07%2F1987&amp;EndDate=09%2F20%2F1987&amp;GameType=all&amp;PlayedFor=0&amp;PlayedVs=0&amp;Park=0" xr:uid="{29622297-8906-934A-BB16-90A481A52088}"/>
    <hyperlink ref="A602" r:id="rId573" display="https://www.baseballmusings.com/cgi-bin/PlayerInfo.py?PlayerID=100653&amp;StartDate=09%2F07%2F1987&amp;EndDate=09%2F20%2F1987&amp;GameType=all&amp;PlayedFor=0&amp;PlayedVs=0&amp;Park=0" xr:uid="{5F41B084-887E-D040-AE8C-9E1684CAB5C2}"/>
    <hyperlink ref="A603" r:id="rId574" display="https://www.baseballmusings.com/cgi-bin/PlayerInfo.py?PlayerID=101262&amp;StartDate=09%2F07%2F1987&amp;EndDate=09%2F20%2F1987&amp;GameType=all&amp;PlayedFor=0&amp;PlayedVs=0&amp;Park=0" xr:uid="{BF06E8D8-BB34-F64F-954F-11E329A7CEF7}"/>
    <hyperlink ref="A604" r:id="rId575" display="https://www.baseballmusings.com/cgi-bin/PlayerInfo.py?PlayerID=100090&amp;StartDate=09%2F07%2F1987&amp;EndDate=09%2F20%2F1987&amp;GameType=all&amp;PlayedFor=0&amp;PlayedVs=0&amp;Park=0" xr:uid="{A77CDC2C-5BE1-9A4D-B2F4-6528E39530BE}"/>
    <hyperlink ref="A605" r:id="rId576" display="https://www.baseballmusings.com/cgi-bin/PlayerInfo.py?PlayerID=101270&amp;StartDate=09%2F07%2F1987&amp;EndDate=09%2F20%2F1987&amp;GameType=all&amp;PlayedFor=0&amp;PlayedVs=0&amp;Park=0" xr:uid="{6EC8F358-1FEF-D340-B706-9B96BD08F664}"/>
    <hyperlink ref="A606" r:id="rId577" display="https://www.baseballmusings.com/cgi-bin/PlayerInfo.py?PlayerID=100662&amp;StartDate=09%2F07%2F1987&amp;EndDate=09%2F20%2F1987&amp;GameType=all&amp;PlayedFor=0&amp;PlayedVs=0&amp;Park=0" xr:uid="{FD6BE011-DC32-A641-9D88-D466D07A0C40}"/>
    <hyperlink ref="A607" r:id="rId578" display="https://www.baseballmusings.com/cgi-bin/PlayerInfo.py?PlayerID=100095&amp;StartDate=09%2F07%2F1987&amp;EndDate=09%2F20%2F1987&amp;GameType=all&amp;PlayedFor=0&amp;PlayedVs=0&amp;Park=0" xr:uid="{BE5B32D6-E18B-5F4B-B0FC-1211A15C5B93}"/>
    <hyperlink ref="A608" r:id="rId579" display="https://www.baseballmusings.com/cgi-bin/PlayerInfo.py?PlayerID=101273&amp;StartDate=09%2F07%2F1987&amp;EndDate=09%2F20%2F1987&amp;GameType=all&amp;PlayedFor=0&amp;PlayedVs=0&amp;Park=0" xr:uid="{FCD72B87-0497-4B47-90EA-C0CB1D237840}"/>
    <hyperlink ref="A609" r:id="rId580" display="https://www.baseballmusings.com/cgi-bin/PlayerInfo.py?PlayerID=101276&amp;StartDate=09%2F07%2F1987&amp;EndDate=09%2F20%2F1987&amp;GameType=all&amp;PlayedFor=0&amp;PlayedVs=0&amp;Park=0" xr:uid="{17A8F93A-8E62-0D49-BA88-AAC8BB344576}"/>
    <hyperlink ref="A611" r:id="rId581" display="https://www.baseballmusings.com/cgi-bin/PlayerInfo.py?PlayerID=100098&amp;StartDate=09%2F07%2F1987&amp;EndDate=09%2F20%2F1987&amp;GameType=all&amp;PlayedFor=0&amp;PlayedVs=0&amp;Park=0" xr:uid="{72B28B55-DAE0-2248-9779-212C66DF178C}"/>
    <hyperlink ref="A612" r:id="rId582" display="https://www.baseballmusings.com/cgi-bin/PlayerInfo.py?PlayerID=100673&amp;StartDate=09%2F07%2F1987&amp;EndDate=09%2F20%2F1987&amp;GameType=all&amp;PlayedFor=0&amp;PlayedVs=0&amp;Park=0" xr:uid="{F20F4641-36DF-FF45-9E1A-5A6207179D85}"/>
    <hyperlink ref="A613" r:id="rId583" display="https://www.baseballmusings.com/cgi-bin/PlayerInfo.py?PlayerID=101279&amp;StartDate=09%2F07%2F1987&amp;EndDate=09%2F20%2F1987&amp;GameType=all&amp;PlayedFor=0&amp;PlayedVs=0&amp;Park=0" xr:uid="{9010914F-56F4-8043-8F9C-8AEDCDBAACE3}"/>
    <hyperlink ref="A614" r:id="rId584" display="https://www.baseballmusings.com/cgi-bin/PlayerInfo.py?PlayerID=101281&amp;StartDate=09%2F07%2F1987&amp;EndDate=09%2F20%2F1987&amp;GameType=all&amp;PlayedFor=0&amp;PlayedVs=0&amp;Park=0" xr:uid="{B8233AC8-6234-F741-8507-CC1099DC515D}"/>
    <hyperlink ref="A615" r:id="rId585" display="https://www.baseballmusings.com/cgi-bin/PlayerInfo.py?PlayerID=100684&amp;StartDate=09%2F07%2F1987&amp;EndDate=09%2F20%2F1987&amp;GameType=all&amp;PlayedFor=0&amp;PlayedVs=0&amp;Park=0" xr:uid="{AC6B414D-E2CC-324D-97C7-10F6FFEC82B5}"/>
    <hyperlink ref="A616" r:id="rId586" display="https://www.baseballmusings.com/cgi-bin/PlayerInfo.py?PlayerID=101286&amp;StartDate=09%2F07%2F1987&amp;EndDate=09%2F20%2F1987&amp;GameType=all&amp;PlayedFor=0&amp;PlayedVs=0&amp;Park=0" xr:uid="{D9784B3D-5B31-9A40-87DD-640A7B6E3F56}"/>
    <hyperlink ref="A617" r:id="rId587" display="https://www.baseballmusings.com/cgi-bin/PlayerInfo.py?PlayerID=101287&amp;StartDate=09%2F07%2F1987&amp;EndDate=09%2F20%2F1987&amp;GameType=all&amp;PlayedFor=0&amp;PlayedVs=0&amp;Park=0" xr:uid="{F708C4AF-87F3-3B41-9CFA-5BE37FAD9B83}"/>
    <hyperlink ref="A618" r:id="rId588" display="https://www.baseballmusings.com/cgi-bin/PlayerInfo.py?PlayerID=100113&amp;StartDate=09%2F07%2F1987&amp;EndDate=09%2F20%2F1987&amp;GameType=all&amp;PlayedFor=0&amp;PlayedVs=0&amp;Park=0" xr:uid="{617CC7D3-9EFA-224A-ACDD-9B2B2D817218}"/>
    <hyperlink ref="A619" r:id="rId589" display="https://www.baseballmusings.com/cgi-bin/PlayerInfo.py?PlayerID=100120&amp;StartDate=09%2F07%2F1987&amp;EndDate=09%2F20%2F1987&amp;GameType=all&amp;PlayedFor=0&amp;PlayedVs=0&amp;Park=0" xr:uid="{AF182C84-8AC0-EA45-832D-B29580EBF7DF}"/>
    <hyperlink ref="A620" r:id="rId590" display="https://www.baseballmusings.com/cgi-bin/PlayerInfo.py?PlayerID=100700&amp;StartDate=09%2F07%2F1987&amp;EndDate=09%2F20%2F1987&amp;GameType=all&amp;PlayedFor=0&amp;PlayedVs=0&amp;Park=0" xr:uid="{E5F8A154-A23F-DB46-A3AA-AA4A1CD15380}"/>
    <hyperlink ref="A621" r:id="rId591" display="https://www.baseballmusings.com/cgi-bin/PlayerInfo.py?PlayerID=101299&amp;StartDate=09%2F07%2F1987&amp;EndDate=09%2F20%2F1987&amp;GameType=all&amp;PlayedFor=0&amp;PlayedVs=0&amp;Park=0" xr:uid="{D3C02430-4A22-9D45-B155-D75EA20FA1C0}"/>
    <hyperlink ref="A622" r:id="rId592" display="https://www.baseballmusings.com/cgi-bin/PlayerInfo.py?PlayerID=100704&amp;StartDate=09%2F07%2F1987&amp;EndDate=09%2F20%2F1987&amp;GameType=all&amp;PlayedFor=0&amp;PlayedVs=0&amp;Park=0" xr:uid="{B9DE91D1-0692-2942-9341-FFFDA0C0FA20}"/>
    <hyperlink ref="A623" r:id="rId593" display="https://www.baseballmusings.com/cgi-bin/PlayerInfo.py?PlayerID=101302&amp;StartDate=09%2F07%2F1987&amp;EndDate=09%2F20%2F1987&amp;GameType=all&amp;PlayedFor=0&amp;PlayedVs=0&amp;Park=0" xr:uid="{6E4647F3-C277-9D4B-8ADF-48197E7E92D9}"/>
    <hyperlink ref="A624" r:id="rId594" display="https://www.baseballmusings.com/cgi-bin/PlayerInfo.py?PlayerID=101306&amp;StartDate=09%2F07%2F1987&amp;EndDate=09%2F20%2F1987&amp;GameType=all&amp;PlayedFor=0&amp;PlayedVs=0&amp;Park=0" xr:uid="{18B1F7A0-8ECE-354B-AFBF-1D69937F997E}"/>
    <hyperlink ref="A625" r:id="rId595" display="https://www.baseballmusings.com/cgi-bin/PlayerInfo.py?PlayerID=100129&amp;StartDate=09%2F07%2F1987&amp;EndDate=09%2F20%2F1987&amp;GameType=all&amp;PlayedFor=0&amp;PlayedVs=0&amp;Park=0" xr:uid="{F1E7F702-B08B-5C42-9137-E6DAF104A7C3}"/>
    <hyperlink ref="A626" r:id="rId596" display="https://www.baseballmusings.com/cgi-bin/PlayerInfo.py?PlayerID=100132&amp;StartDate=09%2F07%2F1987&amp;EndDate=09%2F20%2F1987&amp;GameType=all&amp;PlayedFor=0&amp;PlayedVs=0&amp;Park=0" xr:uid="{90321AA3-FF96-584F-9FA7-0BA88F2935BF}"/>
    <hyperlink ref="A627" r:id="rId597" display="https://www.baseballmusings.com/cgi-bin/PlayerInfo.py?PlayerID=100713&amp;StartDate=09%2F07%2F1987&amp;EndDate=09%2F20%2F1987&amp;GameType=all&amp;PlayedFor=0&amp;PlayedVs=0&amp;Park=0" xr:uid="{FC1A7AE0-801D-9941-9F83-5547FF63C909}"/>
    <hyperlink ref="A628" r:id="rId598" display="https://www.baseballmusings.com/cgi-bin/PlayerInfo.py?PlayerID=101311&amp;StartDate=09%2F07%2F1987&amp;EndDate=09%2F20%2F1987&amp;GameType=all&amp;PlayedFor=0&amp;PlayedVs=0&amp;Park=0" xr:uid="{0249DC3B-2211-0E4F-A2EE-CCF4941F871C}"/>
    <hyperlink ref="A629" r:id="rId599" display="https://www.baseballmusings.com/cgi-bin/PlayerInfo.py?PlayerID=100715&amp;StartDate=09%2F07%2F1987&amp;EndDate=09%2F20%2F1987&amp;GameType=all&amp;PlayedFor=0&amp;PlayedVs=0&amp;Park=0" xr:uid="{F6B50DB4-6EDB-B840-A838-2051CC08655C}"/>
    <hyperlink ref="A630" r:id="rId600" display="https://www.baseballmusings.com/cgi-bin/PlayerInfo.py?PlayerID=101316&amp;StartDate=09%2F07%2F1987&amp;EndDate=09%2F20%2F1987&amp;GameType=all&amp;PlayedFor=0&amp;PlayedVs=0&amp;Park=0" xr:uid="{CE0396A2-AB0F-0340-9103-7CB07D9AA5FD}"/>
    <hyperlink ref="A632" r:id="rId601" display="https://www.baseballmusings.com/cgi-bin/PlayerInfo.py?PlayerID=100152&amp;StartDate=09%2F07%2F1987&amp;EndDate=09%2F20%2F1987&amp;GameType=all&amp;PlayedFor=0&amp;PlayedVs=0&amp;Park=0" xr:uid="{95ACE98C-4876-CD4A-8D9C-F8EF1A6665C0}"/>
    <hyperlink ref="A633" r:id="rId602" display="https://www.baseballmusings.com/cgi-bin/PlayerInfo.py?PlayerID=100154&amp;StartDate=09%2F07%2F1987&amp;EndDate=09%2F20%2F1987&amp;GameType=all&amp;PlayedFor=0&amp;PlayedVs=0&amp;Park=0" xr:uid="{309001FB-D176-5D42-84BA-86838979B305}"/>
    <hyperlink ref="A634" r:id="rId603" display="https://www.baseballmusings.com/cgi-bin/PlayerInfo.py?PlayerID=101321&amp;StartDate=09%2F07%2F1987&amp;EndDate=09%2F20%2F1987&amp;GameType=all&amp;PlayedFor=0&amp;PlayedVs=0&amp;Park=0" xr:uid="{83D10679-4512-3844-9C54-A3C2B32BD576}"/>
    <hyperlink ref="A635" r:id="rId604" display="https://www.baseballmusings.com/cgi-bin/PlayerInfo.py?PlayerID=101329&amp;StartDate=09%2F07%2F1987&amp;EndDate=09%2F20%2F1987&amp;GameType=all&amp;PlayedFor=0&amp;PlayedVs=0&amp;Park=0" xr:uid="{C7A11866-25D1-E442-8B99-FFCCB7203E87}"/>
    <hyperlink ref="A636" r:id="rId605" display="https://www.baseballmusings.com/cgi-bin/PlayerInfo.py?PlayerID=100732&amp;StartDate=09%2F07%2F1987&amp;EndDate=09%2F20%2F1987&amp;GameType=all&amp;PlayedFor=0&amp;PlayedVs=0&amp;Park=0" xr:uid="{044D43F6-8593-7A40-A7AF-34F805BCD50A}"/>
    <hyperlink ref="A637" r:id="rId606" display="https://www.baseballmusings.com/cgi-bin/PlayerInfo.py?PlayerID=100174&amp;StartDate=09%2F07%2F1987&amp;EndDate=09%2F20%2F1987&amp;GameType=all&amp;PlayedFor=0&amp;PlayedVs=0&amp;Park=0" xr:uid="{E66AA630-2B85-BC48-9D93-EC5BD29CB577}"/>
    <hyperlink ref="A638" r:id="rId607" display="https://www.baseballmusings.com/cgi-bin/PlayerInfo.py?PlayerID=100739&amp;StartDate=09%2F07%2F1987&amp;EndDate=09%2F20%2F1987&amp;GameType=all&amp;PlayedFor=0&amp;PlayedVs=0&amp;Park=0" xr:uid="{E5AEFF89-61B1-A542-8EEF-3130E0CF75F0}"/>
    <hyperlink ref="A639" r:id="rId608" display="https://www.baseballmusings.com/cgi-bin/PlayerInfo.py?PlayerID=100177&amp;StartDate=09%2F07%2F1987&amp;EndDate=09%2F20%2F1987&amp;GameType=all&amp;PlayedFor=0&amp;PlayedVs=0&amp;Park=0" xr:uid="{83F91F28-E93A-974A-9C16-C9568091518C}"/>
    <hyperlink ref="A640" r:id="rId609" display="https://www.baseballmusings.com/cgi-bin/PlayerInfo.py?PlayerID=100179&amp;StartDate=09%2F07%2F1987&amp;EndDate=09%2F20%2F1987&amp;GameType=all&amp;PlayedFor=0&amp;PlayedVs=0&amp;Park=0" xr:uid="{B85311C2-0C79-0B47-B11D-3EF9323AEAFF}"/>
    <hyperlink ref="A641" r:id="rId610" display="https://www.baseballmusings.com/cgi-bin/PlayerInfo.py?PlayerID=100747&amp;StartDate=09%2F07%2F1987&amp;EndDate=09%2F20%2F1987&amp;GameType=all&amp;PlayedFor=0&amp;PlayedVs=0&amp;Park=0" xr:uid="{B4DA416F-7510-E348-9E6A-59254A0AFA6C}"/>
    <hyperlink ref="A642" r:id="rId611" display="https://www.baseballmusings.com/cgi-bin/PlayerInfo.py?PlayerID=101342&amp;StartDate=09%2F07%2F1987&amp;EndDate=09%2F20%2F1987&amp;GameType=all&amp;PlayedFor=0&amp;PlayedVs=0&amp;Park=0" xr:uid="{581D7F5D-5A53-BF4E-A258-521B3FD5B436}"/>
    <hyperlink ref="A643" r:id="rId612" display="https://www.baseballmusings.com/cgi-bin/PlayerInfo.py?PlayerID=101345&amp;StartDate=09%2F07%2F1987&amp;EndDate=09%2F20%2F1987&amp;GameType=all&amp;PlayedFor=0&amp;PlayedVs=0&amp;Park=0" xr:uid="{36B8DFE3-A835-124E-88BA-6CA354BF7011}"/>
    <hyperlink ref="A644" r:id="rId613" display="https://www.baseballmusings.com/cgi-bin/PlayerInfo.py?PlayerID=100189&amp;StartDate=09%2F07%2F1987&amp;EndDate=09%2F20%2F1987&amp;GameType=all&amp;PlayedFor=0&amp;PlayedVs=0&amp;Park=0" xr:uid="{BAE801C4-FBEE-A14A-8F8D-D7EB9D44E67A}"/>
    <hyperlink ref="A645" r:id="rId614" display="https://www.baseballmusings.com/cgi-bin/PlayerInfo.py?PlayerID=100190&amp;StartDate=09%2F07%2F1987&amp;EndDate=09%2F20%2F1987&amp;GameType=all&amp;PlayedFor=0&amp;PlayedVs=0&amp;Park=0" xr:uid="{935623D7-387D-A846-8180-F2827612E0A8}"/>
    <hyperlink ref="A646" r:id="rId615" display="https://www.baseballmusings.com/cgi-bin/PlayerInfo.py?PlayerID=100756&amp;StartDate=09%2F07%2F1987&amp;EndDate=09%2F20%2F1987&amp;GameType=all&amp;PlayedFor=0&amp;PlayedVs=0&amp;Park=0" xr:uid="{9D0CF395-F10A-0E4C-9995-A26CF625F8A7}"/>
    <hyperlink ref="A647" r:id="rId616" display="https://www.baseballmusings.com/cgi-bin/PlayerInfo.py?PlayerID=100195&amp;StartDate=09%2F07%2F1987&amp;EndDate=09%2F20%2F1987&amp;GameType=all&amp;PlayedFor=0&amp;PlayedVs=0&amp;Park=0" xr:uid="{021CC8EB-9F51-F441-829A-259308D3B259}"/>
    <hyperlink ref="A648" r:id="rId617" display="https://www.baseballmusings.com/cgi-bin/PlayerInfo.py?PlayerID=100196&amp;StartDate=09%2F07%2F1987&amp;EndDate=09%2F20%2F1987&amp;GameType=all&amp;PlayedFor=0&amp;PlayedVs=0&amp;Park=0" xr:uid="{4241A066-F6AC-DB48-A895-1DCACA42FF2A}"/>
    <hyperlink ref="A649" r:id="rId618" display="https://www.baseballmusings.com/cgi-bin/PlayerInfo.py?PlayerID=100763&amp;StartDate=09%2F07%2F1987&amp;EndDate=09%2F20%2F1987&amp;GameType=all&amp;PlayedFor=0&amp;PlayedVs=0&amp;Park=0" xr:uid="{8DB7AC25-BEB1-7046-8467-D03D9C12BD1D}"/>
    <hyperlink ref="A650" r:id="rId619" display="https://www.baseballmusings.com/cgi-bin/PlayerInfo.py?PlayerID=101353&amp;StartDate=09%2F07%2F1987&amp;EndDate=09%2F20%2F1987&amp;GameType=all&amp;PlayedFor=0&amp;PlayedVs=0&amp;Park=0" xr:uid="{92B55EAA-3C93-E745-A3EA-FA04D7ACA67C}"/>
    <hyperlink ref="A651" r:id="rId620" display="https://www.baseballmusings.com/cgi-bin/PlayerInfo.py?PlayerID=100200&amp;StartDate=09%2F07%2F1987&amp;EndDate=09%2F20%2F1987&amp;GameType=all&amp;PlayedFor=0&amp;PlayedVs=0&amp;Park=0" xr:uid="{E65C93CD-1A51-2540-BF3E-EAB329BE1FF9}"/>
    <hyperlink ref="A653" r:id="rId621" display="https://www.baseballmusings.com/cgi-bin/PlayerInfo.py?PlayerID=100776&amp;StartDate=09%2F07%2F1987&amp;EndDate=09%2F20%2F1987&amp;GameType=all&amp;PlayedFor=0&amp;PlayedVs=0&amp;Park=0" xr:uid="{40E839A8-0096-A742-AD50-CD5CA6A4A424}"/>
    <hyperlink ref="A654" r:id="rId622" display="https://www.baseballmusings.com/cgi-bin/PlayerInfo.py?PlayerID=100778&amp;StartDate=09%2F07%2F1987&amp;EndDate=09%2F20%2F1987&amp;GameType=all&amp;PlayedFor=0&amp;PlayedVs=0&amp;Park=0" xr:uid="{7D0F016F-B150-5C42-AAA9-58040A1021DD}"/>
    <hyperlink ref="A655" r:id="rId623" display="https://www.baseballmusings.com/cgi-bin/PlayerInfo.py?PlayerID=101367&amp;StartDate=09%2F07%2F1987&amp;EndDate=09%2F20%2F1987&amp;GameType=all&amp;PlayedFor=0&amp;PlayedVs=0&amp;Park=0" xr:uid="{82B8E34B-AC3B-9A42-B579-DE0A0D01CCB2}"/>
    <hyperlink ref="A656" r:id="rId624" display="https://www.baseballmusings.com/cgi-bin/PlayerInfo.py?PlayerID=100780&amp;StartDate=09%2F07%2F1987&amp;EndDate=09%2F20%2F1987&amp;GameType=all&amp;PlayedFor=0&amp;PlayedVs=0&amp;Park=0" xr:uid="{B4CB7730-C565-6E4E-A677-EA3B5A5A9FB4}"/>
    <hyperlink ref="A657" r:id="rId625" display="https://www.baseballmusings.com/cgi-bin/PlayerInfo.py?PlayerID=100793&amp;StartDate=09%2F07%2F1987&amp;EndDate=09%2F20%2F1987&amp;GameType=all&amp;PlayedFor=0&amp;PlayedVs=0&amp;Park=0" xr:uid="{289B9282-F746-8747-9A8B-5572F6534456}"/>
    <hyperlink ref="A658" r:id="rId626" display="https://www.baseballmusings.com/cgi-bin/PlayerInfo.py?PlayerID=100215&amp;StartDate=09%2F07%2F1987&amp;EndDate=09%2F20%2F1987&amp;GameType=all&amp;PlayedFor=0&amp;PlayedVs=0&amp;Park=0" xr:uid="{0B547DDA-FC2C-AF42-B0FF-669D5D6A2711}"/>
    <hyperlink ref="A659" r:id="rId627" display="https://www.baseballmusings.com/cgi-bin/PlayerInfo.py?PlayerID=101389&amp;StartDate=09%2F07%2F1987&amp;EndDate=09%2F20%2F1987&amp;GameType=all&amp;PlayedFor=0&amp;PlayedVs=0&amp;Park=0" xr:uid="{81052BC5-E43B-B549-AAC5-9F0FE0023275}"/>
    <hyperlink ref="A660" r:id="rId628" display="https://www.baseballmusings.com/cgi-bin/PlayerInfo.py?PlayerID=100226&amp;StartDate=09%2F07%2F1987&amp;EndDate=09%2F20%2F1987&amp;GameType=all&amp;PlayedFor=0&amp;PlayedVs=0&amp;Park=0" xr:uid="{B05A5E92-426F-594E-885E-FE4C1B295F24}"/>
    <hyperlink ref="A661" r:id="rId629" display="https://www.baseballmusings.com/cgi-bin/PlayerInfo.py?PlayerID=100812&amp;StartDate=09%2F07%2F1987&amp;EndDate=09%2F20%2F1987&amp;GameType=all&amp;PlayedFor=0&amp;PlayedVs=0&amp;Park=0" xr:uid="{29C65AE3-E734-0E45-B4CD-83ACE3D2C142}"/>
    <hyperlink ref="A662" r:id="rId630" display="https://www.baseballmusings.com/cgi-bin/PlayerInfo.py?PlayerID=101402&amp;StartDate=09%2F07%2F1987&amp;EndDate=09%2F20%2F1987&amp;GameType=all&amp;PlayedFor=0&amp;PlayedVs=0&amp;Park=0" xr:uid="{1EFF737D-68B9-A948-8045-8A1854AC52A5}"/>
    <hyperlink ref="A663" r:id="rId631" display="https://www.baseballmusings.com/cgi-bin/PlayerInfo.py?PlayerID=101404&amp;StartDate=09%2F07%2F1987&amp;EndDate=09%2F20%2F1987&amp;GameType=all&amp;PlayedFor=0&amp;PlayedVs=0&amp;Park=0" xr:uid="{74178184-5238-5B42-A533-3F7561F2E725}"/>
    <hyperlink ref="A664" r:id="rId632" display="https://www.baseballmusings.com/cgi-bin/PlayerInfo.py?PlayerID=100241&amp;StartDate=09%2F07%2F1987&amp;EndDate=09%2F20%2F1987&amp;GameType=all&amp;PlayedFor=0&amp;PlayedVs=0&amp;Park=0" xr:uid="{14AFD9D3-A57C-E343-90AC-95D18C885501}"/>
    <hyperlink ref="A665" r:id="rId633" display="https://www.baseballmusings.com/cgi-bin/PlayerInfo.py?PlayerID=100242&amp;StartDate=09%2F07%2F1987&amp;EndDate=09%2F20%2F1987&amp;GameType=all&amp;PlayedFor=0&amp;PlayedVs=0&amp;Park=0" xr:uid="{3F0AA13F-EE8C-9B44-9156-302D5DCA7C18}"/>
    <hyperlink ref="A666" r:id="rId634" display="https://www.baseballmusings.com/cgi-bin/PlayerInfo.py?PlayerID=100830&amp;StartDate=09%2F07%2F1987&amp;EndDate=09%2F20%2F1987&amp;GameType=all&amp;PlayedFor=0&amp;PlayedVs=0&amp;Park=0" xr:uid="{C9C9B7D5-2828-E849-82F3-0CA93F17E2B0}"/>
    <hyperlink ref="A667" r:id="rId635" display="https://www.baseballmusings.com/cgi-bin/PlayerInfo.py?PlayerID=101408&amp;StartDate=09%2F07%2F1987&amp;EndDate=09%2F20%2F1987&amp;GameType=all&amp;PlayedFor=0&amp;PlayedVs=0&amp;Park=0" xr:uid="{4AC2291F-2D7A-7545-A974-012DF81C4506}"/>
    <hyperlink ref="A668" r:id="rId636" display="https://www.baseballmusings.com/cgi-bin/PlayerInfo.py?PlayerID=100837&amp;StartDate=09%2F07%2F1987&amp;EndDate=09%2F20%2F1987&amp;GameType=all&amp;PlayedFor=0&amp;PlayedVs=0&amp;Park=0" xr:uid="{53AEA624-C771-3441-A760-E8AA18E28164}"/>
    <hyperlink ref="A669" r:id="rId637" display="https://www.baseballmusings.com/cgi-bin/PlayerInfo.py?PlayerID=101411&amp;StartDate=09%2F07%2F1987&amp;EndDate=09%2F20%2F1987&amp;GameType=all&amp;PlayedFor=0&amp;PlayedVs=0&amp;Park=0" xr:uid="{541DF048-4FA0-0D4C-A32D-438BC917087A}"/>
    <hyperlink ref="A670" r:id="rId638" display="https://www.baseballmusings.com/cgi-bin/PlayerInfo.py?PlayerID=100838&amp;StartDate=09%2F07%2F1987&amp;EndDate=09%2F20%2F1987&amp;GameType=all&amp;PlayedFor=0&amp;PlayedVs=0&amp;Park=0" xr:uid="{BA989E0E-54B1-7046-887A-456FD0C00E3C}"/>
    <hyperlink ref="A671" r:id="rId639" display="https://www.baseballmusings.com/cgi-bin/PlayerInfo.py?PlayerID=100845&amp;StartDate=09%2F07%2F1987&amp;EndDate=09%2F20%2F1987&amp;GameType=all&amp;PlayedFor=0&amp;PlayedVs=0&amp;Park=0" xr:uid="{48E692A0-B844-B547-9F42-CD6A49205292}"/>
    <hyperlink ref="A672" r:id="rId640" display="https://www.baseballmusings.com/cgi-bin/PlayerInfo.py?PlayerID=100252&amp;StartDate=09%2F07%2F1987&amp;EndDate=09%2F20%2F1987&amp;GameType=all&amp;PlayedFor=0&amp;PlayedVs=0&amp;Park=0" xr:uid="{B35872C6-3AFE-6E4B-B371-DA5BBCC6925E}"/>
    <hyperlink ref="A674" r:id="rId641" display="https://www.baseballmusings.com/cgi-bin/PlayerInfo.py?PlayerID=101418&amp;StartDate=09%2F07%2F1987&amp;EndDate=09%2F20%2F1987&amp;GameType=all&amp;PlayedFor=0&amp;PlayedVs=0&amp;Park=0" xr:uid="{8BC3C2FF-2CF5-8F46-A62A-D48993847157}"/>
    <hyperlink ref="A675" r:id="rId642" display="https://www.baseballmusings.com/cgi-bin/PlayerInfo.py?PlayerID=101420&amp;StartDate=09%2F07%2F1987&amp;EndDate=09%2F20%2F1987&amp;GameType=all&amp;PlayedFor=0&amp;PlayedVs=0&amp;Park=0" xr:uid="{D3ACE9BC-5D03-4049-9715-D091BD2D703A}"/>
    <hyperlink ref="A676" r:id="rId643" display="https://www.baseballmusings.com/cgi-bin/PlayerInfo.py?PlayerID=100260&amp;StartDate=09%2F07%2F1987&amp;EndDate=09%2F20%2F1987&amp;GameType=all&amp;PlayedFor=0&amp;PlayedVs=0&amp;Park=0" xr:uid="{06BC963D-A296-CD47-83AA-8EA8EF21AE67}"/>
    <hyperlink ref="A677" r:id="rId644" display="https://www.baseballmusings.com/cgi-bin/PlayerInfo.py?PlayerID=101425&amp;StartDate=09%2F07%2F1987&amp;EndDate=09%2F20%2F1987&amp;GameType=all&amp;PlayedFor=0&amp;PlayedVs=0&amp;Park=0" xr:uid="{AEB158CC-F1C5-0C49-964C-D071DFF4DDF2}"/>
    <hyperlink ref="A678" r:id="rId645" display="https://www.baseballmusings.com/cgi-bin/PlayerInfo.py?PlayerID=100261&amp;StartDate=09%2F07%2F1987&amp;EndDate=09%2F20%2F1987&amp;GameType=all&amp;PlayedFor=0&amp;PlayedVs=0&amp;Park=0" xr:uid="{DB989B40-CB2C-184F-8EBD-9E910A0BD8E1}"/>
    <hyperlink ref="A679" r:id="rId646" display="https://www.baseballmusings.com/cgi-bin/PlayerInfo.py?PlayerID=101429&amp;StartDate=09%2F07%2F1987&amp;EndDate=09%2F20%2F1987&amp;GameType=all&amp;PlayedFor=0&amp;PlayedVs=0&amp;Park=0" xr:uid="{B75766EB-770D-094C-9745-E347C8610064}"/>
    <hyperlink ref="A680" r:id="rId647" display="https://www.baseballmusings.com/cgi-bin/PlayerInfo.py?PlayerID=100872&amp;StartDate=09%2F07%2F1987&amp;EndDate=09%2F20%2F1987&amp;GameType=all&amp;PlayedFor=0&amp;PlayedVs=0&amp;Park=0" xr:uid="{017B5082-5AC4-6440-8BC3-36581313518A}"/>
    <hyperlink ref="A681" r:id="rId648" display="https://www.baseballmusings.com/cgi-bin/PlayerInfo.py?PlayerID=101431&amp;StartDate=09%2F07%2F1987&amp;EndDate=09%2F20%2F1987&amp;GameType=all&amp;PlayedFor=0&amp;PlayedVs=0&amp;Park=0" xr:uid="{BAA7B88D-55F4-4845-99E6-DBC9F984880E}"/>
    <hyperlink ref="A682" r:id="rId649" display="https://www.baseballmusings.com/cgi-bin/PlayerInfo.py?PlayerID=100263&amp;StartDate=09%2F07%2F1987&amp;EndDate=09%2F20%2F1987&amp;GameType=all&amp;PlayedFor=0&amp;PlayedVs=0&amp;Park=0" xr:uid="{E84F3745-E030-1B4B-A476-4EE4A0C9CCF0}"/>
    <hyperlink ref="A683" r:id="rId650" display="https://www.baseballmusings.com/cgi-bin/PlayerInfo.py?PlayerID=101435&amp;StartDate=09%2F07%2F1987&amp;EndDate=09%2F20%2F1987&amp;GameType=all&amp;PlayedFor=0&amp;PlayedVs=0&amp;Park=0" xr:uid="{66DC76D4-09AD-0743-BB16-A2182C2FE0FB}"/>
    <hyperlink ref="A684" r:id="rId651" display="https://www.baseballmusings.com/cgi-bin/PlayerInfo.py?PlayerID=100264&amp;StartDate=09%2F07%2F1987&amp;EndDate=09%2F20%2F1987&amp;GameType=all&amp;PlayedFor=0&amp;PlayedVs=0&amp;Park=0" xr:uid="{DC086388-321C-8A4A-BAC8-C5D4C1A93F00}"/>
    <hyperlink ref="A685" r:id="rId652" display="https://www.baseballmusings.com/cgi-bin/PlayerInfo.py?PlayerID=100883&amp;StartDate=09%2F07%2F1987&amp;EndDate=09%2F20%2F1987&amp;GameType=all&amp;PlayedFor=0&amp;PlayedVs=0&amp;Park=0" xr:uid="{7A5F5141-DC54-CE41-9B12-36E14DDDEF2B}"/>
    <hyperlink ref="A686" r:id="rId653" display="https://www.baseballmusings.com/cgi-bin/PlayerInfo.py?PlayerID=100268&amp;StartDate=09%2F07%2F1987&amp;EndDate=09%2F20%2F1987&amp;GameType=all&amp;PlayedFor=0&amp;PlayedVs=0&amp;Park=0" xr:uid="{F4844595-3618-E54E-B8A1-AB8637E90E4E}"/>
    <hyperlink ref="A687" r:id="rId654" display="https://www.baseballmusings.com/cgi-bin/PlayerInfo.py?PlayerID=100885&amp;StartDate=09%2F07%2F1987&amp;EndDate=09%2F20%2F1987&amp;GameType=all&amp;PlayedFor=0&amp;PlayedVs=0&amp;Park=0" xr:uid="{6143F16F-16CF-8A4E-A203-0257A4A5A703}"/>
    <hyperlink ref="A688" r:id="rId655" display="https://www.baseballmusings.com/cgi-bin/PlayerInfo.py?PlayerID=101443&amp;StartDate=09%2F07%2F1987&amp;EndDate=09%2F20%2F1987&amp;GameType=all&amp;PlayedFor=0&amp;PlayedVs=0&amp;Park=0" xr:uid="{8B4E9E0C-ABB7-6E4C-89A0-D76F67E939CE}"/>
    <hyperlink ref="A689" r:id="rId656" display="https://www.baseballmusings.com/cgi-bin/PlayerInfo.py?PlayerID=101448&amp;StartDate=09%2F07%2F1987&amp;EndDate=09%2F20%2F1987&amp;GameType=all&amp;PlayedFor=0&amp;PlayedVs=0&amp;Park=0" xr:uid="{6C3D1840-EAAF-734D-A745-E0454AC23F5F}"/>
    <hyperlink ref="A690" r:id="rId657" display="https://www.baseballmusings.com/cgi-bin/PlayerInfo.py?PlayerID=100893&amp;StartDate=09%2F07%2F1987&amp;EndDate=09%2F20%2F1987&amp;GameType=all&amp;PlayedFor=0&amp;PlayedVs=0&amp;Park=0" xr:uid="{1A9FD878-8397-104A-AF13-B9341523CDAA}"/>
    <hyperlink ref="A691" r:id="rId658" display="https://www.baseballmusings.com/cgi-bin/PlayerInfo.py?PlayerID=100284&amp;StartDate=09%2F07%2F1987&amp;EndDate=09%2F20%2F1987&amp;GameType=all&amp;PlayedFor=0&amp;PlayedVs=0&amp;Park=0" xr:uid="{D59CA892-F32C-E34B-9B70-8928CA4A433E}"/>
    <hyperlink ref="A692" r:id="rId659" display="https://www.baseballmusings.com/cgi-bin/PlayerInfo.py?PlayerID=100898&amp;StartDate=09%2F07%2F1987&amp;EndDate=09%2F20%2F1987&amp;GameType=all&amp;PlayedFor=0&amp;PlayedVs=0&amp;Park=0" xr:uid="{6DF52F0E-A2EF-DD49-98C4-EA19CF9E76ED}"/>
    <hyperlink ref="A693" r:id="rId660" display="https://www.baseballmusings.com/cgi-bin/PlayerInfo.py?PlayerID=101450&amp;StartDate=09%2F07%2F1987&amp;EndDate=09%2F20%2F1987&amp;GameType=all&amp;PlayedFor=0&amp;PlayedVs=0&amp;Park=0" xr:uid="{62FCE595-B534-F649-B01C-F7B917694D70}"/>
    <hyperlink ref="A695" r:id="rId661" display="https://www.baseballmusings.com/cgi-bin/PlayerInfo.py?PlayerID=100900&amp;StartDate=09%2F07%2F1987&amp;EndDate=09%2F20%2F1987&amp;GameType=all&amp;PlayedFor=0&amp;PlayedVs=0&amp;Park=0" xr:uid="{9E9A721E-B9FF-6145-BC2A-189D249FB6DC}"/>
    <hyperlink ref="A696" r:id="rId662" display="https://www.baseballmusings.com/cgi-bin/PlayerInfo.py?PlayerID=100903&amp;StartDate=09%2F07%2F1987&amp;EndDate=09%2F20%2F1987&amp;GameType=all&amp;PlayedFor=0&amp;PlayedVs=0&amp;Park=0" xr:uid="{3AE7AA25-B865-9A40-8644-0E360EC2561C}"/>
    <hyperlink ref="A697" r:id="rId663" display="https://www.baseballmusings.com/cgi-bin/PlayerInfo.py?PlayerID=101454&amp;StartDate=09%2F07%2F1987&amp;EndDate=09%2F20%2F1987&amp;GameType=all&amp;PlayedFor=0&amp;PlayedVs=0&amp;Park=0" xr:uid="{8873357F-8C17-7140-8379-537DA60F96C3}"/>
    <hyperlink ref="A698" r:id="rId664" display="https://www.baseballmusings.com/cgi-bin/PlayerInfo.py?PlayerID=101455&amp;StartDate=09%2F07%2F1987&amp;EndDate=09%2F20%2F1987&amp;GameType=all&amp;PlayedFor=0&amp;PlayedVs=0&amp;Park=0" xr:uid="{3C4BA496-7323-C545-BCA0-5A203B3915CB}"/>
    <hyperlink ref="A699" r:id="rId665" display="https://www.baseballmusings.com/cgi-bin/PlayerInfo.py?PlayerID=101456&amp;StartDate=09%2F07%2F1987&amp;EndDate=09%2F20%2F1987&amp;GameType=all&amp;PlayedFor=0&amp;PlayedVs=0&amp;Park=0" xr:uid="{7E3C5B45-9F17-3E44-A04B-7C922A4B3745}"/>
    <hyperlink ref="A700" r:id="rId666" display="https://www.baseballmusings.com/cgi-bin/PlayerInfo.py?PlayerID=100911&amp;StartDate=09%2F07%2F1987&amp;EndDate=09%2F20%2F1987&amp;GameType=all&amp;PlayedFor=0&amp;PlayedVs=0&amp;Park=0" xr:uid="{CE6FB918-27C2-404C-B37F-148859FF0030}"/>
    <hyperlink ref="A701" r:id="rId667" display="https://www.baseballmusings.com/cgi-bin/PlayerInfo.py?PlayerID=100301&amp;StartDate=09%2F07%2F1987&amp;EndDate=09%2F20%2F1987&amp;GameType=all&amp;PlayedFor=0&amp;PlayedVs=0&amp;Park=0" xr:uid="{2924407F-306F-0740-BE4A-F9095CFEB605}"/>
    <hyperlink ref="A702" r:id="rId668" display="https://www.baseballmusings.com/cgi-bin/PlayerInfo.py?PlayerID=100303&amp;StartDate=09%2F07%2F1987&amp;EndDate=09%2F20%2F1987&amp;GameType=all&amp;PlayedFor=0&amp;PlayedVs=0&amp;Park=0" xr:uid="{A325EB22-F44F-8444-8DE8-7358C1C834A4}"/>
    <hyperlink ref="A703" r:id="rId669" display="https://www.baseballmusings.com/cgi-bin/PlayerInfo.py?PlayerID=101470&amp;StartDate=09%2F07%2F1987&amp;EndDate=09%2F20%2F1987&amp;GameType=all&amp;PlayedFor=0&amp;PlayedVs=0&amp;Park=0" xr:uid="{D4BA0C07-2800-594F-9E0A-5D2DE912CF43}"/>
    <hyperlink ref="A704" r:id="rId670" display="https://www.baseballmusings.com/cgi-bin/PlayerInfo.py?PlayerID=100924&amp;StartDate=09%2F07%2F1987&amp;EndDate=09%2F20%2F1987&amp;GameType=all&amp;PlayedFor=0&amp;PlayedVs=0&amp;Park=0" xr:uid="{87FCF389-13B8-7F4D-BC73-04263F99B0E0}"/>
    <hyperlink ref="A705" r:id="rId671" display="https://www.baseballmusings.com/cgi-bin/PlayerInfo.py?PlayerID=101471&amp;StartDate=09%2F07%2F1987&amp;EndDate=09%2F20%2F1987&amp;GameType=all&amp;PlayedFor=0&amp;PlayedVs=0&amp;Park=0" xr:uid="{12A21B1B-4A8D-AC40-A622-1145C87A4742}"/>
    <hyperlink ref="A706" r:id="rId672" display="https://www.baseballmusings.com/cgi-bin/PlayerInfo.py?PlayerID=100306&amp;StartDate=09%2F07%2F1987&amp;EndDate=09%2F20%2F1987&amp;GameType=all&amp;PlayedFor=0&amp;PlayedVs=0&amp;Park=0" xr:uid="{2487C2AC-B447-B745-9884-2D0DE0960110}"/>
    <hyperlink ref="A707" r:id="rId673" display="https://www.baseballmusings.com/cgi-bin/PlayerInfo.py?PlayerID=101478&amp;StartDate=09%2F07%2F1987&amp;EndDate=09%2F20%2F1987&amp;GameType=all&amp;PlayedFor=0&amp;PlayedVs=0&amp;Park=0" xr:uid="{2105F8CE-5AD2-C94F-A516-5CE2D87E2A42}"/>
    <hyperlink ref="A708" r:id="rId674" display="https://www.baseballmusings.com/cgi-bin/PlayerInfo.py?PlayerID=100938&amp;StartDate=09%2F07%2F1987&amp;EndDate=09%2F20%2F1987&amp;GameType=all&amp;PlayedFor=0&amp;PlayedVs=0&amp;Park=0" xr:uid="{77D82B8E-BB3D-D543-AFAE-6ADE350608C4}"/>
    <hyperlink ref="A709" r:id="rId675" display="https://www.baseballmusings.com/cgi-bin/PlayerInfo.py?PlayerID=100313&amp;StartDate=09%2F07%2F1987&amp;EndDate=09%2F20%2F1987&amp;GameType=all&amp;PlayedFor=0&amp;PlayedVs=0&amp;Park=0" xr:uid="{E04D2AA6-28A9-A24F-9E04-D78D1C343294}"/>
    <hyperlink ref="A710" r:id="rId676" display="https://www.baseballmusings.com/cgi-bin/PlayerInfo.py?PlayerID=100940&amp;StartDate=09%2F07%2F1987&amp;EndDate=09%2F20%2F1987&amp;GameType=all&amp;PlayedFor=0&amp;PlayedVs=0&amp;Park=0" xr:uid="{4C109F72-6403-B448-8275-AD4709736F71}"/>
    <hyperlink ref="A711" r:id="rId677" display="https://www.baseballmusings.com/cgi-bin/PlayerInfo.py?PlayerID=101484&amp;StartDate=09%2F07%2F1987&amp;EndDate=09%2F20%2F1987&amp;GameType=all&amp;PlayedFor=0&amp;PlayedVs=0&amp;Park=0" xr:uid="{08E82196-26BD-5842-974A-B7A2D9839FBA}"/>
    <hyperlink ref="A712" r:id="rId678" display="https://www.baseballmusings.com/cgi-bin/PlayerInfo.py?PlayerID=100315&amp;StartDate=09%2F07%2F1987&amp;EndDate=09%2F20%2F1987&amp;GameType=all&amp;PlayedFor=0&amp;PlayedVs=0&amp;Park=0" xr:uid="{08C4DF07-0FDA-4543-B462-0028862959AD}"/>
    <hyperlink ref="A713" r:id="rId679" display="https://www.baseballmusings.com/cgi-bin/PlayerInfo.py?PlayerID=100941&amp;StartDate=09%2F07%2F1987&amp;EndDate=09%2F20%2F1987&amp;GameType=all&amp;PlayedFor=0&amp;PlayedVs=0&amp;Park=0" xr:uid="{BE378218-4BBA-EF41-9A71-17DD2863F065}"/>
    <hyperlink ref="A714" r:id="rId680" display="https://www.baseballmusings.com/cgi-bin/PlayerInfo.py?PlayerID=100948&amp;StartDate=09%2F07%2F1987&amp;EndDate=09%2F20%2F1987&amp;GameType=all&amp;PlayedFor=0&amp;PlayedVs=0&amp;Park=0" xr:uid="{46922492-9D19-D44D-AB7B-11530CAE3D02}"/>
    <hyperlink ref="A716" r:id="rId681" display="https://www.baseballmusings.com/cgi-bin/PlayerInfo.py?PlayerID=100321&amp;StartDate=09%2F07%2F1987&amp;EndDate=09%2F20%2F1987&amp;GameType=all&amp;PlayedFor=0&amp;PlayedVs=0&amp;Park=0" xr:uid="{71EC2B9B-F89D-7D48-8C91-29911E26FE1D}"/>
    <hyperlink ref="A717" r:id="rId682" display="https://www.baseballmusings.com/cgi-bin/PlayerInfo.py?PlayerID=100324&amp;StartDate=09%2F07%2F1987&amp;EndDate=09%2F20%2F1987&amp;GameType=all&amp;PlayedFor=0&amp;PlayedVs=0&amp;Park=0" xr:uid="{E6BAAD09-ABFE-B04C-B28D-F0E9B17CD821}"/>
    <hyperlink ref="A718" r:id="rId683" display="https://www.baseballmusings.com/cgi-bin/PlayerInfo.py?PlayerID=100951&amp;StartDate=09%2F07%2F1987&amp;EndDate=09%2F20%2F1987&amp;GameType=all&amp;PlayedFor=0&amp;PlayedVs=0&amp;Park=0" xr:uid="{BD1B4F02-F6CE-A542-BFD9-D3748A3AAA5B}"/>
    <hyperlink ref="A719" r:id="rId684" display="https://www.baseballmusings.com/cgi-bin/PlayerInfo.py?PlayerID=100326&amp;StartDate=09%2F07%2F1987&amp;EndDate=09%2F20%2F1987&amp;GameType=all&amp;PlayedFor=0&amp;PlayedVs=0&amp;Park=0" xr:uid="{1BA332F6-2B28-0043-ABE4-D43B2812C4F9}"/>
    <hyperlink ref="A720" r:id="rId685" display="https://www.baseballmusings.com/cgi-bin/PlayerInfo.py?PlayerID=100329&amp;StartDate=09%2F07%2F1987&amp;EndDate=09%2F20%2F1987&amp;GameType=all&amp;PlayedFor=0&amp;PlayedVs=0&amp;Park=0" xr:uid="{7076860A-A392-E84F-958A-22F156086734}"/>
    <hyperlink ref="A721" r:id="rId686" display="https://www.baseballmusings.com/cgi-bin/PlayerInfo.py?PlayerID=101496&amp;StartDate=09%2F07%2F1987&amp;EndDate=09%2F20%2F1987&amp;GameType=all&amp;PlayedFor=0&amp;PlayedVs=0&amp;Park=0" xr:uid="{910DB111-FF0E-BD40-9085-8D3E4CA6EA45}"/>
    <hyperlink ref="A722" r:id="rId687" display="https://www.baseballmusings.com/cgi-bin/PlayerInfo.py?PlayerID=100331&amp;StartDate=09%2F07%2F1987&amp;EndDate=09%2F20%2F1987&amp;GameType=all&amp;PlayedFor=0&amp;PlayedVs=0&amp;Park=0" xr:uid="{21400E6F-1CAD-174E-8979-9985B04DEBC5}"/>
    <hyperlink ref="A723" r:id="rId688" display="https://www.baseballmusings.com/cgi-bin/PlayerInfo.py?PlayerID=101501&amp;StartDate=09%2F07%2F1987&amp;EndDate=09%2F20%2F1987&amp;GameType=all&amp;PlayedFor=0&amp;PlayedVs=0&amp;Park=0" xr:uid="{5670F073-AF4D-584E-A004-B426B52CAB6B}"/>
    <hyperlink ref="A724" r:id="rId689" display="https://www.baseballmusings.com/cgi-bin/PlayerInfo.py?PlayerID=100986&amp;StartDate=09%2F07%2F1987&amp;EndDate=09%2F20%2F1987&amp;GameType=all&amp;PlayedFor=0&amp;PlayedVs=0&amp;Park=0" xr:uid="{96BB35CD-F3A5-4E4B-80D0-8CFB784947C7}"/>
    <hyperlink ref="A725" r:id="rId690" display="https://www.baseballmusings.com/cgi-bin/PlayerInfo.py?PlayerID=101504&amp;StartDate=09%2F07%2F1987&amp;EndDate=09%2F20%2F1987&amp;GameType=all&amp;PlayedFor=0&amp;PlayedVs=0&amp;Park=0" xr:uid="{68C79E40-40B2-C444-AD45-D5DC8934BEFF}"/>
    <hyperlink ref="A726" r:id="rId691" display="https://www.baseballmusings.com/cgi-bin/PlayerInfo.py?PlayerID=100989&amp;StartDate=09%2F07%2F1987&amp;EndDate=09%2F20%2F1987&amp;GameType=all&amp;PlayedFor=0&amp;PlayedVs=0&amp;Park=0" xr:uid="{63510041-2063-6345-A3C5-47BE34E6CBA8}"/>
    <hyperlink ref="A727" r:id="rId692" display="https://www.baseballmusings.com/cgi-bin/PlayerInfo.py?PlayerID=100994&amp;StartDate=09%2F07%2F1987&amp;EndDate=09%2F20%2F1987&amp;GameType=all&amp;PlayedFor=0&amp;PlayedVs=0&amp;Park=0" xr:uid="{2AB313C1-4276-DF44-AD89-FDFD4EF85A82}"/>
    <hyperlink ref="A728" r:id="rId693" display="https://www.baseballmusings.com/cgi-bin/PlayerInfo.py?PlayerID=101507&amp;StartDate=09%2F07%2F1987&amp;EndDate=09%2F20%2F1987&amp;GameType=all&amp;PlayedFor=0&amp;PlayedVs=0&amp;Park=0" xr:uid="{30212239-21B2-6C4C-8CA5-DE1787B11CAD}"/>
    <hyperlink ref="A729" r:id="rId694" display="https://www.baseballmusings.com/cgi-bin/PlayerInfo.py?PlayerID=101510&amp;StartDate=09%2F07%2F1987&amp;EndDate=09%2F20%2F1987&amp;GameType=all&amp;PlayedFor=0&amp;PlayedVs=0&amp;Park=0" xr:uid="{A9076A6D-43C0-3841-A6D2-ED24A9858CCE}"/>
    <hyperlink ref="A730" r:id="rId695" display="https://www.baseballmusings.com/cgi-bin/PlayerInfo.py?PlayerID=101512&amp;StartDate=09%2F07%2F1987&amp;EndDate=09%2F20%2F1987&amp;GameType=all&amp;PlayedFor=0&amp;PlayedVs=0&amp;Park=0" xr:uid="{E1E2620F-72C8-444B-BC96-C16C454A8FD3}"/>
    <hyperlink ref="A731" r:id="rId696" display="https://www.baseballmusings.com/cgi-bin/PlayerInfo.py?PlayerID=101005&amp;StartDate=09%2F07%2F1987&amp;EndDate=09%2F20%2F1987&amp;GameType=all&amp;PlayedFor=0&amp;PlayedVs=0&amp;Park=0" xr:uid="{33EF92DD-EB10-A645-92B5-9E8F348A4C16}"/>
    <hyperlink ref="A732" r:id="rId697" display="https://www.baseballmusings.com/cgi-bin/PlayerInfo.py?PlayerID=101513&amp;StartDate=09%2F07%2F1987&amp;EndDate=09%2F20%2F1987&amp;GameType=all&amp;PlayedFor=0&amp;PlayedVs=0&amp;Park=0" xr:uid="{09B0D270-06B9-E44C-9D97-04F0A56DAE37}"/>
    <hyperlink ref="A733" r:id="rId698" display="https://www.baseballmusings.com/cgi-bin/PlayerInfo.py?PlayerID=100355&amp;StartDate=09%2F07%2F1987&amp;EndDate=09%2F20%2F1987&amp;GameType=all&amp;PlayedFor=0&amp;PlayedVs=0&amp;Park=0" xr:uid="{964304CC-B49B-C646-863E-AE6310965E7A}"/>
    <hyperlink ref="A734" r:id="rId699" display="https://www.baseballmusings.com/cgi-bin/PlayerInfo.py?PlayerID=101011&amp;StartDate=09%2F07%2F1987&amp;EndDate=09%2F20%2F1987&amp;GameType=all&amp;PlayedFor=0&amp;PlayedVs=0&amp;Park=0" xr:uid="{60CD996B-EBD9-3148-BD90-E7BBBCB47380}"/>
    <hyperlink ref="A735" r:id="rId700" display="https://www.baseballmusings.com/cgi-bin/PlayerInfo.py?PlayerID=100356&amp;StartDate=09%2F07%2F1987&amp;EndDate=09%2F20%2F1987&amp;GameType=all&amp;PlayedFor=0&amp;PlayedVs=0&amp;Park=0" xr:uid="{A2EA97BA-AC69-D542-9589-F62150530282}"/>
    <hyperlink ref="A737" r:id="rId701" display="https://www.baseballmusings.com/cgi-bin/PlayerInfo.py?PlayerID=101519&amp;StartDate=09%2F07%2F1987&amp;EndDate=09%2F20%2F1987&amp;GameType=all&amp;PlayedFor=0&amp;PlayedVs=0&amp;Park=0" xr:uid="{651A24C6-6EB5-1842-A8D9-C775CB95384F}"/>
    <hyperlink ref="A738" r:id="rId702" display="https://www.baseballmusings.com/cgi-bin/PlayerInfo.py?PlayerID=100361&amp;StartDate=09%2F07%2F1987&amp;EndDate=09%2F20%2F1987&amp;GameType=all&amp;PlayedFor=0&amp;PlayedVs=0&amp;Park=0" xr:uid="{DEDC4ACD-FDD6-1A4D-BEFC-8C7158DC3445}"/>
    <hyperlink ref="A739" r:id="rId703" display="https://www.baseballmusings.com/cgi-bin/PlayerInfo.py?PlayerID=100368&amp;StartDate=09%2F07%2F1987&amp;EndDate=09%2F20%2F1987&amp;GameType=all&amp;PlayedFor=0&amp;PlayedVs=0&amp;Park=0" xr:uid="{2E88ED4F-8E55-DA43-8BE8-B013F374444C}"/>
    <hyperlink ref="A740" r:id="rId704" display="https://www.baseballmusings.com/cgi-bin/PlayerInfo.py?PlayerID=101533&amp;StartDate=09%2F07%2F1987&amp;EndDate=09%2F20%2F1987&amp;GameType=all&amp;PlayedFor=0&amp;PlayedVs=0&amp;Park=0" xr:uid="{7D46BA7E-037D-7E48-83EA-7A8C80CB27A0}"/>
    <hyperlink ref="A741" r:id="rId705" display="https://www.baseballmusings.com/cgi-bin/PlayerInfo.py?PlayerID=100371&amp;StartDate=09%2F07%2F1987&amp;EndDate=09%2F20%2F1987&amp;GameType=all&amp;PlayedFor=0&amp;PlayedVs=0&amp;Park=0" xr:uid="{3F51EE84-8D45-AA45-B7B6-33E59212CF40}"/>
    <hyperlink ref="A742" r:id="rId706" display="https://www.baseballmusings.com/cgi-bin/PlayerInfo.py?PlayerID=101032&amp;StartDate=09%2F07%2F1987&amp;EndDate=09%2F20%2F1987&amp;GameType=all&amp;PlayedFor=0&amp;PlayedVs=0&amp;Park=0" xr:uid="{6EBDE3DA-2F80-FA45-B766-EC34A0946300}"/>
    <hyperlink ref="A743" r:id="rId707" display="https://www.baseballmusings.com/cgi-bin/PlayerInfo.py?PlayerID=100383&amp;StartDate=09%2F07%2F1987&amp;EndDate=09%2F20%2F1987&amp;GameType=all&amp;PlayedFor=0&amp;PlayedVs=0&amp;Park=0" xr:uid="{A5B1B93E-F1AD-5E43-AD52-44E9BDB1749D}"/>
    <hyperlink ref="A744" r:id="rId708" display="https://www.baseballmusings.com/cgi-bin/PlayerInfo.py?PlayerID=101044&amp;StartDate=09%2F07%2F1987&amp;EndDate=09%2F20%2F1987&amp;GameType=all&amp;PlayedFor=0&amp;PlayedVs=0&amp;Park=0" xr:uid="{1988BECB-2BDC-EA40-B5C1-C647A31EEE8F}"/>
    <hyperlink ref="A745" r:id="rId709" display="https://www.baseballmusings.com/cgi-bin/PlayerInfo.py?PlayerID=101543&amp;StartDate=09%2F07%2F1987&amp;EndDate=09%2F20%2F1987&amp;GameType=all&amp;PlayedFor=0&amp;PlayedVs=0&amp;Park=0" xr:uid="{807C607F-0FB2-6D48-A3EB-D448C25021A3}"/>
    <hyperlink ref="A746" r:id="rId710" display="https://www.baseballmusings.com/cgi-bin/PlayerInfo.py?PlayerID=101047&amp;StartDate=09%2F07%2F1987&amp;EndDate=09%2F20%2F1987&amp;GameType=all&amp;PlayedFor=0&amp;PlayedVs=0&amp;Park=0" xr:uid="{86A417CC-35F4-DA40-9D3D-F09DCA022FF0}"/>
    <hyperlink ref="A747" r:id="rId711" display="https://www.baseballmusings.com/cgi-bin/PlayerInfo.py?PlayerID=101545&amp;StartDate=09%2F07%2F1987&amp;EndDate=09%2F20%2F1987&amp;GameType=all&amp;PlayedFor=0&amp;PlayedVs=0&amp;Park=0" xr:uid="{16727428-2F6B-C04F-9238-101B4246F324}"/>
    <hyperlink ref="A748" r:id="rId712" display="https://www.baseballmusings.com/cgi-bin/PlayerInfo.py?PlayerID=100395&amp;StartDate=09%2F07%2F1987&amp;EndDate=09%2F20%2F1987&amp;GameType=all&amp;PlayedFor=0&amp;PlayedVs=0&amp;Park=0" xr:uid="{48A25369-3EA3-7C44-B413-7FCEA1DB69E2}"/>
    <hyperlink ref="A749" r:id="rId713" display="https://www.baseballmusings.com/cgi-bin/PlayerInfo.py?PlayerID=101548&amp;StartDate=09%2F07%2F1987&amp;EndDate=09%2F20%2F1987&amp;GameType=all&amp;PlayedFor=0&amp;PlayedVs=0&amp;Park=0" xr:uid="{889698B9-5E2B-D74C-9698-66900A3EDF7F}"/>
    <hyperlink ref="A750" r:id="rId714" display="https://www.baseballmusings.com/cgi-bin/PlayerInfo.py?PlayerID=100400&amp;StartDate=09%2F07%2F1987&amp;EndDate=09%2F20%2F1987&amp;GameType=all&amp;PlayedFor=0&amp;PlayedVs=0&amp;Park=0" xr:uid="{A75B3914-B398-0946-99B1-92ADDB22D722}"/>
    <hyperlink ref="A751" r:id="rId715" display="https://www.baseballmusings.com/cgi-bin/PlayerInfo.py?PlayerID=101052&amp;StartDate=09%2F07%2F1987&amp;EndDate=09%2F20%2F1987&amp;GameType=all&amp;PlayedFor=0&amp;PlayedVs=0&amp;Park=0" xr:uid="{EF5F0D84-0F11-F94E-B1E4-8782A89EEF5E}"/>
    <hyperlink ref="A752" r:id="rId716" display="https://www.baseballmusings.com/cgi-bin/PlayerInfo.py?PlayerID=101550&amp;StartDate=09%2F07%2F1987&amp;EndDate=09%2F20%2F1987&amp;GameType=all&amp;PlayedFor=0&amp;PlayedVs=0&amp;Park=0" xr:uid="{8222440F-564F-804D-9550-D5D4B530E01E}"/>
    <hyperlink ref="A753" r:id="rId717" display="https://www.baseballmusings.com/cgi-bin/PlayerInfo.py?PlayerID=101056&amp;StartDate=09%2F07%2F1987&amp;EndDate=09%2F20%2F1987&amp;GameType=all&amp;PlayedFor=0&amp;PlayedVs=0&amp;Park=0" xr:uid="{8BA7090E-D497-D14F-B467-7F7BD0047E2B}"/>
    <hyperlink ref="A754" r:id="rId718" display="https://www.baseballmusings.com/cgi-bin/PlayerInfo.py?PlayerID=101552&amp;StartDate=09%2F07%2F1987&amp;EndDate=09%2F20%2F1987&amp;GameType=all&amp;PlayedFor=0&amp;PlayedVs=0&amp;Park=0" xr:uid="{1930C2C1-2AA5-E148-AF1F-13A7B667C193}"/>
    <hyperlink ref="A755" r:id="rId719" display="https://www.baseballmusings.com/cgi-bin/PlayerInfo.py?PlayerID=101058&amp;StartDate=09%2F07%2F1987&amp;EndDate=09%2F20%2F1987&amp;GameType=all&amp;PlayedFor=0&amp;PlayedVs=0&amp;Park=0" xr:uid="{DA66EE96-8D85-E64F-AB16-7D64233444EA}"/>
    <hyperlink ref="A756" r:id="rId720" display="https://www.baseballmusings.com/cgi-bin/PlayerInfo.py?PlayerID=101557&amp;StartDate=09%2F07%2F1987&amp;EndDate=09%2F20%2F1987&amp;GameType=all&amp;PlayedFor=0&amp;PlayedVs=0&amp;Park=0" xr:uid="{3BB87218-3B8A-3342-AAF5-6FA90DEA0CE1}"/>
    <hyperlink ref="A758" r:id="rId721" display="https://www.baseballmusings.com/cgi-bin/PlayerInfo.py?PlayerID=100413&amp;StartDate=09%2F07%2F1987&amp;EndDate=09%2F20%2F1987&amp;GameType=all&amp;PlayedFor=0&amp;PlayedVs=0&amp;Park=0" xr:uid="{D3CF8B10-77E6-2A42-808B-69747C330774}"/>
    <hyperlink ref="A759" r:id="rId722" display="https://www.baseballmusings.com/cgi-bin/PlayerInfo.py?PlayerID=101062&amp;StartDate=09%2F07%2F1987&amp;EndDate=09%2F20%2F1987&amp;GameType=all&amp;PlayedFor=0&amp;PlayedVs=0&amp;Park=0" xr:uid="{C5F0CF90-900F-CD42-9BF8-126B85366B1F}"/>
    <hyperlink ref="A760" r:id="rId723" display="https://www.baseballmusings.com/cgi-bin/PlayerInfo.py?PlayerID=100414&amp;StartDate=09%2F07%2F1987&amp;EndDate=09%2F20%2F1987&amp;GameType=all&amp;PlayedFor=0&amp;PlayedVs=0&amp;Park=0" xr:uid="{CB2CE1DC-94F7-B045-9288-99B063432EAE}"/>
    <hyperlink ref="A761" r:id="rId724" display="https://www.baseballmusings.com/cgi-bin/PlayerInfo.py?PlayerID=101561&amp;StartDate=09%2F07%2F1987&amp;EndDate=09%2F20%2F1987&amp;GameType=all&amp;PlayedFor=0&amp;PlayedVs=0&amp;Park=0" xr:uid="{3FD47797-1A45-0F4E-BCD9-101A43B0B4A7}"/>
    <hyperlink ref="A762" r:id="rId725" display="https://www.baseballmusings.com/cgi-bin/PlayerInfo.py?PlayerID=101565&amp;StartDate=09%2F07%2F1987&amp;EndDate=09%2F20%2F1987&amp;GameType=all&amp;PlayedFor=0&amp;PlayedVs=0&amp;Park=0" xr:uid="{9C27EFE2-2A31-A648-B7B4-1D96186AED87}"/>
    <hyperlink ref="A763" r:id="rId726" display="https://www.baseballmusings.com/cgi-bin/PlayerInfo.py?PlayerID=101569&amp;StartDate=09%2F07%2F1987&amp;EndDate=09%2F20%2F1987&amp;GameType=all&amp;PlayedFor=0&amp;PlayedVs=0&amp;Park=0" xr:uid="{71B2EF81-E9BF-1C4C-805E-1DFD049DFC41}"/>
    <hyperlink ref="A764" r:id="rId727" display="https://www.baseballmusings.com/cgi-bin/PlayerInfo.py?PlayerID=100421&amp;StartDate=09%2F07%2F1987&amp;EndDate=09%2F20%2F1987&amp;GameType=all&amp;PlayedFor=0&amp;PlayedVs=0&amp;Park=0" xr:uid="{CBFF3D2E-DF79-094A-8B62-B067FCE07F6B}"/>
    <hyperlink ref="A765" r:id="rId728" display="https://www.baseballmusings.com/cgi-bin/PlayerInfo.py?PlayerID=101068&amp;StartDate=09%2F07%2F1987&amp;EndDate=09%2F20%2F1987&amp;GameType=all&amp;PlayedFor=0&amp;PlayedVs=0&amp;Park=0" xr:uid="{FCBE3DBF-6EEA-A145-9B04-6CFCC01369ED}"/>
    <hyperlink ref="A766" r:id="rId729" display="https://www.baseballmusings.com/cgi-bin/PlayerInfo.py?PlayerID=101570&amp;StartDate=09%2F07%2F1987&amp;EndDate=09%2F20%2F1987&amp;GameType=all&amp;PlayedFor=0&amp;PlayedVs=0&amp;Park=0" xr:uid="{33A02538-E6AB-664E-AC69-310E9F03DC5C}"/>
    <hyperlink ref="A767" r:id="rId730" display="https://www.baseballmusings.com/cgi-bin/PlayerInfo.py?PlayerID=101571&amp;StartDate=09%2F07%2F1987&amp;EndDate=09%2F20%2F1987&amp;GameType=all&amp;PlayedFor=0&amp;PlayedVs=0&amp;Park=0" xr:uid="{D92A95F0-FFE2-BA40-A43A-BDF9FCB32184}"/>
    <hyperlink ref="A768" r:id="rId731" display="https://www.baseballmusings.com/cgi-bin/PlayerInfo.py?PlayerID=100425&amp;StartDate=09%2F07%2F1987&amp;EndDate=09%2F20%2F1987&amp;GameType=all&amp;PlayedFor=0&amp;PlayedVs=0&amp;Park=0" xr:uid="{73BFA44A-6F7F-294E-819D-7D8E934DF330}"/>
    <hyperlink ref="A769" r:id="rId732" display="https://www.baseballmusings.com/cgi-bin/PlayerInfo.py?PlayerID=101070&amp;StartDate=09%2F07%2F1987&amp;EndDate=09%2F20%2F1987&amp;GameType=all&amp;PlayedFor=0&amp;PlayedVs=0&amp;Park=0" xr:uid="{4A44ACAB-D1AC-1644-9B37-5D89D717E720}"/>
    <hyperlink ref="A770" r:id="rId733" display="https://www.baseballmusings.com/cgi-bin/PlayerInfo.py?PlayerID=100428&amp;StartDate=09%2F07%2F1987&amp;EndDate=09%2F20%2F1987&amp;GameType=all&amp;PlayedFor=0&amp;PlayedVs=0&amp;Park=0" xr:uid="{7E7D8F48-3875-AF40-B31B-9ED743CD5EB7}"/>
    <hyperlink ref="A771" r:id="rId734" display="https://www.baseballmusings.com/cgi-bin/PlayerInfo.py?PlayerID=101078&amp;StartDate=09%2F07%2F1987&amp;EndDate=09%2F20%2F1987&amp;GameType=all&amp;PlayedFor=0&amp;PlayedVs=0&amp;Park=0" xr:uid="{E544F1E3-17FD-1646-86FA-286790295FE0}"/>
    <hyperlink ref="A772" r:id="rId735" display="https://www.baseballmusings.com/cgi-bin/PlayerInfo.py?PlayerID=101578&amp;StartDate=09%2F07%2F1987&amp;EndDate=09%2F20%2F1987&amp;GameType=all&amp;PlayedFor=0&amp;PlayedVs=0&amp;Park=0" xr:uid="{9CC72C5E-0FCE-7C4A-8BF4-EF2F24F77BF8}"/>
    <hyperlink ref="A773" r:id="rId736" display="https://www.baseballmusings.com/cgi-bin/PlayerInfo.py?PlayerID=101081&amp;StartDate=09%2F07%2F1987&amp;EndDate=09%2F20%2F1987&amp;GameType=all&amp;PlayedFor=0&amp;PlayedVs=0&amp;Park=0" xr:uid="{360FA258-7D32-3347-9C33-A3E36AF1D15C}"/>
    <hyperlink ref="A774" r:id="rId737" display="https://www.baseballmusings.com/cgi-bin/PlayerInfo.py?PlayerID=101586&amp;StartDate=09%2F07%2F1987&amp;EndDate=09%2F20%2F1987&amp;GameType=all&amp;PlayedFor=0&amp;PlayedVs=0&amp;Park=0" xr:uid="{29ED17A2-76E2-6045-A823-110E4A855EF0}"/>
    <hyperlink ref="A775" r:id="rId738" display="https://www.baseballmusings.com/cgi-bin/PlayerInfo.py?PlayerID=101587&amp;StartDate=09%2F07%2F1987&amp;EndDate=09%2F20%2F1987&amp;GameType=all&amp;PlayedFor=0&amp;PlayedVs=0&amp;Park=0" xr:uid="{BE227D17-DACE-8640-BAAC-45FE4B43F4E8}"/>
    <hyperlink ref="A776" r:id="rId739" display="https://www.baseballmusings.com/cgi-bin/PlayerInfo.py?PlayerID=100445&amp;StartDate=09%2F07%2F1987&amp;EndDate=09%2F20%2F1987&amp;GameType=all&amp;PlayedFor=0&amp;PlayedVs=0&amp;Park=0" xr:uid="{F2396031-1355-F941-BD5A-2FF4CCB9D178}"/>
    <hyperlink ref="A777" r:id="rId740" display="https://www.baseballmusings.com/cgi-bin/PlayerInfo.py?PlayerID=100452&amp;StartDate=09%2F07%2F1987&amp;EndDate=09%2F20%2F1987&amp;GameType=all&amp;PlayedFor=0&amp;PlayedVs=0&amp;Park=0" xr:uid="{5AC5F4F3-E443-6A41-87D6-28100BCDDF68}"/>
    <hyperlink ref="A779" r:id="rId741" display="https://www.baseballmusings.com/cgi-bin/PlayerInfo.py?PlayerID=101593&amp;StartDate=09%2F07%2F1987&amp;EndDate=09%2F20%2F1987&amp;GameType=all&amp;PlayedFor=0&amp;PlayedVs=0&amp;Park=0" xr:uid="{47AA5751-21B9-D340-B51E-FCD70930F1EA}"/>
    <hyperlink ref="A780" r:id="rId742" display="https://www.baseballmusings.com/cgi-bin/PlayerInfo.py?PlayerID=101097&amp;StartDate=09%2F07%2F1987&amp;EndDate=09%2F20%2F1987&amp;GameType=all&amp;PlayedFor=0&amp;PlayedVs=0&amp;Park=0" xr:uid="{8E0B70D8-C32C-BF47-A454-DC256B0010E3}"/>
    <hyperlink ref="A781" r:id="rId743" display="https://www.baseballmusings.com/cgi-bin/PlayerInfo.py?PlayerID=101601&amp;StartDate=09%2F07%2F1987&amp;EndDate=09%2F20%2F1987&amp;GameType=all&amp;PlayedFor=0&amp;PlayedVs=0&amp;Park=0" xr:uid="{A4D39690-8F36-C443-8AB1-7262A159E34B}"/>
    <hyperlink ref="A782" r:id="rId744" display="https://www.baseballmusings.com/cgi-bin/PlayerInfo.py?PlayerID=101099&amp;StartDate=09%2F07%2F1987&amp;EndDate=09%2F20%2F1987&amp;GameType=all&amp;PlayedFor=0&amp;PlayedVs=0&amp;Park=0" xr:uid="{4A701038-43B6-EC46-BE2F-51B519219709}"/>
    <hyperlink ref="A783" r:id="rId745" display="https://www.baseballmusings.com/cgi-bin/PlayerInfo.py?PlayerID=100458&amp;StartDate=09%2F07%2F1987&amp;EndDate=09%2F20%2F1987&amp;GameType=all&amp;PlayedFor=0&amp;PlayedVs=0&amp;Park=0" xr:uid="{AB271E15-B073-A846-9C2D-2F541CCA89EB}"/>
    <hyperlink ref="A784" r:id="rId746" display="https://www.baseballmusings.com/cgi-bin/PlayerInfo.py?PlayerID=67&amp;StartDate=09%2F07%2F1987&amp;EndDate=09%2F20%2F1987&amp;GameType=all&amp;PlayedFor=0&amp;PlayedVs=0&amp;Park=0" xr:uid="{2036D727-2325-A441-B507-A550746C401C}"/>
    <hyperlink ref="A785" r:id="rId747" display="https://www.baseballmusings.com/cgi-bin/PlayerInfo.py?PlayerID=101107&amp;StartDate=09%2F07%2F1987&amp;EndDate=09%2F20%2F1987&amp;GameType=all&amp;PlayedFor=0&amp;PlayedVs=0&amp;Park=0" xr:uid="{6C6E01F4-A340-A540-BBC3-FCB4D066A911}"/>
    <hyperlink ref="A786" r:id="rId748" display="https://www.baseballmusings.com/cgi-bin/PlayerInfo.py?PlayerID=100461&amp;StartDate=09%2F07%2F1987&amp;EndDate=09%2F20%2F1987&amp;GameType=all&amp;PlayedFor=0&amp;PlayedVs=0&amp;Park=0" xr:uid="{37F015C3-0DA4-864F-BFCD-369143E1D97B}"/>
    <hyperlink ref="A787" r:id="rId749" display="https://www.baseballmusings.com/cgi-bin/PlayerInfo.py?PlayerID=101111&amp;StartDate=09%2F07%2F1987&amp;EndDate=09%2F20%2F1987&amp;GameType=all&amp;PlayedFor=0&amp;PlayedVs=0&amp;Park=0" xr:uid="{DA49A95E-74BA-AC48-8055-38887BF8D47E}"/>
    <hyperlink ref="A788" r:id="rId750" display="https://www.baseballmusings.com/cgi-bin/PlayerInfo.py?PlayerID=101112&amp;StartDate=09%2F07%2F1987&amp;EndDate=09%2F20%2F1987&amp;GameType=all&amp;PlayedFor=0&amp;PlayedVs=0&amp;Park=0" xr:uid="{3EAB78AC-4333-544B-BEBA-FDE8AD360296}"/>
    <hyperlink ref="A789" r:id="rId751" display="https://www.baseballmusings.com/cgi-bin/PlayerInfo.py?PlayerID=100471&amp;StartDate=09%2F07%2F1987&amp;EndDate=09%2F20%2F1987&amp;GameType=all&amp;PlayedFor=0&amp;PlayedVs=0&amp;Park=0" xr:uid="{52CCF52F-EB05-B641-BCC0-9948D9560F1B}"/>
    <hyperlink ref="A790" r:id="rId752" display="https://www.baseballmusings.com/cgi-bin/PlayerInfo.py?PlayerID=101627&amp;StartDate=09%2F07%2F1987&amp;EndDate=09%2F20%2F1987&amp;GameType=all&amp;PlayedFor=0&amp;PlayedVs=0&amp;Park=0" xr:uid="{8AD1A1F2-27B4-AC4A-80E1-E947A34C5A39}"/>
    <hyperlink ref="A791" r:id="rId753" display="https://www.baseballmusings.com/cgi-bin/PlayerInfo.py?PlayerID=101628&amp;StartDate=09%2F07%2F1987&amp;EndDate=09%2F20%2F1987&amp;GameType=all&amp;PlayedFor=0&amp;PlayedVs=0&amp;Park=0" xr:uid="{5D60DF8A-B9EA-3249-A46C-5688AE553265}"/>
    <hyperlink ref="A792" r:id="rId754" display="https://www.baseballmusings.com/cgi-bin/PlayerInfo.py?PlayerID=349&amp;StartDate=09%2F07%2F1987&amp;EndDate=09%2F20%2F1987&amp;GameType=all&amp;PlayedFor=0&amp;PlayedVs=0&amp;Park=0" xr:uid="{6EEAE356-4387-4A46-9182-5A1CC8E85B47}"/>
    <hyperlink ref="A793" r:id="rId755" display="https://www.baseballmusings.com/cgi-bin/PlayerInfo.py?PlayerID=100484&amp;StartDate=09%2F07%2F1987&amp;EndDate=09%2F20%2F1987&amp;GameType=all&amp;PlayedFor=0&amp;PlayedVs=0&amp;Park=0" xr:uid="{E45328A9-6885-FF46-9EC2-D64D43FEA1BF}"/>
    <hyperlink ref="A794" r:id="rId756" display="https://www.baseballmusings.com/cgi-bin/PlayerInfo.py?PlayerID=384&amp;StartDate=09%2F07%2F1987&amp;EndDate=09%2F20%2F1987&amp;GameType=all&amp;PlayedFor=0&amp;PlayedVs=0&amp;Park=0" xr:uid="{A4CBD9AE-6E7B-FB4C-844A-F2EB6F971C43}"/>
    <hyperlink ref="A795" r:id="rId757" display="https://www.baseballmusings.com/cgi-bin/PlayerInfo.py?PlayerID=100493&amp;StartDate=09%2F07%2F1987&amp;EndDate=09%2F20%2F1987&amp;GameType=all&amp;PlayedFor=0&amp;PlayedVs=0&amp;Park=0" xr:uid="{85869F31-4FB4-D043-B19A-00F10B60D096}"/>
    <hyperlink ref="A796" r:id="rId758" display="https://www.baseballmusings.com/cgi-bin/PlayerInfo.py?PlayerID=101139&amp;StartDate=09%2F07%2F1987&amp;EndDate=09%2F20%2F1987&amp;GameType=all&amp;PlayedFor=0&amp;PlayedVs=0&amp;Park=0" xr:uid="{E7F7FCA5-5E1D-1F4A-8F2F-68785558F22D}"/>
    <hyperlink ref="A797" r:id="rId759" display="https://www.baseballmusings.com/cgi-bin/PlayerInfo.py?PlayerID=101641&amp;StartDate=09%2F07%2F1987&amp;EndDate=09%2F20%2F1987&amp;GameType=all&amp;PlayedFor=0&amp;PlayedVs=0&amp;Park=0" xr:uid="{F6C57A6E-3D44-6449-AA86-A87335C2C404}"/>
    <hyperlink ref="A798" r:id="rId760" display="https://www.baseballmusings.com/cgi-bin/PlayerInfo.py?PlayerID=815&amp;StartDate=09%2F07%2F1987&amp;EndDate=09%2F20%2F1987&amp;GameType=all&amp;PlayedFor=0&amp;PlayedVs=0&amp;Park=0" xr:uid="{D19709CD-8653-4E47-88CC-8D70346092B6}"/>
    <hyperlink ref="A800" r:id="rId761" display="https://www.baseballmusings.com/cgi-bin/PlayerInfo.py?PlayerID=101642&amp;StartDate=09%2F07%2F1987&amp;EndDate=09%2F20%2F1987&amp;GameType=all&amp;PlayedFor=0&amp;PlayedVs=0&amp;Park=0" xr:uid="{3405AC67-FF4D-2C4E-ACC7-7B97B2D5FFD3}"/>
    <hyperlink ref="A801" r:id="rId762" display="https://www.baseballmusings.com/cgi-bin/PlayerInfo.py?PlayerID=855&amp;StartDate=09%2F07%2F1987&amp;EndDate=09%2F20%2F1987&amp;GameType=all&amp;PlayedFor=0&amp;PlayedVs=0&amp;Park=0" xr:uid="{F0502F5E-30AD-524A-B915-220751826CD1}"/>
    <hyperlink ref="A802" r:id="rId763" display="https://www.baseballmusings.com/cgi-bin/PlayerInfo.py?PlayerID=101643&amp;StartDate=09%2F07%2F1987&amp;EndDate=09%2F20%2F1987&amp;GameType=all&amp;PlayedFor=0&amp;PlayedVs=0&amp;Park=0" xr:uid="{8E20A3A6-6C56-7544-85D7-B7D07525C9DB}"/>
    <hyperlink ref="A803" r:id="rId764" display="https://www.baseballmusings.com/cgi-bin/PlayerInfo.py?PlayerID=874&amp;StartDate=09%2F07%2F1987&amp;EndDate=09%2F20%2F1987&amp;GameType=all&amp;PlayedFor=0&amp;PlayedVs=0&amp;Park=0" xr:uid="{EB70AEBD-1DE1-7540-AD5B-3F3A15625917}"/>
    <hyperlink ref="A804" r:id="rId765" display="https://www.baseballmusings.com/cgi-bin/PlayerInfo.py?PlayerID=883&amp;StartDate=09%2F07%2F1987&amp;EndDate=09%2F20%2F1987&amp;GameType=all&amp;PlayedFor=0&amp;PlayedVs=0&amp;Park=0" xr:uid="{8C2A83E5-44EE-7049-BA85-E262CB089A82}"/>
    <hyperlink ref="A805" r:id="rId766" display="https://www.baseballmusings.com/cgi-bin/PlayerInfo.py?PlayerID=933&amp;StartDate=09%2F07%2F1987&amp;EndDate=09%2F20%2F1987&amp;GameType=all&amp;PlayedFor=0&amp;PlayedVs=0&amp;Park=0" xr:uid="{D998B252-B0A7-4744-8866-5F125BD11828}"/>
    <hyperlink ref="A806" r:id="rId767" display="https://www.baseballmusings.com/cgi-bin/PlayerInfo.py?PlayerID=100510&amp;StartDate=09%2F07%2F1987&amp;EndDate=09%2F20%2F1987&amp;GameType=all&amp;PlayedFor=0&amp;PlayedVs=0&amp;Park=0" xr:uid="{DDE7AF5D-F069-9641-96C5-0B1725A00EE4}"/>
    <hyperlink ref="A807" r:id="rId768" display="https://www.baseballmusings.com/cgi-bin/PlayerInfo.py?PlayerID=101155&amp;StartDate=09%2F07%2F1987&amp;EndDate=09%2F20%2F1987&amp;GameType=all&amp;PlayedFor=0&amp;PlayedVs=0&amp;Park=0" xr:uid="{B6EC2F51-CA32-1849-B5FF-1C9BC696100D}"/>
    <hyperlink ref="A808" r:id="rId769" display="https://www.baseballmusings.com/cgi-bin/PlayerInfo.py?PlayerID=101654&amp;StartDate=09%2F07%2F1987&amp;EndDate=09%2F20%2F1987&amp;GameType=all&amp;PlayedFor=0&amp;PlayedVs=0&amp;Park=0" xr:uid="{FA76480E-5489-9149-BD44-B73EE210C272}"/>
    <hyperlink ref="A809" r:id="rId770" display="https://www.baseballmusings.com/cgi-bin/PlayerInfo.py?PlayerID=961&amp;StartDate=09%2F07%2F1987&amp;EndDate=09%2F20%2F1987&amp;GameType=all&amp;PlayedFor=0&amp;PlayedVs=0&amp;Park=0" xr:uid="{1E6D888B-47E1-A045-8F2A-6F112CA46FEB}"/>
    <hyperlink ref="A810" r:id="rId771" display="https://www.baseballmusings.com/cgi-bin/PlayerInfo.py?PlayerID=100526&amp;StartDate=09%2F07%2F1987&amp;EndDate=09%2F20%2F1987&amp;GameType=all&amp;PlayedFor=0&amp;PlayedVs=0&amp;Park=0" xr:uid="{48CD763E-D026-2A44-AB82-CB82AC063161}"/>
    <hyperlink ref="A811" r:id="rId772" display="https://www.baseballmusings.com/cgi-bin/PlayerInfo.py?PlayerID=101664&amp;StartDate=09%2F07%2F1987&amp;EndDate=09%2F20%2F1987&amp;GameType=all&amp;PlayedFor=0&amp;PlayedVs=0&amp;Park=0" xr:uid="{E3156269-6F68-4042-8B96-6C4E9E21431C}"/>
    <hyperlink ref="A812" r:id="rId773" display="https://www.baseballmusings.com/cgi-bin/PlayerInfo.py?PlayerID=100538&amp;StartDate=09%2F07%2F1987&amp;EndDate=09%2F20%2F1987&amp;GameType=all&amp;PlayedFor=0&amp;PlayedVs=0&amp;Park=0" xr:uid="{17783CF7-C33D-3E47-B773-AED1CBB3FE41}"/>
    <hyperlink ref="A813" r:id="rId774" display="https://www.baseballmusings.com/cgi-bin/PlayerInfo.py?PlayerID=101176&amp;StartDate=09%2F07%2F1987&amp;EndDate=09%2F20%2F1987&amp;GameType=all&amp;PlayedFor=0&amp;PlayedVs=0&amp;Park=0" xr:uid="{90244BA6-7366-5C4E-A6A3-5ACD9A31054D}"/>
    <hyperlink ref="A814" r:id="rId775" display="https://www.baseballmusings.com/cgi-bin/PlayerInfo.py?PlayerID=100540&amp;StartDate=09%2F07%2F1987&amp;EndDate=09%2F20%2F1987&amp;GameType=all&amp;PlayedFor=0&amp;PlayedVs=0&amp;Park=0" xr:uid="{3860E86E-D125-8743-A22A-8E206CE2B077}"/>
    <hyperlink ref="A815" r:id="rId776" display="https://www.baseballmusings.com/cgi-bin/PlayerInfo.py?PlayerID=101177&amp;StartDate=09%2F07%2F1987&amp;EndDate=09%2F20%2F1987&amp;GameType=all&amp;PlayedFor=0&amp;PlayedVs=0&amp;Park=0" xr:uid="{FBCB629E-30F7-1043-8E43-4655DEBDC578}"/>
    <hyperlink ref="A816" r:id="rId777" display="https://www.baseballmusings.com/cgi-bin/PlayerInfo.py?PlayerID=1319&amp;StartDate=09%2F07%2F1987&amp;EndDate=09%2F20%2F1987&amp;GameType=all&amp;PlayedFor=0&amp;PlayedVs=0&amp;Park=0" xr:uid="{C67B2043-EA09-8C4D-B3EF-4C7F411157B4}"/>
    <hyperlink ref="A817" r:id="rId778" display="https://www.baseballmusings.com/cgi-bin/PlayerInfo.py?PlayerID=100541&amp;StartDate=09%2F07%2F1987&amp;EndDate=09%2F20%2F1987&amp;GameType=all&amp;PlayedFor=0&amp;PlayedVs=0&amp;Park=0" xr:uid="{15E0BF1A-E71A-B04B-A8B2-6380B6E9BEDF}"/>
    <hyperlink ref="A818" r:id="rId779" display="https://www.baseballmusings.com/cgi-bin/PlayerInfo.py?PlayerID=101184&amp;StartDate=09%2F07%2F1987&amp;EndDate=09%2F20%2F1987&amp;GameType=all&amp;PlayedFor=0&amp;PlayedVs=0&amp;Park=0" xr:uid="{46CE1C05-118D-4441-95E1-19A91D336A5D}"/>
    <hyperlink ref="A819" r:id="rId780" display="https://www.baseballmusings.com/cgi-bin/PlayerInfo.py?PlayerID=101190&amp;StartDate=09%2F07%2F1987&amp;EndDate=09%2F20%2F1987&amp;GameType=all&amp;PlayedFor=0&amp;PlayedVs=0&amp;Park=0" xr:uid="{E5952A2F-D3C4-AC48-8F0E-A2A4E1CEE1F6}"/>
    <hyperlink ref="A821" r:id="rId781" display="https://www.baseballmusings.com/cgi-bin/PlayerInfo.py?PlayerID=100002&amp;StartDate=09%2F07%2F1987&amp;EndDate=09%2F20%2F1987&amp;GameType=all&amp;PlayedFor=0&amp;PlayedVs=0&amp;Park=0" xr:uid="{B854D1B7-A7CB-A74C-9387-BFFAA0931ABD}"/>
    <hyperlink ref="A822" r:id="rId782" display="https://www.baseballmusings.com/cgi-bin/PlayerInfo.py?PlayerID=101191&amp;StartDate=09%2F07%2F1987&amp;EndDate=09%2F20%2F1987&amp;GameType=all&amp;PlayedFor=0&amp;PlayedVs=0&amp;Park=0" xr:uid="{2FA6971D-2266-C044-B575-A79D2639C0E5}"/>
    <hyperlink ref="A823" r:id="rId783" display="https://www.baseballmusings.com/cgi-bin/PlayerInfo.py?PlayerID=100003&amp;StartDate=09%2F07%2F1987&amp;EndDate=09%2F20%2F1987&amp;GameType=all&amp;PlayedFor=0&amp;PlayedVs=0&amp;Park=0" xr:uid="{86FCE9F4-BB92-CB43-B6CB-C4E4690CBC60}"/>
    <hyperlink ref="A824" r:id="rId784" display="https://www.baseballmusings.com/cgi-bin/PlayerInfo.py?PlayerID=100006&amp;StartDate=09%2F07%2F1987&amp;EndDate=09%2F20%2F1987&amp;GameType=all&amp;PlayedFor=0&amp;PlayedVs=0&amp;Park=0" xr:uid="{74B8DD6C-6F64-024C-ADAC-61D5A00781D7}"/>
    <hyperlink ref="A825" r:id="rId785" display="https://www.baseballmusings.com/cgi-bin/PlayerInfo.py?PlayerID=100562&amp;StartDate=09%2F07%2F1987&amp;EndDate=09%2F20%2F1987&amp;GameType=all&amp;PlayedFor=0&amp;PlayedVs=0&amp;Park=0" xr:uid="{0695C969-713A-7849-B0D1-3189DD03CDCE}"/>
    <hyperlink ref="A826" r:id="rId786" display="https://www.baseballmusings.com/cgi-bin/PlayerInfo.py?PlayerID=101195&amp;StartDate=09%2F07%2F1987&amp;EndDate=09%2F20%2F1987&amp;GameType=all&amp;PlayedFor=0&amp;PlayedVs=0&amp;Park=0" xr:uid="{23E81C9A-4E10-7449-B3DA-E99166DF53E1}"/>
    <hyperlink ref="A827" r:id="rId787" display="https://www.baseballmusings.com/cgi-bin/PlayerInfo.py?PlayerID=100563&amp;StartDate=09%2F07%2F1987&amp;EndDate=09%2F20%2F1987&amp;GameType=all&amp;PlayedFor=0&amp;PlayedVs=0&amp;Park=0" xr:uid="{6AC5A845-AF42-FF47-B5D1-A9AA9FAE470C}"/>
    <hyperlink ref="A828" r:id="rId788" display="https://www.baseballmusings.com/cgi-bin/PlayerInfo.py?PlayerID=101200&amp;StartDate=09%2F07%2F1987&amp;EndDate=09%2F20%2F1987&amp;GameType=all&amp;PlayedFor=0&amp;PlayedVs=0&amp;Park=0" xr:uid="{2EC64620-99B6-8341-B64E-1C5A49CD4A01}"/>
    <hyperlink ref="A829" r:id="rId789" display="https://www.baseballmusings.com/cgi-bin/PlayerInfo.py?PlayerID=100011&amp;StartDate=09%2F07%2F1987&amp;EndDate=09%2F20%2F1987&amp;GameType=all&amp;PlayedFor=0&amp;PlayedVs=0&amp;Park=0" xr:uid="{ADC858C0-52C9-3D4C-BA76-D3B9D0D0A343}"/>
    <hyperlink ref="A830" r:id="rId790" display="https://www.baseballmusings.com/cgi-bin/PlayerInfo.py?PlayerID=100565&amp;StartDate=09%2F07%2F1987&amp;EndDate=09%2F20%2F1987&amp;GameType=all&amp;PlayedFor=0&amp;PlayedVs=0&amp;Park=0" xr:uid="{61A9F03A-6A14-4F4A-99D5-96FD4527653E}"/>
    <hyperlink ref="A831" r:id="rId791" display="https://www.baseballmusings.com/cgi-bin/PlayerInfo.py?PlayerID=101203&amp;StartDate=09%2F07%2F1987&amp;EndDate=09%2F20%2F1987&amp;GameType=all&amp;PlayedFor=0&amp;PlayedVs=0&amp;Park=0" xr:uid="{32772A8C-D7C0-5E4F-8CBD-E79125D45FF9}"/>
    <hyperlink ref="A832" r:id="rId792" display="https://www.baseballmusings.com/cgi-bin/PlayerInfo.py?PlayerID=101208&amp;StartDate=09%2F07%2F1987&amp;EndDate=09%2F20%2F1987&amp;GameType=all&amp;PlayedFor=0&amp;PlayedVs=0&amp;Park=0" xr:uid="{09D0D000-DAB6-414E-ABDA-4AA38B05EB1F}"/>
    <hyperlink ref="A833" r:id="rId793" display="https://www.baseballmusings.com/cgi-bin/PlayerInfo.py?PlayerID=101209&amp;StartDate=09%2F07%2F1987&amp;EndDate=09%2F20%2F1987&amp;GameType=all&amp;PlayedFor=0&amp;PlayedVs=0&amp;Park=0" xr:uid="{EDCFD4EE-59F2-FB43-8F37-72A8DCFB44FC}"/>
    <hyperlink ref="A834" r:id="rId794" display="https://www.baseballmusings.com/cgi-bin/PlayerInfo.py?PlayerID=100023&amp;StartDate=09%2F07%2F1987&amp;EndDate=09%2F20%2F1987&amp;GameType=all&amp;PlayedFor=0&amp;PlayedVs=0&amp;Park=0" xr:uid="{3856CEFF-5EAA-1E42-8B41-5977FDA8C0E6}"/>
    <hyperlink ref="A835" r:id="rId795" display="https://www.baseballmusings.com/cgi-bin/PlayerInfo.py?PlayerID=101212&amp;StartDate=09%2F07%2F1987&amp;EndDate=09%2F20%2F1987&amp;GameType=all&amp;PlayedFor=0&amp;PlayedVs=0&amp;Park=0" xr:uid="{AA43A8AC-3499-BC45-BB28-F5815DDFD575}"/>
    <hyperlink ref="A836" r:id="rId796" display="https://www.baseballmusings.com/cgi-bin/PlayerInfo.py?PlayerID=100584&amp;StartDate=09%2F07%2F1987&amp;EndDate=09%2F20%2F1987&amp;GameType=all&amp;PlayedFor=0&amp;PlayedVs=0&amp;Park=0" xr:uid="{EF0392D6-4D7E-C942-A71A-CDDFDE19ED8E}"/>
    <hyperlink ref="A837" r:id="rId797" display="https://www.baseballmusings.com/cgi-bin/PlayerInfo.py?PlayerID=101222&amp;StartDate=09%2F07%2F1987&amp;EndDate=09%2F20%2F1987&amp;GameType=all&amp;PlayedFor=0&amp;PlayedVs=0&amp;Park=0" xr:uid="{E4403D90-647D-044C-B0AE-F3F99946A075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515"/>
  <sheetViews>
    <sheetView topLeftCell="O49" zoomScale="176" workbookViewId="0">
      <selection activeCell="AB60" sqref="AB60"/>
    </sheetView>
  </sheetViews>
  <sheetFormatPr baseColWidth="10" defaultRowHeight="16" x14ac:dyDescent="0.2"/>
  <cols>
    <col min="11" max="11" width="10.83203125" style="75"/>
    <col min="21" max="21" width="10.83203125" style="75"/>
    <col min="26" max="26" width="10.83203125" style="75"/>
  </cols>
  <sheetData>
    <row r="1" spans="1:26" ht="17" x14ac:dyDescent="0.2">
      <c r="A1" s="67" t="s">
        <v>27</v>
      </c>
      <c r="B1" s="67" t="s">
        <v>28</v>
      </c>
      <c r="C1" s="67" t="s">
        <v>29</v>
      </c>
      <c r="D1" s="67" t="s">
        <v>43</v>
      </c>
      <c r="E1" s="67" t="s">
        <v>44</v>
      </c>
      <c r="F1" s="67" t="s">
        <v>45</v>
      </c>
      <c r="G1" s="67" t="s">
        <v>46</v>
      </c>
      <c r="H1" s="67" t="s">
        <v>47</v>
      </c>
      <c r="I1" s="67" t="s">
        <v>48</v>
      </c>
      <c r="J1" s="67" t="s">
        <v>49</v>
      </c>
      <c r="K1" s="74" t="s">
        <v>26</v>
      </c>
      <c r="L1" s="67" t="s">
        <v>24</v>
      </c>
      <c r="M1" s="67" t="s">
        <v>50</v>
      </c>
      <c r="N1" s="67" t="s">
        <v>51</v>
      </c>
      <c r="O1" s="67" t="s">
        <v>1</v>
      </c>
      <c r="P1" s="67" t="s">
        <v>31</v>
      </c>
      <c r="Q1" s="67" t="s">
        <v>34</v>
      </c>
      <c r="R1" s="67" t="s">
        <v>33</v>
      </c>
      <c r="S1" s="67" t="s">
        <v>52</v>
      </c>
      <c r="T1" s="67" t="s">
        <v>53</v>
      </c>
      <c r="U1" s="74" t="s">
        <v>4</v>
      </c>
      <c r="V1" s="67" t="s">
        <v>54</v>
      </c>
      <c r="W1" s="67" t="s">
        <v>55</v>
      </c>
      <c r="X1" s="67" t="s">
        <v>56</v>
      </c>
      <c r="Y1" s="67" t="s">
        <v>57</v>
      </c>
      <c r="Z1" s="74" t="s">
        <v>6</v>
      </c>
    </row>
    <row r="2" spans="1:26" ht="17" x14ac:dyDescent="0.2">
      <c r="A2" s="13" t="s">
        <v>562</v>
      </c>
      <c r="B2" s="68">
        <v>1</v>
      </c>
      <c r="C2" s="68">
        <v>0</v>
      </c>
      <c r="D2" s="68">
        <v>0</v>
      </c>
      <c r="E2" s="68">
        <v>0</v>
      </c>
      <c r="F2" s="68">
        <v>0</v>
      </c>
      <c r="G2" s="68">
        <v>0</v>
      </c>
      <c r="H2" s="68" t="s">
        <v>42</v>
      </c>
      <c r="I2" s="68">
        <v>0</v>
      </c>
      <c r="J2" s="68">
        <v>0</v>
      </c>
      <c r="K2" s="70" t="s">
        <v>896</v>
      </c>
      <c r="L2" s="68">
        <v>0</v>
      </c>
      <c r="M2" s="68">
        <v>0</v>
      </c>
      <c r="N2" s="68">
        <v>0</v>
      </c>
      <c r="O2" s="68">
        <v>0</v>
      </c>
      <c r="P2" s="68">
        <v>1</v>
      </c>
      <c r="Q2" s="68">
        <v>0</v>
      </c>
      <c r="R2" s="68">
        <v>0</v>
      </c>
      <c r="S2" s="68">
        <v>0</v>
      </c>
      <c r="T2" s="68">
        <v>0</v>
      </c>
      <c r="U2" s="70" t="s">
        <v>42</v>
      </c>
      <c r="V2" s="68" t="s">
        <v>42</v>
      </c>
      <c r="W2" s="68" t="s">
        <v>42</v>
      </c>
      <c r="X2" s="68" t="s">
        <v>42</v>
      </c>
      <c r="Y2" s="68">
        <v>0</v>
      </c>
      <c r="Z2" s="70" t="s">
        <v>42</v>
      </c>
    </row>
    <row r="3" spans="1:26" ht="17" x14ac:dyDescent="0.2">
      <c r="A3" s="13" t="s">
        <v>672</v>
      </c>
      <c r="B3" s="68">
        <v>1</v>
      </c>
      <c r="C3" s="68">
        <v>0</v>
      </c>
      <c r="D3" s="68">
        <v>0</v>
      </c>
      <c r="E3" s="68">
        <v>0</v>
      </c>
      <c r="F3" s="68">
        <v>0</v>
      </c>
      <c r="G3" s="68">
        <v>0</v>
      </c>
      <c r="H3" s="68" t="s">
        <v>42</v>
      </c>
      <c r="I3" s="68">
        <v>0</v>
      </c>
      <c r="J3" s="68">
        <v>0</v>
      </c>
      <c r="K3" s="70">
        <v>0.33333333333333331</v>
      </c>
      <c r="L3" s="68">
        <v>2</v>
      </c>
      <c r="M3" s="68">
        <v>0</v>
      </c>
      <c r="N3" s="68">
        <v>0</v>
      </c>
      <c r="O3" s="68">
        <v>0</v>
      </c>
      <c r="P3" s="68">
        <v>0</v>
      </c>
      <c r="Q3" s="68">
        <v>0</v>
      </c>
      <c r="R3" s="68">
        <v>0</v>
      </c>
      <c r="S3" s="68">
        <v>0</v>
      </c>
      <c r="T3" s="68">
        <v>0</v>
      </c>
      <c r="U3" s="70">
        <v>0</v>
      </c>
      <c r="V3" s="68">
        <v>0</v>
      </c>
      <c r="W3" s="68">
        <v>0</v>
      </c>
      <c r="X3" s="68">
        <v>0</v>
      </c>
      <c r="Y3" s="68">
        <v>0.2</v>
      </c>
      <c r="Z3" s="70">
        <v>6</v>
      </c>
    </row>
    <row r="4" spans="1:26" ht="17" x14ac:dyDescent="0.2">
      <c r="A4" s="13" t="s">
        <v>520</v>
      </c>
      <c r="B4" s="68">
        <v>2</v>
      </c>
      <c r="C4" s="68">
        <v>0</v>
      </c>
      <c r="D4" s="68">
        <v>0</v>
      </c>
      <c r="E4" s="68">
        <v>0</v>
      </c>
      <c r="F4" s="68">
        <v>0</v>
      </c>
      <c r="G4" s="68">
        <v>0</v>
      </c>
      <c r="H4" s="68" t="s">
        <v>42</v>
      </c>
      <c r="I4" s="68">
        <v>0</v>
      </c>
      <c r="J4" s="68">
        <v>0</v>
      </c>
      <c r="K4" s="70">
        <v>0.66666666666666663</v>
      </c>
      <c r="L4" s="68">
        <v>5</v>
      </c>
      <c r="M4" s="68">
        <v>3</v>
      </c>
      <c r="N4" s="68">
        <v>3</v>
      </c>
      <c r="O4" s="68">
        <v>1</v>
      </c>
      <c r="P4" s="68">
        <v>0</v>
      </c>
      <c r="Q4" s="68">
        <v>1</v>
      </c>
      <c r="R4" s="68">
        <v>0</v>
      </c>
      <c r="S4" s="68">
        <v>0</v>
      </c>
      <c r="T4" s="68">
        <v>0</v>
      </c>
      <c r="U4" s="70">
        <v>40.5</v>
      </c>
      <c r="V4" s="68">
        <v>13.5</v>
      </c>
      <c r="W4" s="68">
        <v>0</v>
      </c>
      <c r="X4" s="68">
        <v>13.5</v>
      </c>
      <c r="Y4" s="68">
        <v>-2.6</v>
      </c>
      <c r="Z4" s="70">
        <v>7.5</v>
      </c>
    </row>
    <row r="5" spans="1:26" ht="17" x14ac:dyDescent="0.2">
      <c r="A5" s="13" t="s">
        <v>410</v>
      </c>
      <c r="B5" s="68">
        <v>2</v>
      </c>
      <c r="C5" s="68">
        <v>0</v>
      </c>
      <c r="D5" s="68">
        <v>0</v>
      </c>
      <c r="E5" s="68">
        <v>0</v>
      </c>
      <c r="F5" s="68">
        <v>0</v>
      </c>
      <c r="G5" s="68">
        <v>1</v>
      </c>
      <c r="H5" s="68">
        <v>0</v>
      </c>
      <c r="I5" s="68">
        <v>0</v>
      </c>
      <c r="J5" s="68">
        <v>0</v>
      </c>
      <c r="K5" s="70">
        <v>0.66666666666666663</v>
      </c>
      <c r="L5" s="68">
        <v>2</v>
      </c>
      <c r="M5" s="68">
        <v>2</v>
      </c>
      <c r="N5" s="68">
        <v>2</v>
      </c>
      <c r="O5" s="68">
        <v>0</v>
      </c>
      <c r="P5" s="68">
        <v>0</v>
      </c>
      <c r="Q5" s="68">
        <v>1</v>
      </c>
      <c r="R5" s="68">
        <v>0</v>
      </c>
      <c r="S5" s="68">
        <v>0</v>
      </c>
      <c r="T5" s="68">
        <v>0</v>
      </c>
      <c r="U5" s="70">
        <v>27</v>
      </c>
      <c r="V5" s="68">
        <v>13.5</v>
      </c>
      <c r="W5" s="68">
        <v>0</v>
      </c>
      <c r="X5" s="68">
        <v>0</v>
      </c>
      <c r="Y5" s="68">
        <v>-1.6</v>
      </c>
      <c r="Z5" s="70">
        <v>3</v>
      </c>
    </row>
    <row r="6" spans="1:26" ht="17" x14ac:dyDescent="0.2">
      <c r="A6" s="13" t="s">
        <v>153</v>
      </c>
      <c r="B6" s="68">
        <v>1</v>
      </c>
      <c r="C6" s="68">
        <v>0</v>
      </c>
      <c r="D6" s="68">
        <v>0</v>
      </c>
      <c r="E6" s="68">
        <v>0</v>
      </c>
      <c r="F6" s="68">
        <v>1</v>
      </c>
      <c r="G6" s="68">
        <v>0</v>
      </c>
      <c r="H6" s="68">
        <v>1</v>
      </c>
      <c r="I6" s="68">
        <v>0</v>
      </c>
      <c r="J6" s="68">
        <v>0</v>
      </c>
      <c r="K6" s="70" t="s">
        <v>411</v>
      </c>
      <c r="L6" s="68">
        <v>2</v>
      </c>
      <c r="M6" s="68">
        <v>1</v>
      </c>
      <c r="N6" s="68">
        <v>1</v>
      </c>
      <c r="O6" s="68">
        <v>0</v>
      </c>
      <c r="P6" s="68">
        <v>0</v>
      </c>
      <c r="Q6" s="68">
        <v>0</v>
      </c>
      <c r="R6" s="68">
        <v>0</v>
      </c>
      <c r="S6" s="68">
        <v>0</v>
      </c>
      <c r="T6" s="68">
        <v>0</v>
      </c>
      <c r="U6" s="70">
        <v>9</v>
      </c>
      <c r="V6" s="68">
        <v>0</v>
      </c>
      <c r="W6" s="68">
        <v>0</v>
      </c>
      <c r="X6" s="68">
        <v>0</v>
      </c>
      <c r="Y6" s="68">
        <v>0.5</v>
      </c>
      <c r="Z6" s="70">
        <v>2</v>
      </c>
    </row>
    <row r="7" spans="1:26" ht="17" x14ac:dyDescent="0.2">
      <c r="A7" s="13" t="s">
        <v>412</v>
      </c>
      <c r="B7" s="68">
        <v>1</v>
      </c>
      <c r="C7" s="68">
        <v>1</v>
      </c>
      <c r="D7" s="68">
        <v>0</v>
      </c>
      <c r="E7" s="68">
        <v>0</v>
      </c>
      <c r="F7" s="68">
        <v>0</v>
      </c>
      <c r="G7" s="68">
        <v>0</v>
      </c>
      <c r="H7" s="68" t="s">
        <v>42</v>
      </c>
      <c r="I7" s="68">
        <v>0</v>
      </c>
      <c r="J7" s="68">
        <v>0</v>
      </c>
      <c r="K7" s="70" t="s">
        <v>411</v>
      </c>
      <c r="L7" s="68">
        <v>0</v>
      </c>
      <c r="M7" s="68">
        <v>0</v>
      </c>
      <c r="N7" s="68">
        <v>0</v>
      </c>
      <c r="O7" s="68">
        <v>0</v>
      </c>
      <c r="P7" s="68">
        <v>1</v>
      </c>
      <c r="Q7" s="68">
        <v>0</v>
      </c>
      <c r="R7" s="68">
        <v>0</v>
      </c>
      <c r="S7" s="68">
        <v>0</v>
      </c>
      <c r="T7" s="68">
        <v>0</v>
      </c>
      <c r="U7" s="70">
        <v>0</v>
      </c>
      <c r="V7" s="68">
        <v>0</v>
      </c>
      <c r="W7" s="68">
        <v>9</v>
      </c>
      <c r="X7" s="68">
        <v>0</v>
      </c>
      <c r="Y7" s="68">
        <v>0.5</v>
      </c>
      <c r="Z7" s="70">
        <v>1</v>
      </c>
    </row>
    <row r="8" spans="1:26" ht="17" x14ac:dyDescent="0.2">
      <c r="A8" s="13" t="s">
        <v>859</v>
      </c>
      <c r="B8" s="68">
        <v>1</v>
      </c>
      <c r="C8" s="68">
        <v>1</v>
      </c>
      <c r="D8" s="68">
        <v>0</v>
      </c>
      <c r="E8" s="68">
        <v>0</v>
      </c>
      <c r="F8" s="68">
        <v>0</v>
      </c>
      <c r="G8" s="68">
        <v>1</v>
      </c>
      <c r="H8" s="68">
        <v>0</v>
      </c>
      <c r="I8" s="68">
        <v>0</v>
      </c>
      <c r="J8" s="68">
        <v>0</v>
      </c>
      <c r="K8" s="70" t="s">
        <v>411</v>
      </c>
      <c r="L8" s="68">
        <v>4</v>
      </c>
      <c r="M8" s="68">
        <v>4</v>
      </c>
      <c r="N8" s="68">
        <v>4</v>
      </c>
      <c r="O8" s="68">
        <v>1</v>
      </c>
      <c r="P8" s="68">
        <v>2</v>
      </c>
      <c r="Q8" s="68">
        <v>1</v>
      </c>
      <c r="R8" s="68">
        <v>0</v>
      </c>
      <c r="S8" s="68">
        <v>0</v>
      </c>
      <c r="T8" s="68">
        <v>2</v>
      </c>
      <c r="U8" s="70">
        <v>36</v>
      </c>
      <c r="V8" s="68">
        <v>9</v>
      </c>
      <c r="W8" s="68">
        <v>18</v>
      </c>
      <c r="X8" s="68">
        <v>9</v>
      </c>
      <c r="Y8" s="68">
        <v>-3.4</v>
      </c>
      <c r="Z8" s="70">
        <v>6</v>
      </c>
    </row>
    <row r="9" spans="1:26" ht="17" x14ac:dyDescent="0.2">
      <c r="A9" s="13" t="s">
        <v>892</v>
      </c>
      <c r="B9" s="68">
        <v>2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 t="s">
        <v>42</v>
      </c>
      <c r="I9" s="68">
        <v>0</v>
      </c>
      <c r="J9" s="68">
        <v>0</v>
      </c>
      <c r="K9" s="70" t="s">
        <v>411</v>
      </c>
      <c r="L9" s="68">
        <v>4</v>
      </c>
      <c r="M9" s="68">
        <v>4</v>
      </c>
      <c r="N9" s="68">
        <v>4</v>
      </c>
      <c r="O9" s="68">
        <v>1</v>
      </c>
      <c r="P9" s="68">
        <v>3</v>
      </c>
      <c r="Q9" s="68">
        <v>1</v>
      </c>
      <c r="R9" s="68">
        <v>0</v>
      </c>
      <c r="S9" s="68">
        <v>0</v>
      </c>
      <c r="T9" s="68">
        <v>0</v>
      </c>
      <c r="U9" s="70">
        <v>36</v>
      </c>
      <c r="V9" s="68">
        <v>9</v>
      </c>
      <c r="W9" s="68">
        <v>27</v>
      </c>
      <c r="X9" s="68">
        <v>9</v>
      </c>
      <c r="Y9" s="68">
        <v>-3.4</v>
      </c>
      <c r="Z9" s="70">
        <v>7</v>
      </c>
    </row>
    <row r="10" spans="1:26" ht="17" x14ac:dyDescent="0.2">
      <c r="A10" s="13" t="s">
        <v>413</v>
      </c>
      <c r="B10" s="68">
        <v>1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 t="s">
        <v>42</v>
      </c>
      <c r="I10" s="68">
        <v>0</v>
      </c>
      <c r="J10" s="68">
        <v>0</v>
      </c>
      <c r="K10" s="70" t="s">
        <v>411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1</v>
      </c>
      <c r="R10" s="68">
        <v>0</v>
      </c>
      <c r="S10" s="68">
        <v>0</v>
      </c>
      <c r="T10" s="68">
        <v>0</v>
      </c>
      <c r="U10" s="70">
        <v>0</v>
      </c>
      <c r="V10" s="68">
        <v>9</v>
      </c>
      <c r="W10" s="68">
        <v>0</v>
      </c>
      <c r="X10" s="68">
        <v>0</v>
      </c>
      <c r="Y10" s="68">
        <v>0.6</v>
      </c>
      <c r="Z10" s="70">
        <v>0</v>
      </c>
    </row>
    <row r="11" spans="1:26" ht="17" x14ac:dyDescent="0.2">
      <c r="A11" s="13" t="s">
        <v>862</v>
      </c>
      <c r="B11" s="68">
        <v>1</v>
      </c>
      <c r="C11" s="68">
        <v>0</v>
      </c>
      <c r="D11" s="68">
        <v>0</v>
      </c>
      <c r="E11" s="68">
        <v>0</v>
      </c>
      <c r="F11" s="68">
        <v>0</v>
      </c>
      <c r="G11" s="68">
        <v>0</v>
      </c>
      <c r="H11" s="68" t="s">
        <v>42</v>
      </c>
      <c r="I11" s="68">
        <v>0</v>
      </c>
      <c r="J11" s="68">
        <v>0</v>
      </c>
      <c r="K11" s="70" t="s">
        <v>411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70">
        <v>0</v>
      </c>
      <c r="V11" s="68">
        <v>0</v>
      </c>
      <c r="W11" s="68">
        <v>0</v>
      </c>
      <c r="X11" s="68">
        <v>0</v>
      </c>
      <c r="Y11" s="68">
        <v>0.5</v>
      </c>
      <c r="Z11" s="70">
        <v>0</v>
      </c>
    </row>
    <row r="12" spans="1:26" ht="17" x14ac:dyDescent="0.2">
      <c r="A12" s="13" t="s">
        <v>661</v>
      </c>
      <c r="B12" s="68">
        <v>1</v>
      </c>
      <c r="C12" s="68">
        <v>0</v>
      </c>
      <c r="D12" s="68">
        <v>0</v>
      </c>
      <c r="E12" s="68">
        <v>0</v>
      </c>
      <c r="F12" s="68">
        <v>0</v>
      </c>
      <c r="G12" s="68">
        <v>0</v>
      </c>
      <c r="H12" s="68" t="s">
        <v>42</v>
      </c>
      <c r="I12" s="68">
        <v>0</v>
      </c>
      <c r="J12" s="68">
        <v>0</v>
      </c>
      <c r="K12" s="70" t="s">
        <v>411</v>
      </c>
      <c r="L12" s="68">
        <v>1</v>
      </c>
      <c r="M12" s="68">
        <v>0</v>
      </c>
      <c r="N12" s="68">
        <v>0</v>
      </c>
      <c r="O12" s="68">
        <v>0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70">
        <v>0</v>
      </c>
      <c r="V12" s="68">
        <v>0</v>
      </c>
      <c r="W12" s="68">
        <v>0</v>
      </c>
      <c r="X12" s="68">
        <v>0</v>
      </c>
      <c r="Y12" s="68">
        <v>0.5</v>
      </c>
      <c r="Z12" s="70">
        <v>1</v>
      </c>
    </row>
    <row r="13" spans="1:26" ht="17" x14ac:dyDescent="0.2">
      <c r="A13" s="13" t="s">
        <v>868</v>
      </c>
      <c r="B13" s="68">
        <v>1</v>
      </c>
      <c r="C13" s="68">
        <v>0</v>
      </c>
      <c r="D13" s="68">
        <v>0</v>
      </c>
      <c r="E13" s="68">
        <v>1</v>
      </c>
      <c r="F13" s="68">
        <v>0</v>
      </c>
      <c r="G13" s="68">
        <v>0</v>
      </c>
      <c r="H13" s="68" t="s">
        <v>42</v>
      </c>
      <c r="I13" s="68">
        <v>0</v>
      </c>
      <c r="J13" s="68">
        <v>0</v>
      </c>
      <c r="K13" s="70" t="s">
        <v>411</v>
      </c>
      <c r="L13" s="68">
        <v>1</v>
      </c>
      <c r="M13" s="68">
        <v>0</v>
      </c>
      <c r="N13" s="68">
        <v>0</v>
      </c>
      <c r="O13" s="68">
        <v>0</v>
      </c>
      <c r="P13" s="68">
        <v>2</v>
      </c>
      <c r="Q13" s="68">
        <v>0</v>
      </c>
      <c r="R13" s="68">
        <v>0</v>
      </c>
      <c r="S13" s="68">
        <v>0</v>
      </c>
      <c r="T13" s="68">
        <v>0</v>
      </c>
      <c r="U13" s="70">
        <v>0</v>
      </c>
      <c r="V13" s="68">
        <v>0</v>
      </c>
      <c r="W13" s="68">
        <v>18</v>
      </c>
      <c r="X13" s="68">
        <v>0</v>
      </c>
      <c r="Y13" s="68">
        <v>0.5</v>
      </c>
      <c r="Z13" s="70">
        <v>3</v>
      </c>
    </row>
    <row r="14" spans="1:26" ht="17" x14ac:dyDescent="0.2">
      <c r="A14" s="13" t="s">
        <v>542</v>
      </c>
      <c r="B14" s="68">
        <v>1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 t="s">
        <v>42</v>
      </c>
      <c r="I14" s="68">
        <v>0</v>
      </c>
      <c r="J14" s="68">
        <v>0</v>
      </c>
      <c r="K14" s="70">
        <v>1.3333333333333333</v>
      </c>
      <c r="L14" s="68">
        <v>5</v>
      </c>
      <c r="M14" s="68">
        <v>4</v>
      </c>
      <c r="N14" s="68">
        <v>4</v>
      </c>
      <c r="O14" s="68">
        <v>1</v>
      </c>
      <c r="P14" s="68">
        <v>2</v>
      </c>
      <c r="Q14" s="68">
        <v>1</v>
      </c>
      <c r="R14" s="68">
        <v>0</v>
      </c>
      <c r="S14" s="68">
        <v>0</v>
      </c>
      <c r="T14" s="68">
        <v>0</v>
      </c>
      <c r="U14" s="70">
        <v>27</v>
      </c>
      <c r="V14" s="68">
        <v>6.75</v>
      </c>
      <c r="W14" s="68">
        <v>13.5</v>
      </c>
      <c r="X14" s="68">
        <v>6.75</v>
      </c>
      <c r="Y14" s="68">
        <v>-3.2</v>
      </c>
      <c r="Z14" s="70">
        <v>5.25</v>
      </c>
    </row>
    <row r="15" spans="1:26" ht="17" x14ac:dyDescent="0.2">
      <c r="A15" s="13" t="s">
        <v>850</v>
      </c>
      <c r="B15" s="68">
        <v>1</v>
      </c>
      <c r="C15" s="68">
        <v>0</v>
      </c>
      <c r="D15" s="68">
        <v>0</v>
      </c>
      <c r="E15" s="68">
        <v>1</v>
      </c>
      <c r="F15" s="68">
        <v>0</v>
      </c>
      <c r="G15" s="68">
        <v>0</v>
      </c>
      <c r="H15" s="68" t="s">
        <v>42</v>
      </c>
      <c r="I15" s="68">
        <v>0</v>
      </c>
      <c r="J15" s="68">
        <v>0</v>
      </c>
      <c r="K15" s="70">
        <v>1.3333333333333333</v>
      </c>
      <c r="L15" s="68">
        <v>3</v>
      </c>
      <c r="M15" s="68">
        <v>3</v>
      </c>
      <c r="N15" s="68">
        <v>0</v>
      </c>
      <c r="O15" s="68">
        <v>0</v>
      </c>
      <c r="P15" s="68">
        <v>1</v>
      </c>
      <c r="Q15" s="68">
        <v>2</v>
      </c>
      <c r="R15" s="68">
        <v>0</v>
      </c>
      <c r="S15" s="68">
        <v>0</v>
      </c>
      <c r="T15" s="68">
        <v>0</v>
      </c>
      <c r="U15" s="70">
        <v>0</v>
      </c>
      <c r="V15" s="68">
        <v>13.5</v>
      </c>
      <c r="W15" s="68">
        <v>6.75</v>
      </c>
      <c r="X15" s="68">
        <v>0</v>
      </c>
      <c r="Y15" s="68">
        <v>0.9</v>
      </c>
      <c r="Z15" s="70">
        <v>3</v>
      </c>
    </row>
    <row r="16" spans="1:26" ht="17" x14ac:dyDescent="0.2">
      <c r="A16" s="13" t="s">
        <v>668</v>
      </c>
      <c r="B16" s="68">
        <v>2</v>
      </c>
      <c r="C16" s="68">
        <v>0</v>
      </c>
      <c r="D16" s="68">
        <v>0</v>
      </c>
      <c r="E16" s="68">
        <v>1</v>
      </c>
      <c r="F16" s="68">
        <v>0</v>
      </c>
      <c r="G16" s="68">
        <v>0</v>
      </c>
      <c r="H16" s="68" t="s">
        <v>42</v>
      </c>
      <c r="I16" s="68">
        <v>0</v>
      </c>
      <c r="J16" s="68">
        <v>0</v>
      </c>
      <c r="K16" s="70">
        <v>1.3333333333333333</v>
      </c>
      <c r="L16" s="68">
        <v>0</v>
      </c>
      <c r="M16" s="68">
        <v>0</v>
      </c>
      <c r="N16" s="68">
        <v>0</v>
      </c>
      <c r="O16" s="68">
        <v>0</v>
      </c>
      <c r="P16" s="68">
        <v>1</v>
      </c>
      <c r="Q16" s="68">
        <v>0</v>
      </c>
      <c r="R16" s="68">
        <v>0</v>
      </c>
      <c r="S16" s="68">
        <v>0</v>
      </c>
      <c r="T16" s="68">
        <v>0</v>
      </c>
      <c r="U16" s="70">
        <v>0</v>
      </c>
      <c r="V16" s="68">
        <v>0</v>
      </c>
      <c r="W16" s="68">
        <v>6.75</v>
      </c>
      <c r="X16" s="68">
        <v>0</v>
      </c>
      <c r="Y16" s="68">
        <v>0.7</v>
      </c>
      <c r="Z16" s="70">
        <v>0.75</v>
      </c>
    </row>
    <row r="17" spans="1:26" ht="17" x14ac:dyDescent="0.2">
      <c r="A17" s="13" t="s">
        <v>883</v>
      </c>
      <c r="B17" s="68">
        <v>2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 t="s">
        <v>42</v>
      </c>
      <c r="I17" s="68">
        <v>0</v>
      </c>
      <c r="J17" s="68">
        <v>0</v>
      </c>
      <c r="K17" s="70">
        <v>1.3333333333333333</v>
      </c>
      <c r="L17" s="68">
        <v>1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70">
        <v>0</v>
      </c>
      <c r="V17" s="68">
        <v>0</v>
      </c>
      <c r="W17" s="68">
        <v>0</v>
      </c>
      <c r="X17" s="68">
        <v>0</v>
      </c>
      <c r="Y17" s="68">
        <v>0.7</v>
      </c>
      <c r="Z17" s="70">
        <v>0.75</v>
      </c>
    </row>
    <row r="18" spans="1:26" ht="17" x14ac:dyDescent="0.2">
      <c r="A18" s="13" t="s">
        <v>414</v>
      </c>
      <c r="B18" s="68">
        <v>2</v>
      </c>
      <c r="C18" s="68">
        <v>0</v>
      </c>
      <c r="D18" s="68">
        <v>0</v>
      </c>
      <c r="E18" s="68">
        <v>0</v>
      </c>
      <c r="F18" s="68">
        <v>0</v>
      </c>
      <c r="G18" s="68">
        <v>1</v>
      </c>
      <c r="H18" s="68">
        <v>0</v>
      </c>
      <c r="I18" s="68">
        <v>0</v>
      </c>
      <c r="J18" s="68">
        <v>0</v>
      </c>
      <c r="K18" s="70">
        <v>1.6666666666666665</v>
      </c>
      <c r="L18" s="68">
        <v>3</v>
      </c>
      <c r="M18" s="68">
        <v>3</v>
      </c>
      <c r="N18" s="68">
        <v>3</v>
      </c>
      <c r="O18" s="68">
        <v>0</v>
      </c>
      <c r="P18" s="68">
        <v>1</v>
      </c>
      <c r="Q18" s="68">
        <v>1</v>
      </c>
      <c r="R18" s="68">
        <v>0</v>
      </c>
      <c r="S18" s="68">
        <v>0</v>
      </c>
      <c r="T18" s="68">
        <v>2</v>
      </c>
      <c r="U18" s="70">
        <v>16.2</v>
      </c>
      <c r="V18" s="68">
        <v>5.4</v>
      </c>
      <c r="W18" s="68">
        <v>5.4</v>
      </c>
      <c r="X18" s="68">
        <v>0</v>
      </c>
      <c r="Y18" s="68">
        <v>-2.1</v>
      </c>
      <c r="Z18" s="70">
        <v>2.4</v>
      </c>
    </row>
    <row r="19" spans="1:26" ht="17" x14ac:dyDescent="0.2">
      <c r="A19" s="13" t="s">
        <v>118</v>
      </c>
      <c r="B19" s="68">
        <v>3</v>
      </c>
      <c r="C19" s="68">
        <v>0</v>
      </c>
      <c r="D19" s="68">
        <v>0</v>
      </c>
      <c r="E19" s="68">
        <v>1</v>
      </c>
      <c r="F19" s="68">
        <v>0</v>
      </c>
      <c r="G19" s="68">
        <v>0</v>
      </c>
      <c r="H19" s="68" t="s">
        <v>42</v>
      </c>
      <c r="I19" s="68">
        <v>0</v>
      </c>
      <c r="J19" s="68">
        <v>0</v>
      </c>
      <c r="K19" s="70">
        <v>1.6666666666666665</v>
      </c>
      <c r="L19" s="68">
        <v>2</v>
      </c>
      <c r="M19" s="68">
        <v>1</v>
      </c>
      <c r="N19" s="68">
        <v>1</v>
      </c>
      <c r="O19" s="68">
        <v>0</v>
      </c>
      <c r="P19" s="68">
        <v>0</v>
      </c>
      <c r="Q19" s="68">
        <v>1</v>
      </c>
      <c r="R19" s="68">
        <v>0</v>
      </c>
      <c r="S19" s="68">
        <v>0</v>
      </c>
      <c r="T19" s="68">
        <v>0</v>
      </c>
      <c r="U19" s="70">
        <v>5.4</v>
      </c>
      <c r="V19" s="68">
        <v>5.4</v>
      </c>
      <c r="W19" s="68">
        <v>0</v>
      </c>
      <c r="X19" s="68">
        <v>0</v>
      </c>
      <c r="Y19" s="68">
        <v>-0.1</v>
      </c>
      <c r="Z19" s="70">
        <v>1.2</v>
      </c>
    </row>
    <row r="20" spans="1:26" ht="17" x14ac:dyDescent="0.2">
      <c r="A20" s="13" t="s">
        <v>634</v>
      </c>
      <c r="B20" s="68">
        <v>2</v>
      </c>
      <c r="C20" s="68">
        <v>2</v>
      </c>
      <c r="D20" s="68">
        <v>0</v>
      </c>
      <c r="E20" s="68">
        <v>0</v>
      </c>
      <c r="F20" s="68">
        <v>0</v>
      </c>
      <c r="G20" s="68">
        <v>2</v>
      </c>
      <c r="H20" s="68">
        <v>0</v>
      </c>
      <c r="I20" s="68">
        <v>0</v>
      </c>
      <c r="J20" s="68">
        <v>0</v>
      </c>
      <c r="K20" s="70">
        <v>1.6666666666666665</v>
      </c>
      <c r="L20" s="68">
        <v>7</v>
      </c>
      <c r="M20" s="68">
        <v>8</v>
      </c>
      <c r="N20" s="68">
        <v>8</v>
      </c>
      <c r="O20" s="68">
        <v>4</v>
      </c>
      <c r="P20" s="68">
        <v>2</v>
      </c>
      <c r="Q20" s="68">
        <v>2</v>
      </c>
      <c r="R20" s="68">
        <v>0</v>
      </c>
      <c r="S20" s="68">
        <v>0</v>
      </c>
      <c r="T20" s="68">
        <v>1</v>
      </c>
      <c r="U20" s="70">
        <v>43.2</v>
      </c>
      <c r="V20" s="68">
        <v>10.8</v>
      </c>
      <c r="W20" s="68">
        <v>10.8</v>
      </c>
      <c r="X20" s="68">
        <v>21.6</v>
      </c>
      <c r="Y20" s="68">
        <v>-7</v>
      </c>
      <c r="Z20" s="70">
        <v>5.4</v>
      </c>
    </row>
    <row r="21" spans="1:26" ht="17" x14ac:dyDescent="0.2">
      <c r="A21" s="13" t="s">
        <v>856</v>
      </c>
      <c r="B21" s="68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 t="s">
        <v>42</v>
      </c>
      <c r="I21" s="68">
        <v>0</v>
      </c>
      <c r="J21" s="68">
        <v>0</v>
      </c>
      <c r="K21" s="70" t="s">
        <v>415</v>
      </c>
      <c r="L21" s="68">
        <v>3</v>
      </c>
      <c r="M21" s="68">
        <v>1</v>
      </c>
      <c r="N21" s="68">
        <v>1</v>
      </c>
      <c r="O21" s="68">
        <v>0</v>
      </c>
      <c r="P21" s="68">
        <v>1</v>
      </c>
      <c r="Q21" s="68">
        <v>1</v>
      </c>
      <c r="R21" s="68">
        <v>0</v>
      </c>
      <c r="S21" s="68">
        <v>0</v>
      </c>
      <c r="T21" s="68">
        <v>0</v>
      </c>
      <c r="U21" s="70">
        <v>4.5</v>
      </c>
      <c r="V21" s="68">
        <v>4.5</v>
      </c>
      <c r="W21" s="68">
        <v>4.5</v>
      </c>
      <c r="X21" s="68">
        <v>0</v>
      </c>
      <c r="Y21" s="68">
        <v>0.1</v>
      </c>
      <c r="Z21" s="70">
        <v>2</v>
      </c>
    </row>
    <row r="22" spans="1:26" ht="17" x14ac:dyDescent="0.2">
      <c r="A22" s="67" t="s">
        <v>27</v>
      </c>
      <c r="B22" s="67" t="s">
        <v>28</v>
      </c>
      <c r="C22" s="67" t="s">
        <v>29</v>
      </c>
      <c r="D22" s="67" t="s">
        <v>43</v>
      </c>
      <c r="E22" s="67" t="s">
        <v>44</v>
      </c>
      <c r="F22" s="67" t="s">
        <v>45</v>
      </c>
      <c r="G22" s="67" t="s">
        <v>46</v>
      </c>
      <c r="H22" s="67" t="s">
        <v>47</v>
      </c>
      <c r="I22" s="67" t="s">
        <v>48</v>
      </c>
      <c r="J22" s="67" t="s">
        <v>49</v>
      </c>
      <c r="K22" s="74" t="s">
        <v>26</v>
      </c>
      <c r="L22" s="67" t="s">
        <v>24</v>
      </c>
      <c r="M22" s="67" t="s">
        <v>50</v>
      </c>
      <c r="N22" s="67" t="s">
        <v>51</v>
      </c>
      <c r="O22" s="67" t="s">
        <v>1</v>
      </c>
      <c r="P22" s="67" t="s">
        <v>31</v>
      </c>
      <c r="Q22" s="67" t="s">
        <v>34</v>
      </c>
      <c r="R22" s="67" t="s">
        <v>33</v>
      </c>
      <c r="S22" s="67" t="s">
        <v>52</v>
      </c>
      <c r="T22" s="67" t="s">
        <v>53</v>
      </c>
      <c r="U22" s="74" t="s">
        <v>4</v>
      </c>
      <c r="V22" s="67" t="s">
        <v>54</v>
      </c>
      <c r="W22" s="67" t="s">
        <v>55</v>
      </c>
      <c r="X22" s="67" t="s">
        <v>56</v>
      </c>
      <c r="Y22" s="67" t="s">
        <v>57</v>
      </c>
      <c r="Z22" s="74" t="s">
        <v>6</v>
      </c>
    </row>
    <row r="23" spans="1:26" ht="17" x14ac:dyDescent="0.2">
      <c r="A23" s="13" t="s">
        <v>666</v>
      </c>
      <c r="B23" s="68">
        <v>4</v>
      </c>
      <c r="C23" s="68">
        <v>0</v>
      </c>
      <c r="D23" s="68">
        <v>0</v>
      </c>
      <c r="E23" s="68">
        <v>2</v>
      </c>
      <c r="F23" s="68">
        <v>0</v>
      </c>
      <c r="G23" s="68">
        <v>0</v>
      </c>
      <c r="H23" s="68" t="s">
        <v>42</v>
      </c>
      <c r="I23" s="68">
        <v>0</v>
      </c>
      <c r="J23" s="68">
        <v>0</v>
      </c>
      <c r="K23" s="70" t="s">
        <v>415</v>
      </c>
      <c r="L23" s="68">
        <v>4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0</v>
      </c>
      <c r="T23" s="68">
        <v>0</v>
      </c>
      <c r="U23" s="70">
        <v>0</v>
      </c>
      <c r="V23" s="68">
        <v>0</v>
      </c>
      <c r="W23" s="68">
        <v>0</v>
      </c>
      <c r="X23" s="68">
        <v>0</v>
      </c>
      <c r="Y23" s="68">
        <v>1</v>
      </c>
      <c r="Z23" s="70">
        <v>2</v>
      </c>
    </row>
    <row r="24" spans="1:26" ht="17" x14ac:dyDescent="0.2">
      <c r="A24" s="13" t="s">
        <v>416</v>
      </c>
      <c r="B24" s="68">
        <v>2</v>
      </c>
      <c r="C24" s="68">
        <v>0</v>
      </c>
      <c r="D24" s="68">
        <v>0</v>
      </c>
      <c r="E24" s="68">
        <v>2</v>
      </c>
      <c r="F24" s="68">
        <v>0</v>
      </c>
      <c r="G24" s="68">
        <v>0</v>
      </c>
      <c r="H24" s="68" t="s">
        <v>42</v>
      </c>
      <c r="I24" s="68">
        <v>0</v>
      </c>
      <c r="J24" s="68">
        <v>0</v>
      </c>
      <c r="K24" s="70" t="s">
        <v>415</v>
      </c>
      <c r="L24" s="68">
        <v>3</v>
      </c>
      <c r="M24" s="68">
        <v>2</v>
      </c>
      <c r="N24" s="68">
        <v>0</v>
      </c>
      <c r="O24" s="68">
        <v>0</v>
      </c>
      <c r="P24" s="68">
        <v>2</v>
      </c>
      <c r="Q24" s="68">
        <v>0</v>
      </c>
      <c r="R24" s="68">
        <v>0</v>
      </c>
      <c r="S24" s="68">
        <v>0</v>
      </c>
      <c r="T24" s="68">
        <v>1</v>
      </c>
      <c r="U24" s="70">
        <v>0</v>
      </c>
      <c r="V24" s="68">
        <v>0</v>
      </c>
      <c r="W24" s="68">
        <v>9</v>
      </c>
      <c r="X24" s="68">
        <v>0</v>
      </c>
      <c r="Y24" s="68">
        <v>1</v>
      </c>
      <c r="Z24" s="70">
        <v>2.5</v>
      </c>
    </row>
    <row r="25" spans="1:26" ht="17" x14ac:dyDescent="0.2">
      <c r="A25" s="13" t="s">
        <v>523</v>
      </c>
      <c r="B25" s="68">
        <v>1</v>
      </c>
      <c r="C25" s="68">
        <v>0</v>
      </c>
      <c r="D25" s="68">
        <v>0</v>
      </c>
      <c r="E25" s="68">
        <v>0</v>
      </c>
      <c r="F25" s="68">
        <v>0</v>
      </c>
      <c r="G25" s="68">
        <v>0</v>
      </c>
      <c r="H25" s="68" t="s">
        <v>42</v>
      </c>
      <c r="I25" s="68">
        <v>0</v>
      </c>
      <c r="J25" s="68">
        <v>0</v>
      </c>
      <c r="K25" s="70" t="s">
        <v>415</v>
      </c>
      <c r="L25" s="68">
        <v>4</v>
      </c>
      <c r="M25" s="68">
        <v>3</v>
      </c>
      <c r="N25" s="68">
        <v>3</v>
      </c>
      <c r="O25" s="68">
        <v>0</v>
      </c>
      <c r="P25" s="68">
        <v>1</v>
      </c>
      <c r="Q25" s="68">
        <v>1</v>
      </c>
      <c r="R25" s="68">
        <v>0</v>
      </c>
      <c r="S25" s="68">
        <v>0</v>
      </c>
      <c r="T25" s="68">
        <v>0</v>
      </c>
      <c r="U25" s="70">
        <v>13.5</v>
      </c>
      <c r="V25" s="68">
        <v>4.5</v>
      </c>
      <c r="W25" s="68">
        <v>4.5</v>
      </c>
      <c r="X25" s="68">
        <v>0</v>
      </c>
      <c r="Y25" s="68">
        <v>-1.9</v>
      </c>
      <c r="Z25" s="70">
        <v>2.5</v>
      </c>
    </row>
    <row r="26" spans="1:26" ht="17" x14ac:dyDescent="0.2">
      <c r="A26" s="13" t="s">
        <v>852</v>
      </c>
      <c r="B26" s="68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 t="s">
        <v>42</v>
      </c>
      <c r="I26" s="68">
        <v>0</v>
      </c>
      <c r="J26" s="68">
        <v>0</v>
      </c>
      <c r="K26" s="70" t="s">
        <v>415</v>
      </c>
      <c r="L26" s="68">
        <v>3</v>
      </c>
      <c r="M26" s="68">
        <v>2</v>
      </c>
      <c r="N26" s="68">
        <v>0</v>
      </c>
      <c r="O26" s="68">
        <v>0</v>
      </c>
      <c r="P26" s="68">
        <v>0</v>
      </c>
      <c r="Q26" s="68">
        <v>2</v>
      </c>
      <c r="R26" s="68">
        <v>0</v>
      </c>
      <c r="S26" s="68">
        <v>0</v>
      </c>
      <c r="T26" s="68">
        <v>0</v>
      </c>
      <c r="U26" s="70">
        <v>0</v>
      </c>
      <c r="V26" s="68">
        <v>9</v>
      </c>
      <c r="W26" s="68">
        <v>0</v>
      </c>
      <c r="X26" s="68">
        <v>0</v>
      </c>
      <c r="Y26" s="68">
        <v>1.2</v>
      </c>
      <c r="Z26" s="70">
        <v>1.5</v>
      </c>
    </row>
    <row r="27" spans="1:26" ht="17" x14ac:dyDescent="0.2">
      <c r="A27" s="13" t="s">
        <v>417</v>
      </c>
      <c r="B27" s="68">
        <v>1</v>
      </c>
      <c r="C27" s="68">
        <v>0</v>
      </c>
      <c r="D27" s="68">
        <v>0</v>
      </c>
      <c r="E27" s="68">
        <v>1</v>
      </c>
      <c r="F27" s="68">
        <v>0</v>
      </c>
      <c r="G27" s="68">
        <v>0</v>
      </c>
      <c r="H27" s="68" t="s">
        <v>42</v>
      </c>
      <c r="I27" s="68">
        <v>0</v>
      </c>
      <c r="J27" s="68">
        <v>0</v>
      </c>
      <c r="K27" s="70" t="s">
        <v>415</v>
      </c>
      <c r="L27" s="68">
        <v>2</v>
      </c>
      <c r="M27" s="68">
        <v>0</v>
      </c>
      <c r="N27" s="68">
        <v>0</v>
      </c>
      <c r="O27" s="68">
        <v>0</v>
      </c>
      <c r="P27" s="68">
        <v>1</v>
      </c>
      <c r="Q27" s="68">
        <v>1</v>
      </c>
      <c r="R27" s="68">
        <v>0</v>
      </c>
      <c r="S27" s="68">
        <v>0</v>
      </c>
      <c r="T27" s="68">
        <v>1</v>
      </c>
      <c r="U27" s="70">
        <v>0</v>
      </c>
      <c r="V27" s="68">
        <v>4.5</v>
      </c>
      <c r="W27" s="68">
        <v>4.5</v>
      </c>
      <c r="X27" s="68">
        <v>0</v>
      </c>
      <c r="Y27" s="68">
        <v>1.1000000000000001</v>
      </c>
      <c r="Z27" s="70">
        <v>1.5</v>
      </c>
    </row>
    <row r="28" spans="1:26" ht="17" x14ac:dyDescent="0.2">
      <c r="A28" s="13" t="s">
        <v>831</v>
      </c>
      <c r="B28" s="68">
        <v>1</v>
      </c>
      <c r="C28" s="68">
        <v>0</v>
      </c>
      <c r="D28" s="68">
        <v>0</v>
      </c>
      <c r="E28" s="68">
        <v>0</v>
      </c>
      <c r="F28" s="68">
        <v>0</v>
      </c>
      <c r="G28" s="68">
        <v>0</v>
      </c>
      <c r="H28" s="68" t="s">
        <v>42</v>
      </c>
      <c r="I28" s="68">
        <v>0</v>
      </c>
      <c r="J28" s="68">
        <v>0</v>
      </c>
      <c r="K28" s="70" t="s">
        <v>415</v>
      </c>
      <c r="L28" s="68">
        <v>3</v>
      </c>
      <c r="M28" s="68">
        <v>3</v>
      </c>
      <c r="N28" s="68">
        <v>3</v>
      </c>
      <c r="O28" s="68">
        <v>2</v>
      </c>
      <c r="P28" s="68">
        <v>0</v>
      </c>
      <c r="Q28" s="68">
        <v>2</v>
      </c>
      <c r="R28" s="68">
        <v>0</v>
      </c>
      <c r="S28" s="68">
        <v>0</v>
      </c>
      <c r="T28" s="68">
        <v>0</v>
      </c>
      <c r="U28" s="70">
        <v>13.5</v>
      </c>
      <c r="V28" s="68">
        <v>9</v>
      </c>
      <c r="W28" s="68">
        <v>0</v>
      </c>
      <c r="X28" s="68">
        <v>9</v>
      </c>
      <c r="Y28" s="68">
        <v>-1.8</v>
      </c>
      <c r="Z28" s="70">
        <v>1.5</v>
      </c>
    </row>
    <row r="29" spans="1:26" ht="17" x14ac:dyDescent="0.2">
      <c r="A29" s="13" t="s">
        <v>526</v>
      </c>
      <c r="B29" s="68">
        <v>4</v>
      </c>
      <c r="C29" s="68">
        <v>0</v>
      </c>
      <c r="D29" s="68">
        <v>0</v>
      </c>
      <c r="E29" s="68">
        <v>0</v>
      </c>
      <c r="F29" s="68">
        <v>0</v>
      </c>
      <c r="G29" s="68">
        <v>0</v>
      </c>
      <c r="H29" s="68" t="s">
        <v>42</v>
      </c>
      <c r="I29" s="68">
        <v>0</v>
      </c>
      <c r="J29" s="68">
        <v>0</v>
      </c>
      <c r="K29" s="70" t="s">
        <v>415</v>
      </c>
      <c r="L29" s="68">
        <v>3</v>
      </c>
      <c r="M29" s="68">
        <v>1</v>
      </c>
      <c r="N29" s="68">
        <v>1</v>
      </c>
      <c r="O29" s="68">
        <v>0</v>
      </c>
      <c r="P29" s="68">
        <v>0</v>
      </c>
      <c r="Q29" s="68">
        <v>1</v>
      </c>
      <c r="R29" s="68">
        <v>0</v>
      </c>
      <c r="S29" s="68">
        <v>0</v>
      </c>
      <c r="T29" s="68">
        <v>0</v>
      </c>
      <c r="U29" s="70">
        <v>4.5</v>
      </c>
      <c r="V29" s="68">
        <v>4.5</v>
      </c>
      <c r="W29" s="68">
        <v>0</v>
      </c>
      <c r="X29" s="68">
        <v>0</v>
      </c>
      <c r="Y29" s="68">
        <v>0.1</v>
      </c>
      <c r="Z29" s="70">
        <v>1.5</v>
      </c>
    </row>
    <row r="30" spans="1:26" ht="17" x14ac:dyDescent="0.2">
      <c r="A30" s="13" t="s">
        <v>587</v>
      </c>
      <c r="B30" s="68">
        <v>1</v>
      </c>
      <c r="C30" s="68">
        <v>0</v>
      </c>
      <c r="D30" s="68">
        <v>0</v>
      </c>
      <c r="E30" s="68">
        <v>0</v>
      </c>
      <c r="F30" s="68">
        <v>0</v>
      </c>
      <c r="G30" s="68">
        <v>0</v>
      </c>
      <c r="H30" s="68" t="s">
        <v>42</v>
      </c>
      <c r="I30" s="68">
        <v>0</v>
      </c>
      <c r="J30" s="68">
        <v>0</v>
      </c>
      <c r="K30" s="70" t="s">
        <v>415</v>
      </c>
      <c r="L30" s="68">
        <v>1</v>
      </c>
      <c r="M30" s="68">
        <v>0</v>
      </c>
      <c r="N30" s="68">
        <v>0</v>
      </c>
      <c r="O30" s="68">
        <v>0</v>
      </c>
      <c r="P30" s="68">
        <v>1</v>
      </c>
      <c r="Q30" s="68">
        <v>1</v>
      </c>
      <c r="R30" s="68">
        <v>0</v>
      </c>
      <c r="S30" s="68">
        <v>0</v>
      </c>
      <c r="T30" s="68">
        <v>0</v>
      </c>
      <c r="U30" s="70">
        <v>0</v>
      </c>
      <c r="V30" s="68">
        <v>4.5</v>
      </c>
      <c r="W30" s="68">
        <v>4.5</v>
      </c>
      <c r="X30" s="68">
        <v>0</v>
      </c>
      <c r="Y30" s="68">
        <v>1.1000000000000001</v>
      </c>
      <c r="Z30" s="70">
        <v>1</v>
      </c>
    </row>
    <row r="31" spans="1:26" ht="17" x14ac:dyDescent="0.2">
      <c r="A31" s="13" t="s">
        <v>861</v>
      </c>
      <c r="B31" s="68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 t="s">
        <v>42</v>
      </c>
      <c r="I31" s="68">
        <v>0</v>
      </c>
      <c r="J31" s="68">
        <v>0</v>
      </c>
      <c r="K31" s="70" t="s">
        <v>415</v>
      </c>
      <c r="L31" s="68">
        <v>4</v>
      </c>
      <c r="M31" s="68">
        <v>2</v>
      </c>
      <c r="N31" s="68">
        <v>2</v>
      </c>
      <c r="O31" s="68">
        <v>1</v>
      </c>
      <c r="P31" s="68">
        <v>0</v>
      </c>
      <c r="Q31" s="68">
        <v>2</v>
      </c>
      <c r="R31" s="68">
        <v>0</v>
      </c>
      <c r="S31" s="68">
        <v>0</v>
      </c>
      <c r="T31" s="68">
        <v>1</v>
      </c>
      <c r="U31" s="70">
        <v>9</v>
      </c>
      <c r="V31" s="68">
        <v>9</v>
      </c>
      <c r="W31" s="68">
        <v>0</v>
      </c>
      <c r="X31" s="68">
        <v>4.5</v>
      </c>
      <c r="Y31" s="68">
        <v>-0.8</v>
      </c>
      <c r="Z31" s="70">
        <v>2</v>
      </c>
    </row>
    <row r="32" spans="1:26" ht="17" x14ac:dyDescent="0.2">
      <c r="A32" s="13" t="s">
        <v>870</v>
      </c>
      <c r="B32" s="68">
        <v>2</v>
      </c>
      <c r="C32" s="68">
        <v>0</v>
      </c>
      <c r="D32" s="68">
        <v>0</v>
      </c>
      <c r="E32" s="68">
        <v>0</v>
      </c>
      <c r="F32" s="68">
        <v>0</v>
      </c>
      <c r="G32" s="68">
        <v>0</v>
      </c>
      <c r="H32" s="68" t="s">
        <v>42</v>
      </c>
      <c r="I32" s="68">
        <v>0</v>
      </c>
      <c r="J32" s="68">
        <v>0</v>
      </c>
      <c r="K32" s="70" t="s">
        <v>415</v>
      </c>
      <c r="L32" s="68">
        <v>5</v>
      </c>
      <c r="M32" s="68">
        <v>3</v>
      </c>
      <c r="N32" s="68">
        <v>3</v>
      </c>
      <c r="O32" s="68">
        <v>2</v>
      </c>
      <c r="P32" s="68">
        <v>0</v>
      </c>
      <c r="Q32" s="68">
        <v>0</v>
      </c>
      <c r="R32" s="68">
        <v>0</v>
      </c>
      <c r="S32" s="68">
        <v>0</v>
      </c>
      <c r="T32" s="68">
        <v>0</v>
      </c>
      <c r="U32" s="70">
        <v>13.5</v>
      </c>
      <c r="V32" s="68">
        <v>0</v>
      </c>
      <c r="W32" s="68">
        <v>0</v>
      </c>
      <c r="X32" s="68">
        <v>9</v>
      </c>
      <c r="Y32" s="68">
        <v>-2</v>
      </c>
      <c r="Z32" s="70">
        <v>2.5</v>
      </c>
    </row>
    <row r="33" spans="1:26" ht="17" x14ac:dyDescent="0.2">
      <c r="A33" s="13" t="s">
        <v>392</v>
      </c>
      <c r="B33" s="68">
        <v>1</v>
      </c>
      <c r="C33" s="68">
        <v>0</v>
      </c>
      <c r="D33" s="68">
        <v>0</v>
      </c>
      <c r="E33" s="68">
        <v>1</v>
      </c>
      <c r="F33" s="68">
        <v>0</v>
      </c>
      <c r="G33" s="68">
        <v>0</v>
      </c>
      <c r="H33" s="68" t="s">
        <v>42</v>
      </c>
      <c r="I33" s="68">
        <v>0</v>
      </c>
      <c r="J33" s="68">
        <v>0</v>
      </c>
      <c r="K33" s="70" t="s">
        <v>415</v>
      </c>
      <c r="L33" s="68">
        <v>1</v>
      </c>
      <c r="M33" s="68">
        <v>1</v>
      </c>
      <c r="N33" s="68">
        <v>1</v>
      </c>
      <c r="O33" s="68">
        <v>1</v>
      </c>
      <c r="P33" s="68">
        <v>0</v>
      </c>
      <c r="Q33" s="68">
        <v>3</v>
      </c>
      <c r="R33" s="68">
        <v>0</v>
      </c>
      <c r="S33" s="68">
        <v>0</v>
      </c>
      <c r="T33" s="68">
        <v>0</v>
      </c>
      <c r="U33" s="70">
        <v>4.5</v>
      </c>
      <c r="V33" s="68">
        <v>13.5</v>
      </c>
      <c r="W33" s="68">
        <v>0</v>
      </c>
      <c r="X33" s="68">
        <v>4.5</v>
      </c>
      <c r="Y33" s="68">
        <v>0.3</v>
      </c>
      <c r="Z33" s="70">
        <v>0.5</v>
      </c>
    </row>
    <row r="34" spans="1:26" ht="17" x14ac:dyDescent="0.2">
      <c r="A34" s="13" t="s">
        <v>873</v>
      </c>
      <c r="B34" s="68">
        <v>1</v>
      </c>
      <c r="C34" s="68">
        <v>0</v>
      </c>
      <c r="D34" s="68">
        <v>0</v>
      </c>
      <c r="E34" s="68">
        <v>1</v>
      </c>
      <c r="F34" s="68">
        <v>0</v>
      </c>
      <c r="G34" s="68">
        <v>0</v>
      </c>
      <c r="H34" s="68" t="s">
        <v>42</v>
      </c>
      <c r="I34" s="68">
        <v>0</v>
      </c>
      <c r="J34" s="68">
        <v>0</v>
      </c>
      <c r="K34" s="70" t="s">
        <v>415</v>
      </c>
      <c r="L34" s="68">
        <v>0</v>
      </c>
      <c r="M34" s="68">
        <v>0</v>
      </c>
      <c r="N34" s="68">
        <v>0</v>
      </c>
      <c r="O34" s="68">
        <v>0</v>
      </c>
      <c r="P34" s="68">
        <v>2</v>
      </c>
      <c r="Q34" s="68">
        <v>2</v>
      </c>
      <c r="R34" s="68">
        <v>0</v>
      </c>
      <c r="S34" s="68">
        <v>0</v>
      </c>
      <c r="T34" s="68">
        <v>0</v>
      </c>
      <c r="U34" s="70">
        <v>0</v>
      </c>
      <c r="V34" s="68">
        <v>9</v>
      </c>
      <c r="W34" s="68">
        <v>9</v>
      </c>
      <c r="X34" s="68">
        <v>0</v>
      </c>
      <c r="Y34" s="68">
        <v>1.2</v>
      </c>
      <c r="Z34" s="70">
        <v>1</v>
      </c>
    </row>
    <row r="35" spans="1:26" ht="17" x14ac:dyDescent="0.2">
      <c r="A35" s="13" t="s">
        <v>563</v>
      </c>
      <c r="B35" s="68">
        <v>2</v>
      </c>
      <c r="C35" s="68">
        <v>0</v>
      </c>
      <c r="D35" s="68">
        <v>0</v>
      </c>
      <c r="E35" s="68">
        <v>0</v>
      </c>
      <c r="F35" s="68">
        <v>0</v>
      </c>
      <c r="G35" s="68">
        <v>0</v>
      </c>
      <c r="H35" s="68" t="s">
        <v>42</v>
      </c>
      <c r="I35" s="68">
        <v>0</v>
      </c>
      <c r="J35" s="68">
        <v>0</v>
      </c>
      <c r="K35" s="70" t="s">
        <v>415</v>
      </c>
      <c r="L35" s="68">
        <v>2</v>
      </c>
      <c r="M35" s="68">
        <v>0</v>
      </c>
      <c r="N35" s="68">
        <v>0</v>
      </c>
      <c r="O35" s="68">
        <v>0</v>
      </c>
      <c r="P35" s="68">
        <v>0</v>
      </c>
      <c r="Q35" s="68">
        <v>3</v>
      </c>
      <c r="R35" s="68">
        <v>0</v>
      </c>
      <c r="S35" s="68">
        <v>0</v>
      </c>
      <c r="T35" s="68">
        <v>0</v>
      </c>
      <c r="U35" s="70">
        <v>0</v>
      </c>
      <c r="V35" s="68">
        <v>13.5</v>
      </c>
      <c r="W35" s="68">
        <v>0</v>
      </c>
      <c r="X35" s="68">
        <v>0</v>
      </c>
      <c r="Y35" s="68">
        <v>1.3</v>
      </c>
      <c r="Z35" s="70">
        <v>1</v>
      </c>
    </row>
    <row r="36" spans="1:26" ht="17" x14ac:dyDescent="0.2">
      <c r="A36" s="13" t="s">
        <v>586</v>
      </c>
      <c r="B36" s="68">
        <v>2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 t="s">
        <v>42</v>
      </c>
      <c r="I36" s="68">
        <v>0</v>
      </c>
      <c r="J36" s="68">
        <v>0</v>
      </c>
      <c r="K36" s="70">
        <v>2.3333333333333335</v>
      </c>
      <c r="L36" s="68">
        <v>3</v>
      </c>
      <c r="M36" s="68">
        <v>2</v>
      </c>
      <c r="N36" s="68">
        <v>2</v>
      </c>
      <c r="O36" s="68">
        <v>0</v>
      </c>
      <c r="P36" s="68">
        <v>3</v>
      </c>
      <c r="Q36" s="68">
        <v>1</v>
      </c>
      <c r="R36" s="68">
        <v>1</v>
      </c>
      <c r="S36" s="68">
        <v>0</v>
      </c>
      <c r="T36" s="68">
        <v>1</v>
      </c>
      <c r="U36" s="70">
        <v>7.71</v>
      </c>
      <c r="V36" s="68">
        <v>3.86</v>
      </c>
      <c r="W36" s="68">
        <v>11.57</v>
      </c>
      <c r="X36" s="68">
        <v>0</v>
      </c>
      <c r="Y36" s="68">
        <v>-0.7</v>
      </c>
      <c r="Z36" s="70">
        <v>2.57</v>
      </c>
    </row>
    <row r="37" spans="1:26" ht="17" x14ac:dyDescent="0.2">
      <c r="A37" s="13" t="s">
        <v>866</v>
      </c>
      <c r="B37" s="68">
        <v>1</v>
      </c>
      <c r="C37" s="68">
        <v>0</v>
      </c>
      <c r="D37" s="68">
        <v>0</v>
      </c>
      <c r="E37" s="68">
        <v>0</v>
      </c>
      <c r="F37" s="68">
        <v>0</v>
      </c>
      <c r="G37" s="68">
        <v>0</v>
      </c>
      <c r="H37" s="68" t="s">
        <v>42</v>
      </c>
      <c r="I37" s="68">
        <v>0</v>
      </c>
      <c r="J37" s="68">
        <v>0</v>
      </c>
      <c r="K37" s="70">
        <v>2.3333333333333335</v>
      </c>
      <c r="L37" s="68">
        <v>5</v>
      </c>
      <c r="M37" s="68">
        <v>4</v>
      </c>
      <c r="N37" s="68">
        <v>3</v>
      </c>
      <c r="O37" s="68">
        <v>1</v>
      </c>
      <c r="P37" s="68">
        <v>1</v>
      </c>
      <c r="Q37" s="68">
        <v>4</v>
      </c>
      <c r="R37" s="68">
        <v>1</v>
      </c>
      <c r="S37" s="68">
        <v>0</v>
      </c>
      <c r="T37" s="68">
        <v>0</v>
      </c>
      <c r="U37" s="70">
        <v>11.57</v>
      </c>
      <c r="V37" s="68">
        <v>15.43</v>
      </c>
      <c r="W37" s="68">
        <v>3.86</v>
      </c>
      <c r="X37" s="68">
        <v>3.86</v>
      </c>
      <c r="Y37" s="68">
        <v>-1.4</v>
      </c>
      <c r="Z37" s="70">
        <v>2.57</v>
      </c>
    </row>
    <row r="38" spans="1:26" ht="17" x14ac:dyDescent="0.2">
      <c r="A38" s="13" t="s">
        <v>134</v>
      </c>
      <c r="B38" s="68">
        <v>3</v>
      </c>
      <c r="C38" s="68">
        <v>0</v>
      </c>
      <c r="D38" s="68">
        <v>0</v>
      </c>
      <c r="E38" s="68">
        <v>2</v>
      </c>
      <c r="F38" s="68">
        <v>0</v>
      </c>
      <c r="G38" s="68">
        <v>0</v>
      </c>
      <c r="H38" s="68" t="s">
        <v>42</v>
      </c>
      <c r="I38" s="68">
        <v>0</v>
      </c>
      <c r="J38" s="68">
        <v>0</v>
      </c>
      <c r="K38" s="70">
        <v>2.6666666666666665</v>
      </c>
      <c r="L38" s="68">
        <v>3</v>
      </c>
      <c r="M38" s="68">
        <v>1</v>
      </c>
      <c r="N38" s="68">
        <v>1</v>
      </c>
      <c r="O38" s="68">
        <v>0</v>
      </c>
      <c r="P38" s="68">
        <v>1</v>
      </c>
      <c r="Q38" s="68">
        <v>0</v>
      </c>
      <c r="R38" s="68">
        <v>0</v>
      </c>
      <c r="S38" s="68">
        <v>0</v>
      </c>
      <c r="T38" s="68">
        <v>0</v>
      </c>
      <c r="U38" s="70">
        <v>3.38</v>
      </c>
      <c r="V38" s="68">
        <v>0</v>
      </c>
      <c r="W38" s="68">
        <v>3.38</v>
      </c>
      <c r="X38" s="68">
        <v>0</v>
      </c>
      <c r="Y38" s="68">
        <v>0.3</v>
      </c>
      <c r="Z38" s="70">
        <v>1.5</v>
      </c>
    </row>
    <row r="39" spans="1:26" ht="17" x14ac:dyDescent="0.2">
      <c r="A39" s="13" t="s">
        <v>880</v>
      </c>
      <c r="B39" s="68">
        <v>2</v>
      </c>
      <c r="C39" s="68">
        <v>0</v>
      </c>
      <c r="D39" s="68">
        <v>0</v>
      </c>
      <c r="E39" s="68">
        <v>0</v>
      </c>
      <c r="F39" s="68">
        <v>0</v>
      </c>
      <c r="G39" s="68">
        <v>0</v>
      </c>
      <c r="H39" s="68" t="s">
        <v>42</v>
      </c>
      <c r="I39" s="68">
        <v>0</v>
      </c>
      <c r="J39" s="68">
        <v>0</v>
      </c>
      <c r="K39" s="70">
        <v>2.6666666666666665</v>
      </c>
      <c r="L39" s="68">
        <v>8</v>
      </c>
      <c r="M39" s="68">
        <v>6</v>
      </c>
      <c r="N39" s="68">
        <v>6</v>
      </c>
      <c r="O39" s="68">
        <v>4</v>
      </c>
      <c r="P39" s="68">
        <v>1</v>
      </c>
      <c r="Q39" s="68">
        <v>2</v>
      </c>
      <c r="R39" s="68">
        <v>1</v>
      </c>
      <c r="S39" s="68">
        <v>0</v>
      </c>
      <c r="T39" s="68">
        <v>0</v>
      </c>
      <c r="U39" s="70">
        <v>20.25</v>
      </c>
      <c r="V39" s="68">
        <v>6.75</v>
      </c>
      <c r="W39" s="68">
        <v>3.38</v>
      </c>
      <c r="X39" s="68">
        <v>13.5</v>
      </c>
      <c r="Y39" s="68">
        <v>-4.5</v>
      </c>
      <c r="Z39" s="70">
        <v>3.38</v>
      </c>
    </row>
    <row r="40" spans="1:26" ht="17" x14ac:dyDescent="0.2">
      <c r="A40" s="13" t="s">
        <v>128</v>
      </c>
      <c r="B40" s="68">
        <v>3</v>
      </c>
      <c r="C40" s="68">
        <v>0</v>
      </c>
      <c r="D40" s="68">
        <v>0</v>
      </c>
      <c r="E40" s="68">
        <v>1</v>
      </c>
      <c r="F40" s="68">
        <v>0</v>
      </c>
      <c r="G40" s="68">
        <v>0</v>
      </c>
      <c r="H40" s="68" t="s">
        <v>42</v>
      </c>
      <c r="I40" s="68">
        <v>0</v>
      </c>
      <c r="J40" s="68">
        <v>0</v>
      </c>
      <c r="K40" s="70">
        <v>2.6666666666666665</v>
      </c>
      <c r="L40" s="68">
        <v>4</v>
      </c>
      <c r="M40" s="68">
        <v>1</v>
      </c>
      <c r="N40" s="68">
        <v>1</v>
      </c>
      <c r="O40" s="68">
        <v>0</v>
      </c>
      <c r="P40" s="68">
        <v>0</v>
      </c>
      <c r="Q40" s="68">
        <v>0</v>
      </c>
      <c r="R40" s="68">
        <v>0</v>
      </c>
      <c r="S40" s="68">
        <v>0</v>
      </c>
      <c r="T40" s="68">
        <v>0</v>
      </c>
      <c r="U40" s="70">
        <v>3.38</v>
      </c>
      <c r="V40" s="68">
        <v>0</v>
      </c>
      <c r="W40" s="68">
        <v>0</v>
      </c>
      <c r="X40" s="68">
        <v>0</v>
      </c>
      <c r="Y40" s="68">
        <v>0.3</v>
      </c>
      <c r="Z40" s="70">
        <v>1.5</v>
      </c>
    </row>
    <row r="41" spans="1:26" ht="17" x14ac:dyDescent="0.2">
      <c r="A41" s="13" t="s">
        <v>503</v>
      </c>
      <c r="B41" s="68">
        <v>3</v>
      </c>
      <c r="C41" s="68">
        <v>0</v>
      </c>
      <c r="D41" s="68">
        <v>0</v>
      </c>
      <c r="E41" s="68">
        <v>0</v>
      </c>
      <c r="F41" s="68">
        <v>1</v>
      </c>
      <c r="G41" s="68">
        <v>0</v>
      </c>
      <c r="H41" s="68">
        <v>1</v>
      </c>
      <c r="I41" s="68">
        <v>0</v>
      </c>
      <c r="J41" s="68">
        <v>0</v>
      </c>
      <c r="K41" s="70">
        <v>2.6666666666666665</v>
      </c>
      <c r="L41" s="68">
        <v>4</v>
      </c>
      <c r="M41" s="68">
        <v>0</v>
      </c>
      <c r="N41" s="68">
        <v>0</v>
      </c>
      <c r="O41" s="68">
        <v>0</v>
      </c>
      <c r="P41" s="68">
        <v>0</v>
      </c>
      <c r="Q41" s="68">
        <v>2</v>
      </c>
      <c r="R41" s="68">
        <v>0</v>
      </c>
      <c r="S41" s="68">
        <v>0</v>
      </c>
      <c r="T41" s="68">
        <v>0</v>
      </c>
      <c r="U41" s="70">
        <v>0</v>
      </c>
      <c r="V41" s="68">
        <v>6.75</v>
      </c>
      <c r="W41" s="68">
        <v>0</v>
      </c>
      <c r="X41" s="68">
        <v>0</v>
      </c>
      <c r="Y41" s="68">
        <v>2.5</v>
      </c>
      <c r="Z41" s="70">
        <v>1.5</v>
      </c>
    </row>
    <row r="42" spans="1:26" ht="17" x14ac:dyDescent="0.2">
      <c r="A42" s="13" t="s">
        <v>660</v>
      </c>
      <c r="B42" s="68">
        <v>2</v>
      </c>
      <c r="C42" s="68">
        <v>0</v>
      </c>
      <c r="D42" s="68">
        <v>0</v>
      </c>
      <c r="E42" s="68">
        <v>0</v>
      </c>
      <c r="F42" s="68">
        <v>0</v>
      </c>
      <c r="G42" s="68">
        <v>0</v>
      </c>
      <c r="H42" s="68" t="s">
        <v>42</v>
      </c>
      <c r="I42" s="68">
        <v>0</v>
      </c>
      <c r="J42" s="68">
        <v>0</v>
      </c>
      <c r="K42" s="70">
        <v>2.6666666666666665</v>
      </c>
      <c r="L42" s="68">
        <v>2</v>
      </c>
      <c r="M42" s="68">
        <v>6</v>
      </c>
      <c r="N42" s="68">
        <v>4</v>
      </c>
      <c r="O42" s="68">
        <v>2</v>
      </c>
      <c r="P42" s="68">
        <v>3</v>
      </c>
      <c r="Q42" s="68">
        <v>3</v>
      </c>
      <c r="R42" s="68">
        <v>0</v>
      </c>
      <c r="S42" s="68">
        <v>0</v>
      </c>
      <c r="T42" s="68">
        <v>0</v>
      </c>
      <c r="U42" s="70">
        <v>13.5</v>
      </c>
      <c r="V42" s="68">
        <v>10.119999999999999</v>
      </c>
      <c r="W42" s="68">
        <v>10.119999999999999</v>
      </c>
      <c r="X42" s="68">
        <v>6.75</v>
      </c>
      <c r="Y42" s="68">
        <v>-2.4</v>
      </c>
      <c r="Z42" s="70">
        <v>1.88</v>
      </c>
    </row>
    <row r="43" spans="1:26" ht="17" x14ac:dyDescent="0.2">
      <c r="A43" s="67" t="s">
        <v>27</v>
      </c>
      <c r="B43" s="67" t="s">
        <v>28</v>
      </c>
      <c r="C43" s="67" t="s">
        <v>29</v>
      </c>
      <c r="D43" s="67" t="s">
        <v>43</v>
      </c>
      <c r="E43" s="67" t="s">
        <v>44</v>
      </c>
      <c r="F43" s="67" t="s">
        <v>45</v>
      </c>
      <c r="G43" s="67" t="s">
        <v>46</v>
      </c>
      <c r="H43" s="67" t="s">
        <v>47</v>
      </c>
      <c r="I43" s="67" t="s">
        <v>48</v>
      </c>
      <c r="J43" s="67" t="s">
        <v>49</v>
      </c>
      <c r="K43" s="74" t="s">
        <v>26</v>
      </c>
      <c r="L43" s="67" t="s">
        <v>24</v>
      </c>
      <c r="M43" s="67" t="s">
        <v>50</v>
      </c>
      <c r="N43" s="67" t="s">
        <v>51</v>
      </c>
      <c r="O43" s="67" t="s">
        <v>1</v>
      </c>
      <c r="P43" s="67" t="s">
        <v>31</v>
      </c>
      <c r="Q43" s="67" t="s">
        <v>34</v>
      </c>
      <c r="R43" s="67" t="s">
        <v>33</v>
      </c>
      <c r="S43" s="67" t="s">
        <v>52</v>
      </c>
      <c r="T43" s="67" t="s">
        <v>53</v>
      </c>
      <c r="U43" s="74" t="s">
        <v>4</v>
      </c>
      <c r="V43" s="67" t="s">
        <v>54</v>
      </c>
      <c r="W43" s="67" t="s">
        <v>55</v>
      </c>
      <c r="X43" s="67" t="s">
        <v>56</v>
      </c>
      <c r="Y43" s="67" t="s">
        <v>57</v>
      </c>
      <c r="Z43" s="74" t="s">
        <v>6</v>
      </c>
    </row>
    <row r="44" spans="1:26" ht="17" x14ac:dyDescent="0.2">
      <c r="A44" s="13" t="s">
        <v>854</v>
      </c>
      <c r="B44" s="68">
        <v>2</v>
      </c>
      <c r="C44" s="68">
        <v>0</v>
      </c>
      <c r="D44" s="68">
        <v>0</v>
      </c>
      <c r="E44" s="68">
        <v>1</v>
      </c>
      <c r="F44" s="68">
        <v>0</v>
      </c>
      <c r="G44" s="68">
        <v>0</v>
      </c>
      <c r="H44" s="68" t="s">
        <v>42</v>
      </c>
      <c r="I44" s="68">
        <v>0</v>
      </c>
      <c r="J44" s="68">
        <v>0</v>
      </c>
      <c r="K44" s="70">
        <v>2.6666666666666665</v>
      </c>
      <c r="L44" s="68">
        <v>4</v>
      </c>
      <c r="M44" s="68">
        <v>1</v>
      </c>
      <c r="N44" s="68">
        <v>1</v>
      </c>
      <c r="O44" s="68">
        <v>0</v>
      </c>
      <c r="P44" s="68">
        <v>1</v>
      </c>
      <c r="Q44" s="68">
        <v>0</v>
      </c>
      <c r="R44" s="68">
        <v>0</v>
      </c>
      <c r="S44" s="68">
        <v>0</v>
      </c>
      <c r="T44" s="68">
        <v>0</v>
      </c>
      <c r="U44" s="70">
        <v>3.38</v>
      </c>
      <c r="V44" s="68">
        <v>0</v>
      </c>
      <c r="W44" s="68">
        <v>3.38</v>
      </c>
      <c r="X44" s="68">
        <v>0</v>
      </c>
      <c r="Y44" s="68">
        <v>0.3</v>
      </c>
      <c r="Z44" s="70">
        <v>1.88</v>
      </c>
    </row>
    <row r="45" spans="1:26" ht="17" x14ac:dyDescent="0.2">
      <c r="A45" s="13" t="s">
        <v>847</v>
      </c>
      <c r="B45" s="68">
        <v>2</v>
      </c>
      <c r="C45" s="68">
        <v>0</v>
      </c>
      <c r="D45" s="68">
        <v>0</v>
      </c>
      <c r="E45" s="68">
        <v>2</v>
      </c>
      <c r="F45" s="68">
        <v>0</v>
      </c>
      <c r="G45" s="68">
        <v>0</v>
      </c>
      <c r="H45" s="68" t="s">
        <v>42</v>
      </c>
      <c r="I45" s="68">
        <v>0</v>
      </c>
      <c r="J45" s="68">
        <v>0</v>
      </c>
      <c r="K45" s="70">
        <v>2.6666666666666665</v>
      </c>
      <c r="L45" s="68">
        <v>5</v>
      </c>
      <c r="M45" s="68">
        <v>5</v>
      </c>
      <c r="N45" s="68">
        <v>5</v>
      </c>
      <c r="O45" s="68">
        <v>1</v>
      </c>
      <c r="P45" s="68">
        <v>1</v>
      </c>
      <c r="Q45" s="68">
        <v>2</v>
      </c>
      <c r="R45" s="68">
        <v>0</v>
      </c>
      <c r="S45" s="68">
        <v>0</v>
      </c>
      <c r="T45" s="68">
        <v>0</v>
      </c>
      <c r="U45" s="70">
        <v>16.88</v>
      </c>
      <c r="V45" s="68">
        <v>6.75</v>
      </c>
      <c r="W45" s="68">
        <v>3.38</v>
      </c>
      <c r="X45" s="68">
        <v>3.38</v>
      </c>
      <c r="Y45" s="68">
        <v>-3.5</v>
      </c>
      <c r="Z45" s="70">
        <v>2.25</v>
      </c>
    </row>
    <row r="46" spans="1:26" ht="17" x14ac:dyDescent="0.2">
      <c r="A46" s="13" t="s">
        <v>544</v>
      </c>
      <c r="B46" s="68">
        <v>2</v>
      </c>
      <c r="C46" s="68">
        <v>0</v>
      </c>
      <c r="D46" s="68">
        <v>0</v>
      </c>
      <c r="E46" s="68">
        <v>1</v>
      </c>
      <c r="F46" s="68">
        <v>0</v>
      </c>
      <c r="G46" s="68">
        <v>0</v>
      </c>
      <c r="H46" s="68" t="s">
        <v>42</v>
      </c>
      <c r="I46" s="68">
        <v>0</v>
      </c>
      <c r="J46" s="68">
        <v>0</v>
      </c>
      <c r="K46" s="70">
        <v>2.6666666666666665</v>
      </c>
      <c r="L46" s="68">
        <v>1</v>
      </c>
      <c r="M46" s="68">
        <v>0</v>
      </c>
      <c r="N46" s="68">
        <v>0</v>
      </c>
      <c r="O46" s="68">
        <v>0</v>
      </c>
      <c r="P46" s="68">
        <v>1</v>
      </c>
      <c r="Q46" s="68">
        <v>1</v>
      </c>
      <c r="R46" s="68">
        <v>0</v>
      </c>
      <c r="S46" s="68">
        <v>0</v>
      </c>
      <c r="T46" s="68">
        <v>0</v>
      </c>
      <c r="U46" s="70">
        <v>0</v>
      </c>
      <c r="V46" s="68">
        <v>3.38</v>
      </c>
      <c r="W46" s="68">
        <v>3.38</v>
      </c>
      <c r="X46" s="68">
        <v>0</v>
      </c>
      <c r="Y46" s="68">
        <v>1.4</v>
      </c>
      <c r="Z46" s="70">
        <v>0.75</v>
      </c>
    </row>
    <row r="47" spans="1:26" ht="17" x14ac:dyDescent="0.2">
      <c r="A47" s="13" t="s">
        <v>418</v>
      </c>
      <c r="B47" s="68">
        <v>3</v>
      </c>
      <c r="C47" s="68">
        <v>0</v>
      </c>
      <c r="D47" s="68">
        <v>0</v>
      </c>
      <c r="E47" s="68">
        <v>0</v>
      </c>
      <c r="F47" s="68">
        <v>0</v>
      </c>
      <c r="G47" s="68">
        <v>0</v>
      </c>
      <c r="H47" s="68" t="s">
        <v>42</v>
      </c>
      <c r="I47" s="68">
        <v>0</v>
      </c>
      <c r="J47" s="68">
        <v>0</v>
      </c>
      <c r="K47" s="70">
        <v>2.6666666666666665</v>
      </c>
      <c r="L47" s="68">
        <v>5</v>
      </c>
      <c r="M47" s="68">
        <v>2</v>
      </c>
      <c r="N47" s="68">
        <v>2</v>
      </c>
      <c r="O47" s="68">
        <v>1</v>
      </c>
      <c r="P47" s="68">
        <v>2</v>
      </c>
      <c r="Q47" s="68">
        <v>4</v>
      </c>
      <c r="R47" s="68">
        <v>0</v>
      </c>
      <c r="S47" s="68">
        <v>0</v>
      </c>
      <c r="T47" s="68">
        <v>0</v>
      </c>
      <c r="U47" s="70">
        <v>6.75</v>
      </c>
      <c r="V47" s="68">
        <v>13.5</v>
      </c>
      <c r="W47" s="68">
        <v>6.75</v>
      </c>
      <c r="X47" s="68">
        <v>3.38</v>
      </c>
      <c r="Y47" s="68">
        <v>-0.3</v>
      </c>
      <c r="Z47" s="70">
        <v>2.62</v>
      </c>
    </row>
    <row r="48" spans="1:26" ht="17" x14ac:dyDescent="0.2">
      <c r="A48" s="13" t="s">
        <v>864</v>
      </c>
      <c r="B48" s="68">
        <v>2</v>
      </c>
      <c r="C48" s="68">
        <v>0</v>
      </c>
      <c r="D48" s="68">
        <v>0</v>
      </c>
      <c r="E48" s="68">
        <v>1</v>
      </c>
      <c r="F48" s="68">
        <v>0</v>
      </c>
      <c r="G48" s="68">
        <v>0</v>
      </c>
      <c r="H48" s="68" t="s">
        <v>42</v>
      </c>
      <c r="I48" s="68">
        <v>0</v>
      </c>
      <c r="J48" s="68">
        <v>0</v>
      </c>
      <c r="K48" s="70" t="s">
        <v>419</v>
      </c>
      <c r="L48" s="68">
        <v>5</v>
      </c>
      <c r="M48" s="68">
        <v>4</v>
      </c>
      <c r="N48" s="68">
        <v>4</v>
      </c>
      <c r="O48" s="68">
        <v>1</v>
      </c>
      <c r="P48" s="68">
        <v>4</v>
      </c>
      <c r="Q48" s="68">
        <v>0</v>
      </c>
      <c r="R48" s="68">
        <v>0</v>
      </c>
      <c r="S48" s="68">
        <v>0</v>
      </c>
      <c r="T48" s="68">
        <v>0</v>
      </c>
      <c r="U48" s="70">
        <v>12</v>
      </c>
      <c r="V48" s="68">
        <v>0</v>
      </c>
      <c r="W48" s="68">
        <v>12</v>
      </c>
      <c r="X48" s="68">
        <v>3</v>
      </c>
      <c r="Y48" s="68">
        <v>-2.5</v>
      </c>
      <c r="Z48" s="70">
        <v>3</v>
      </c>
    </row>
    <row r="49" spans="1:26" ht="17" x14ac:dyDescent="0.2">
      <c r="A49" s="13" t="s">
        <v>881</v>
      </c>
      <c r="B49" s="68">
        <v>3</v>
      </c>
      <c r="C49" s="68">
        <v>0</v>
      </c>
      <c r="D49" s="68">
        <v>0</v>
      </c>
      <c r="E49" s="68">
        <v>2</v>
      </c>
      <c r="F49" s="68">
        <v>0</v>
      </c>
      <c r="G49" s="68">
        <v>0</v>
      </c>
      <c r="H49" s="68" t="s">
        <v>42</v>
      </c>
      <c r="I49" s="68">
        <v>0</v>
      </c>
      <c r="J49" s="68">
        <v>0</v>
      </c>
      <c r="K49" s="70" t="s">
        <v>419</v>
      </c>
      <c r="L49" s="68">
        <v>5</v>
      </c>
      <c r="M49" s="68">
        <v>5</v>
      </c>
      <c r="N49" s="68">
        <v>3</v>
      </c>
      <c r="O49" s="68">
        <v>1</v>
      </c>
      <c r="P49" s="68">
        <v>2</v>
      </c>
      <c r="Q49" s="68">
        <v>0</v>
      </c>
      <c r="R49" s="68">
        <v>0</v>
      </c>
      <c r="S49" s="68">
        <v>0</v>
      </c>
      <c r="T49" s="68">
        <v>0</v>
      </c>
      <c r="U49" s="70">
        <v>9</v>
      </c>
      <c r="V49" s="68">
        <v>0</v>
      </c>
      <c r="W49" s="68">
        <v>6</v>
      </c>
      <c r="X49" s="68">
        <v>3</v>
      </c>
      <c r="Y49" s="68">
        <v>-1.5</v>
      </c>
      <c r="Z49" s="70">
        <v>2.33</v>
      </c>
    </row>
    <row r="50" spans="1:26" ht="17" x14ac:dyDescent="0.2">
      <c r="A50" s="13" t="s">
        <v>636</v>
      </c>
      <c r="B50" s="68">
        <v>5</v>
      </c>
      <c r="C50" s="68">
        <v>0</v>
      </c>
      <c r="D50" s="68">
        <v>0</v>
      </c>
      <c r="E50" s="68">
        <v>2</v>
      </c>
      <c r="F50" s="68">
        <v>0</v>
      </c>
      <c r="G50" s="68">
        <v>0</v>
      </c>
      <c r="H50" s="68" t="s">
        <v>42</v>
      </c>
      <c r="I50" s="68">
        <v>0</v>
      </c>
      <c r="J50" s="68">
        <v>0</v>
      </c>
      <c r="K50" s="70" t="s">
        <v>419</v>
      </c>
      <c r="L50" s="68">
        <v>5</v>
      </c>
      <c r="M50" s="68">
        <v>2</v>
      </c>
      <c r="N50" s="68">
        <v>2</v>
      </c>
      <c r="O50" s="68">
        <v>0</v>
      </c>
      <c r="P50" s="68">
        <v>1</v>
      </c>
      <c r="Q50" s="68">
        <v>1</v>
      </c>
      <c r="R50" s="68">
        <v>0</v>
      </c>
      <c r="S50" s="68">
        <v>0</v>
      </c>
      <c r="T50" s="68">
        <v>0</v>
      </c>
      <c r="U50" s="70">
        <v>6</v>
      </c>
      <c r="V50" s="68">
        <v>3</v>
      </c>
      <c r="W50" s="68">
        <v>3</v>
      </c>
      <c r="X50" s="68">
        <v>0</v>
      </c>
      <c r="Y50" s="68">
        <v>-0.4</v>
      </c>
      <c r="Z50" s="70">
        <v>2</v>
      </c>
    </row>
    <row r="51" spans="1:26" ht="17" x14ac:dyDescent="0.2">
      <c r="A51" s="13" t="s">
        <v>657</v>
      </c>
      <c r="B51" s="68">
        <v>2</v>
      </c>
      <c r="C51" s="68">
        <v>0</v>
      </c>
      <c r="D51" s="68">
        <v>0</v>
      </c>
      <c r="E51" s="68">
        <v>0</v>
      </c>
      <c r="F51" s="68">
        <v>0</v>
      </c>
      <c r="G51" s="68">
        <v>0</v>
      </c>
      <c r="H51" s="68" t="s">
        <v>42</v>
      </c>
      <c r="I51" s="68">
        <v>0</v>
      </c>
      <c r="J51" s="68">
        <v>0</v>
      </c>
      <c r="K51" s="70" t="s">
        <v>419</v>
      </c>
      <c r="L51" s="68">
        <v>5</v>
      </c>
      <c r="M51" s="68">
        <v>4</v>
      </c>
      <c r="N51" s="68">
        <v>4</v>
      </c>
      <c r="O51" s="68">
        <v>0</v>
      </c>
      <c r="P51" s="68">
        <v>1</v>
      </c>
      <c r="Q51" s="68">
        <v>1</v>
      </c>
      <c r="R51" s="68">
        <v>0</v>
      </c>
      <c r="S51" s="68">
        <v>0</v>
      </c>
      <c r="T51" s="68">
        <v>0</v>
      </c>
      <c r="U51" s="70">
        <v>12</v>
      </c>
      <c r="V51" s="68">
        <v>3</v>
      </c>
      <c r="W51" s="68">
        <v>3</v>
      </c>
      <c r="X51" s="68">
        <v>0</v>
      </c>
      <c r="Y51" s="68">
        <v>-2.4</v>
      </c>
      <c r="Z51" s="70">
        <v>2</v>
      </c>
    </row>
    <row r="52" spans="1:26" ht="17" x14ac:dyDescent="0.2">
      <c r="A52" s="13" t="s">
        <v>640</v>
      </c>
      <c r="B52" s="68">
        <v>3</v>
      </c>
      <c r="C52" s="68">
        <v>0</v>
      </c>
      <c r="D52" s="68">
        <v>0</v>
      </c>
      <c r="E52" s="68">
        <v>1</v>
      </c>
      <c r="F52" s="68">
        <v>1</v>
      </c>
      <c r="G52" s="68">
        <v>0</v>
      </c>
      <c r="H52" s="68">
        <v>1</v>
      </c>
      <c r="I52" s="68">
        <v>0</v>
      </c>
      <c r="J52" s="68">
        <v>0</v>
      </c>
      <c r="K52" s="70" t="s">
        <v>419</v>
      </c>
      <c r="L52" s="68">
        <v>7</v>
      </c>
      <c r="M52" s="68">
        <v>3</v>
      </c>
      <c r="N52" s="68">
        <v>3</v>
      </c>
      <c r="O52" s="68">
        <v>1</v>
      </c>
      <c r="P52" s="68">
        <v>0</v>
      </c>
      <c r="Q52" s="68">
        <v>4</v>
      </c>
      <c r="R52" s="68">
        <v>0</v>
      </c>
      <c r="S52" s="68">
        <v>0</v>
      </c>
      <c r="T52" s="68">
        <v>0</v>
      </c>
      <c r="U52" s="70">
        <v>9</v>
      </c>
      <c r="V52" s="68">
        <v>12</v>
      </c>
      <c r="W52" s="68">
        <v>0</v>
      </c>
      <c r="X52" s="68">
        <v>3</v>
      </c>
      <c r="Y52" s="68">
        <v>-0.1</v>
      </c>
      <c r="Z52" s="70">
        <v>2.33</v>
      </c>
    </row>
    <row r="53" spans="1:26" ht="17" x14ac:dyDescent="0.2">
      <c r="A53" s="13" t="s">
        <v>591</v>
      </c>
      <c r="B53" s="68">
        <v>2</v>
      </c>
      <c r="C53" s="68">
        <v>0</v>
      </c>
      <c r="D53" s="68">
        <v>0</v>
      </c>
      <c r="E53" s="68">
        <v>0</v>
      </c>
      <c r="F53" s="68">
        <v>0</v>
      </c>
      <c r="G53" s="68">
        <v>0</v>
      </c>
      <c r="H53" s="68" t="s">
        <v>42</v>
      </c>
      <c r="I53" s="68">
        <v>0</v>
      </c>
      <c r="J53" s="68">
        <v>0</v>
      </c>
      <c r="K53" s="70" t="s">
        <v>419</v>
      </c>
      <c r="L53" s="68">
        <v>3</v>
      </c>
      <c r="M53" s="68">
        <v>1</v>
      </c>
      <c r="N53" s="68">
        <v>1</v>
      </c>
      <c r="O53" s="68">
        <v>1</v>
      </c>
      <c r="P53" s="68">
        <v>0</v>
      </c>
      <c r="Q53" s="68">
        <v>5</v>
      </c>
      <c r="R53" s="68">
        <v>0</v>
      </c>
      <c r="S53" s="68">
        <v>0</v>
      </c>
      <c r="T53" s="68">
        <v>0</v>
      </c>
      <c r="U53" s="70">
        <v>3</v>
      </c>
      <c r="V53" s="68">
        <v>15</v>
      </c>
      <c r="W53" s="68">
        <v>0</v>
      </c>
      <c r="X53" s="68">
        <v>3</v>
      </c>
      <c r="Y53" s="68">
        <v>1</v>
      </c>
      <c r="Z53" s="70">
        <v>1</v>
      </c>
    </row>
    <row r="54" spans="1:26" ht="17" x14ac:dyDescent="0.2">
      <c r="A54" s="13" t="s">
        <v>404</v>
      </c>
      <c r="B54" s="68">
        <v>3</v>
      </c>
      <c r="C54" s="68">
        <v>0</v>
      </c>
      <c r="D54" s="68">
        <v>0</v>
      </c>
      <c r="E54" s="68">
        <v>3</v>
      </c>
      <c r="F54" s="68">
        <v>0</v>
      </c>
      <c r="G54" s="68">
        <v>0</v>
      </c>
      <c r="H54" s="68" t="s">
        <v>42</v>
      </c>
      <c r="I54" s="68">
        <v>0</v>
      </c>
      <c r="J54" s="68">
        <v>0</v>
      </c>
      <c r="K54" s="70" t="s">
        <v>419</v>
      </c>
      <c r="L54" s="68">
        <v>1</v>
      </c>
      <c r="M54" s="68">
        <v>0</v>
      </c>
      <c r="N54" s="68">
        <v>0</v>
      </c>
      <c r="O54" s="68">
        <v>0</v>
      </c>
      <c r="P54" s="68">
        <v>0</v>
      </c>
      <c r="Q54" s="68">
        <v>1</v>
      </c>
      <c r="R54" s="68">
        <v>0</v>
      </c>
      <c r="S54" s="68">
        <v>0</v>
      </c>
      <c r="T54" s="68">
        <v>0</v>
      </c>
      <c r="U54" s="70">
        <v>0</v>
      </c>
      <c r="V54" s="68">
        <v>3</v>
      </c>
      <c r="W54" s="68">
        <v>0</v>
      </c>
      <c r="X54" s="68">
        <v>0</v>
      </c>
      <c r="Y54" s="68">
        <v>1.6</v>
      </c>
      <c r="Z54" s="70">
        <v>0.33</v>
      </c>
    </row>
    <row r="55" spans="1:26" ht="17" x14ac:dyDescent="0.2">
      <c r="A55" s="13" t="s">
        <v>98</v>
      </c>
      <c r="B55" s="68">
        <v>2</v>
      </c>
      <c r="C55" s="68">
        <v>0</v>
      </c>
      <c r="D55" s="68">
        <v>0</v>
      </c>
      <c r="E55" s="68">
        <v>1</v>
      </c>
      <c r="F55" s="68">
        <v>0</v>
      </c>
      <c r="G55" s="68">
        <v>0</v>
      </c>
      <c r="H55" s="68" t="s">
        <v>42</v>
      </c>
      <c r="I55" s="68">
        <v>0</v>
      </c>
      <c r="J55" s="68">
        <v>0</v>
      </c>
      <c r="K55" s="70" t="s">
        <v>419</v>
      </c>
      <c r="L55" s="68">
        <v>1</v>
      </c>
      <c r="M55" s="68">
        <v>1</v>
      </c>
      <c r="N55" s="68">
        <v>1</v>
      </c>
      <c r="O55" s="68">
        <v>0</v>
      </c>
      <c r="P55" s="68">
        <v>1</v>
      </c>
      <c r="Q55" s="68">
        <v>0</v>
      </c>
      <c r="R55" s="68">
        <v>0</v>
      </c>
      <c r="S55" s="68">
        <v>0</v>
      </c>
      <c r="T55" s="68">
        <v>0</v>
      </c>
      <c r="U55" s="70">
        <v>3</v>
      </c>
      <c r="V55" s="68">
        <v>0</v>
      </c>
      <c r="W55" s="68">
        <v>3</v>
      </c>
      <c r="X55" s="68">
        <v>0</v>
      </c>
      <c r="Y55" s="68">
        <v>0.5</v>
      </c>
      <c r="Z55" s="70">
        <v>0.67</v>
      </c>
    </row>
    <row r="56" spans="1:26" ht="17" x14ac:dyDescent="0.2">
      <c r="A56" s="13" t="s">
        <v>16</v>
      </c>
      <c r="B56" s="68">
        <v>2</v>
      </c>
      <c r="C56" s="68">
        <v>0</v>
      </c>
      <c r="D56" s="68">
        <v>0</v>
      </c>
      <c r="E56" s="68">
        <v>2</v>
      </c>
      <c r="F56" s="68">
        <v>1</v>
      </c>
      <c r="G56" s="68">
        <v>0</v>
      </c>
      <c r="H56" s="68">
        <v>1</v>
      </c>
      <c r="I56" s="68">
        <v>0</v>
      </c>
      <c r="J56" s="68">
        <v>0</v>
      </c>
      <c r="K56" s="70" t="s">
        <v>419</v>
      </c>
      <c r="L56" s="68">
        <v>1</v>
      </c>
      <c r="M56" s="68">
        <v>1</v>
      </c>
      <c r="N56" s="68">
        <v>1</v>
      </c>
      <c r="O56" s="68">
        <v>0</v>
      </c>
      <c r="P56" s="68">
        <v>3</v>
      </c>
      <c r="Q56" s="68">
        <v>2</v>
      </c>
      <c r="R56" s="68">
        <v>0</v>
      </c>
      <c r="S56" s="68">
        <v>0</v>
      </c>
      <c r="T56" s="68">
        <v>0</v>
      </c>
      <c r="U56" s="70">
        <v>3</v>
      </c>
      <c r="V56" s="68">
        <v>6</v>
      </c>
      <c r="W56" s="68">
        <v>9</v>
      </c>
      <c r="X56" s="68">
        <v>0</v>
      </c>
      <c r="Y56" s="68">
        <v>1.7</v>
      </c>
      <c r="Z56" s="70">
        <v>1.33</v>
      </c>
    </row>
    <row r="57" spans="1:26" ht="17" x14ac:dyDescent="0.2">
      <c r="A57" s="13" t="s">
        <v>877</v>
      </c>
      <c r="B57" s="68">
        <v>3</v>
      </c>
      <c r="C57" s="68">
        <v>0</v>
      </c>
      <c r="D57" s="68">
        <v>0</v>
      </c>
      <c r="E57" s="68">
        <v>1</v>
      </c>
      <c r="F57" s="68">
        <v>0</v>
      </c>
      <c r="G57" s="68">
        <v>1</v>
      </c>
      <c r="H57" s="68">
        <v>0</v>
      </c>
      <c r="I57" s="68">
        <v>0</v>
      </c>
      <c r="J57" s="68">
        <v>0</v>
      </c>
      <c r="K57" s="70" t="s">
        <v>419</v>
      </c>
      <c r="L57" s="68">
        <v>4</v>
      </c>
      <c r="M57" s="68">
        <v>3</v>
      </c>
      <c r="N57" s="68">
        <v>2</v>
      </c>
      <c r="O57" s="68">
        <v>1</v>
      </c>
      <c r="P57" s="68">
        <v>4</v>
      </c>
      <c r="Q57" s="68">
        <v>2</v>
      </c>
      <c r="R57" s="68">
        <v>0</v>
      </c>
      <c r="S57" s="68">
        <v>0</v>
      </c>
      <c r="T57" s="68">
        <v>0</v>
      </c>
      <c r="U57" s="70">
        <v>6</v>
      </c>
      <c r="V57" s="68">
        <v>6</v>
      </c>
      <c r="W57" s="68">
        <v>12</v>
      </c>
      <c r="X57" s="68">
        <v>3</v>
      </c>
      <c r="Y57" s="68">
        <v>-0.3</v>
      </c>
      <c r="Z57" s="70">
        <v>2.67</v>
      </c>
    </row>
    <row r="58" spans="1:26" ht="17" x14ac:dyDescent="0.2">
      <c r="A58" s="13" t="s">
        <v>611</v>
      </c>
      <c r="B58" s="68">
        <v>5</v>
      </c>
      <c r="C58" s="68">
        <v>0</v>
      </c>
      <c r="D58" s="68">
        <v>0</v>
      </c>
      <c r="E58" s="68">
        <v>0</v>
      </c>
      <c r="F58" s="68">
        <v>1</v>
      </c>
      <c r="G58" s="68">
        <v>0</v>
      </c>
      <c r="H58" s="68">
        <v>1</v>
      </c>
      <c r="I58" s="68">
        <v>0</v>
      </c>
      <c r="J58" s="68">
        <v>0</v>
      </c>
      <c r="K58" s="70" t="s">
        <v>419</v>
      </c>
      <c r="L58" s="68">
        <v>3</v>
      </c>
      <c r="M58" s="68">
        <v>2</v>
      </c>
      <c r="N58" s="68">
        <v>2</v>
      </c>
      <c r="O58" s="68">
        <v>0</v>
      </c>
      <c r="P58" s="68">
        <v>3</v>
      </c>
      <c r="Q58" s="68">
        <v>2</v>
      </c>
      <c r="R58" s="68">
        <v>0</v>
      </c>
      <c r="S58" s="68">
        <v>0</v>
      </c>
      <c r="T58" s="68">
        <v>0</v>
      </c>
      <c r="U58" s="70">
        <v>6</v>
      </c>
      <c r="V58" s="68">
        <v>6</v>
      </c>
      <c r="W58" s="68">
        <v>9</v>
      </c>
      <c r="X58" s="68">
        <v>0</v>
      </c>
      <c r="Y58" s="68">
        <v>0.7</v>
      </c>
      <c r="Z58" s="70">
        <v>2</v>
      </c>
    </row>
    <row r="59" spans="1:26" ht="17" x14ac:dyDescent="0.2">
      <c r="A59" s="13" t="s">
        <v>420</v>
      </c>
      <c r="B59" s="68">
        <v>3</v>
      </c>
      <c r="C59" s="68">
        <v>0</v>
      </c>
      <c r="D59" s="68">
        <v>0</v>
      </c>
      <c r="E59" s="68">
        <v>2</v>
      </c>
      <c r="F59" s="68">
        <v>0</v>
      </c>
      <c r="G59" s="68">
        <v>1</v>
      </c>
      <c r="H59" s="68">
        <v>0</v>
      </c>
      <c r="I59" s="68">
        <v>0</v>
      </c>
      <c r="J59" s="68">
        <v>0</v>
      </c>
      <c r="K59" s="70" t="s">
        <v>419</v>
      </c>
      <c r="L59" s="68">
        <v>4</v>
      </c>
      <c r="M59" s="68">
        <v>2</v>
      </c>
      <c r="N59" s="68">
        <v>2</v>
      </c>
      <c r="O59" s="68">
        <v>1</v>
      </c>
      <c r="P59" s="68">
        <v>0</v>
      </c>
      <c r="Q59" s="68">
        <v>1</v>
      </c>
      <c r="R59" s="68">
        <v>0</v>
      </c>
      <c r="S59" s="68">
        <v>0</v>
      </c>
      <c r="T59" s="68">
        <v>1</v>
      </c>
      <c r="U59" s="70">
        <v>6</v>
      </c>
      <c r="V59" s="68">
        <v>3</v>
      </c>
      <c r="W59" s="68">
        <v>0</v>
      </c>
      <c r="X59" s="68">
        <v>3</v>
      </c>
      <c r="Y59" s="68">
        <v>-0.4</v>
      </c>
      <c r="Z59" s="70">
        <v>1.33</v>
      </c>
    </row>
    <row r="60" spans="1:26" ht="17" x14ac:dyDescent="0.2">
      <c r="A60" s="13" t="s">
        <v>88</v>
      </c>
      <c r="B60" s="68">
        <v>2</v>
      </c>
      <c r="C60" s="68">
        <v>0</v>
      </c>
      <c r="D60" s="68">
        <v>0</v>
      </c>
      <c r="E60" s="68">
        <v>0</v>
      </c>
      <c r="F60" s="68">
        <v>0</v>
      </c>
      <c r="G60" s="68">
        <v>0</v>
      </c>
      <c r="H60" s="68" t="s">
        <v>42</v>
      </c>
      <c r="I60" s="68">
        <v>0</v>
      </c>
      <c r="J60" s="68">
        <v>0</v>
      </c>
      <c r="K60" s="70" t="s">
        <v>419</v>
      </c>
      <c r="L60" s="68">
        <v>4</v>
      </c>
      <c r="M60" s="68">
        <v>2</v>
      </c>
      <c r="N60" s="68">
        <v>2</v>
      </c>
      <c r="O60" s="68">
        <v>0</v>
      </c>
      <c r="P60" s="68">
        <v>1</v>
      </c>
      <c r="Q60" s="68">
        <v>2</v>
      </c>
      <c r="R60" s="68">
        <v>0</v>
      </c>
      <c r="S60" s="68">
        <v>0</v>
      </c>
      <c r="T60" s="68">
        <v>0</v>
      </c>
      <c r="U60" s="70">
        <v>6</v>
      </c>
      <c r="V60" s="68">
        <v>6</v>
      </c>
      <c r="W60" s="68">
        <v>3</v>
      </c>
      <c r="X60" s="68">
        <v>0</v>
      </c>
      <c r="Y60" s="68">
        <v>-0.3</v>
      </c>
      <c r="Z60" s="70">
        <v>1.67</v>
      </c>
    </row>
    <row r="61" spans="1:26" ht="17" x14ac:dyDescent="0.2">
      <c r="A61" s="13" t="s">
        <v>706</v>
      </c>
      <c r="B61" s="68">
        <v>4</v>
      </c>
      <c r="C61" s="68">
        <v>0</v>
      </c>
      <c r="D61" s="68">
        <v>0</v>
      </c>
      <c r="E61" s="68">
        <v>0</v>
      </c>
      <c r="F61" s="68">
        <v>0</v>
      </c>
      <c r="G61" s="68">
        <v>0</v>
      </c>
      <c r="H61" s="68" t="s">
        <v>42</v>
      </c>
      <c r="I61" s="68">
        <v>0</v>
      </c>
      <c r="J61" s="68">
        <v>0</v>
      </c>
      <c r="K61" s="70">
        <v>3.3333333333333335</v>
      </c>
      <c r="L61" s="68">
        <v>8</v>
      </c>
      <c r="M61" s="68">
        <v>8</v>
      </c>
      <c r="N61" s="68">
        <v>8</v>
      </c>
      <c r="O61" s="68">
        <v>2</v>
      </c>
      <c r="P61" s="68">
        <v>3</v>
      </c>
      <c r="Q61" s="68">
        <v>2</v>
      </c>
      <c r="R61" s="68">
        <v>0</v>
      </c>
      <c r="S61" s="68">
        <v>0</v>
      </c>
      <c r="T61" s="68">
        <v>0</v>
      </c>
      <c r="U61" s="70">
        <v>21.6</v>
      </c>
      <c r="V61" s="68">
        <v>5.4</v>
      </c>
      <c r="W61" s="68">
        <v>8.1</v>
      </c>
      <c r="X61" s="68">
        <v>5.4</v>
      </c>
      <c r="Y61" s="68">
        <v>-6.1</v>
      </c>
      <c r="Z61" s="70">
        <v>3.3</v>
      </c>
    </row>
    <row r="62" spans="1:26" ht="17" x14ac:dyDescent="0.2">
      <c r="A62" s="13" t="s">
        <v>138</v>
      </c>
      <c r="B62" s="68">
        <v>3</v>
      </c>
      <c r="C62" s="68">
        <v>0</v>
      </c>
      <c r="D62" s="68">
        <v>0</v>
      </c>
      <c r="E62" s="68">
        <v>2</v>
      </c>
      <c r="F62" s="68">
        <v>0</v>
      </c>
      <c r="G62" s="68">
        <v>2</v>
      </c>
      <c r="H62" s="68">
        <v>0</v>
      </c>
      <c r="I62" s="68">
        <v>0</v>
      </c>
      <c r="J62" s="68">
        <v>0</v>
      </c>
      <c r="K62" s="70">
        <v>3.3333333333333335</v>
      </c>
      <c r="L62" s="68">
        <v>6</v>
      </c>
      <c r="M62" s="68">
        <v>5</v>
      </c>
      <c r="N62" s="68">
        <v>5</v>
      </c>
      <c r="O62" s="68">
        <v>1</v>
      </c>
      <c r="P62" s="68">
        <v>4</v>
      </c>
      <c r="Q62" s="68">
        <v>5</v>
      </c>
      <c r="R62" s="68">
        <v>0</v>
      </c>
      <c r="S62" s="68">
        <v>0</v>
      </c>
      <c r="T62" s="68">
        <v>0</v>
      </c>
      <c r="U62" s="70">
        <v>13.5</v>
      </c>
      <c r="V62" s="68">
        <v>13.5</v>
      </c>
      <c r="W62" s="68">
        <v>10.8</v>
      </c>
      <c r="X62" s="68">
        <v>2.7</v>
      </c>
      <c r="Y62" s="68">
        <v>-2.8</v>
      </c>
      <c r="Z62" s="70">
        <v>3</v>
      </c>
    </row>
    <row r="63" spans="1:26" ht="17" x14ac:dyDescent="0.2">
      <c r="A63" s="13" t="s">
        <v>849</v>
      </c>
      <c r="B63" s="68">
        <v>3</v>
      </c>
      <c r="C63" s="68">
        <v>0</v>
      </c>
      <c r="D63" s="68">
        <v>0</v>
      </c>
      <c r="E63" s="68">
        <v>2</v>
      </c>
      <c r="F63" s="68">
        <v>0</v>
      </c>
      <c r="G63" s="68">
        <v>2</v>
      </c>
      <c r="H63" s="68">
        <v>0</v>
      </c>
      <c r="I63" s="68">
        <v>0</v>
      </c>
      <c r="J63" s="68">
        <v>0</v>
      </c>
      <c r="K63" s="70">
        <v>3.3333333333333335</v>
      </c>
      <c r="L63" s="68">
        <v>7</v>
      </c>
      <c r="M63" s="68">
        <v>5</v>
      </c>
      <c r="N63" s="68">
        <v>5</v>
      </c>
      <c r="O63" s="68">
        <v>1</v>
      </c>
      <c r="P63" s="68">
        <v>1</v>
      </c>
      <c r="Q63" s="68">
        <v>0</v>
      </c>
      <c r="R63" s="68">
        <v>0</v>
      </c>
      <c r="S63" s="68">
        <v>0</v>
      </c>
      <c r="T63" s="68">
        <v>1</v>
      </c>
      <c r="U63" s="70">
        <v>13.5</v>
      </c>
      <c r="V63" s="68">
        <v>0</v>
      </c>
      <c r="W63" s="68">
        <v>2.7</v>
      </c>
      <c r="X63" s="68">
        <v>2.7</v>
      </c>
      <c r="Y63" s="68">
        <v>-3.3</v>
      </c>
      <c r="Z63" s="70">
        <v>2.4</v>
      </c>
    </row>
    <row r="64" spans="1:26" ht="17" x14ac:dyDescent="0.2">
      <c r="A64" s="67" t="s">
        <v>27</v>
      </c>
      <c r="B64" s="67" t="s">
        <v>28</v>
      </c>
      <c r="C64" s="67" t="s">
        <v>29</v>
      </c>
      <c r="D64" s="67" t="s">
        <v>43</v>
      </c>
      <c r="E64" s="67" t="s">
        <v>44</v>
      </c>
      <c r="F64" s="67" t="s">
        <v>45</v>
      </c>
      <c r="G64" s="67" t="s">
        <v>46</v>
      </c>
      <c r="H64" s="67" t="s">
        <v>47</v>
      </c>
      <c r="I64" s="67" t="s">
        <v>48</v>
      </c>
      <c r="J64" s="67" t="s">
        <v>49</v>
      </c>
      <c r="K64" s="74" t="s">
        <v>26</v>
      </c>
      <c r="L64" s="67" t="s">
        <v>24</v>
      </c>
      <c r="M64" s="67" t="s">
        <v>50</v>
      </c>
      <c r="N64" s="67" t="s">
        <v>51</v>
      </c>
      <c r="O64" s="67" t="s">
        <v>1</v>
      </c>
      <c r="P64" s="67" t="s">
        <v>31</v>
      </c>
      <c r="Q64" s="67" t="s">
        <v>34</v>
      </c>
      <c r="R64" s="67" t="s">
        <v>33</v>
      </c>
      <c r="S64" s="67" t="s">
        <v>52</v>
      </c>
      <c r="T64" s="67" t="s">
        <v>53</v>
      </c>
      <c r="U64" s="74" t="s">
        <v>4</v>
      </c>
      <c r="V64" s="67" t="s">
        <v>54</v>
      </c>
      <c r="W64" s="67" t="s">
        <v>55</v>
      </c>
      <c r="X64" s="67" t="s">
        <v>56</v>
      </c>
      <c r="Y64" s="67" t="s">
        <v>57</v>
      </c>
      <c r="Z64" s="74" t="s">
        <v>6</v>
      </c>
    </row>
    <row r="65" spans="1:26" ht="17" x14ac:dyDescent="0.2">
      <c r="A65" s="13" t="s">
        <v>421</v>
      </c>
      <c r="B65" s="68">
        <v>4</v>
      </c>
      <c r="C65" s="68">
        <v>0</v>
      </c>
      <c r="D65" s="68">
        <v>0</v>
      </c>
      <c r="E65" s="68">
        <v>2</v>
      </c>
      <c r="F65" s="68">
        <v>1</v>
      </c>
      <c r="G65" s="68">
        <v>1</v>
      </c>
      <c r="H65" s="68">
        <v>0.5</v>
      </c>
      <c r="I65" s="68">
        <v>0</v>
      </c>
      <c r="J65" s="68">
        <v>0</v>
      </c>
      <c r="K65" s="70">
        <v>3.3333333333333335</v>
      </c>
      <c r="L65" s="68">
        <v>7</v>
      </c>
      <c r="M65" s="68">
        <v>3</v>
      </c>
      <c r="N65" s="68">
        <v>3</v>
      </c>
      <c r="O65" s="68">
        <v>2</v>
      </c>
      <c r="P65" s="68">
        <v>1</v>
      </c>
      <c r="Q65" s="68">
        <v>1</v>
      </c>
      <c r="R65" s="68">
        <v>0</v>
      </c>
      <c r="S65" s="68">
        <v>0</v>
      </c>
      <c r="T65" s="68">
        <v>0</v>
      </c>
      <c r="U65" s="70">
        <v>8.1</v>
      </c>
      <c r="V65" s="68">
        <v>2.7</v>
      </c>
      <c r="W65" s="68">
        <v>2.7</v>
      </c>
      <c r="X65" s="68">
        <v>5.4</v>
      </c>
      <c r="Y65" s="68">
        <v>-0.2</v>
      </c>
      <c r="Z65" s="70">
        <v>2.4</v>
      </c>
    </row>
    <row r="66" spans="1:26" ht="17" x14ac:dyDescent="0.2">
      <c r="A66" s="13" t="s">
        <v>422</v>
      </c>
      <c r="B66" s="68">
        <v>2</v>
      </c>
      <c r="C66" s="68">
        <v>2</v>
      </c>
      <c r="D66" s="68">
        <v>0</v>
      </c>
      <c r="E66" s="68">
        <v>0</v>
      </c>
      <c r="F66" s="68">
        <v>0</v>
      </c>
      <c r="G66" s="68">
        <v>1</v>
      </c>
      <c r="H66" s="68">
        <v>0</v>
      </c>
      <c r="I66" s="68">
        <v>0</v>
      </c>
      <c r="J66" s="68">
        <v>0</v>
      </c>
      <c r="K66" s="70">
        <v>3.3333333333333335</v>
      </c>
      <c r="L66" s="68">
        <v>10</v>
      </c>
      <c r="M66" s="68">
        <v>9</v>
      </c>
      <c r="N66" s="68">
        <v>9</v>
      </c>
      <c r="O66" s="68">
        <v>1</v>
      </c>
      <c r="P66" s="68">
        <v>2</v>
      </c>
      <c r="Q66" s="68">
        <v>5</v>
      </c>
      <c r="R66" s="68">
        <v>0</v>
      </c>
      <c r="S66" s="68">
        <v>0</v>
      </c>
      <c r="T66" s="68">
        <v>0</v>
      </c>
      <c r="U66" s="70">
        <v>24.3</v>
      </c>
      <c r="V66" s="68">
        <v>13.5</v>
      </c>
      <c r="W66" s="68">
        <v>5.4</v>
      </c>
      <c r="X66" s="68">
        <v>2.7</v>
      </c>
      <c r="Y66" s="68">
        <v>-6.8</v>
      </c>
      <c r="Z66" s="70">
        <v>3.6</v>
      </c>
    </row>
    <row r="67" spans="1:26" ht="17" x14ac:dyDescent="0.2">
      <c r="A67" s="13" t="s">
        <v>612</v>
      </c>
      <c r="B67" s="68">
        <v>2</v>
      </c>
      <c r="C67" s="68">
        <v>0</v>
      </c>
      <c r="D67" s="68">
        <v>0</v>
      </c>
      <c r="E67" s="68">
        <v>1</v>
      </c>
      <c r="F67" s="68">
        <v>0</v>
      </c>
      <c r="G67" s="68">
        <v>1</v>
      </c>
      <c r="H67" s="68">
        <v>0</v>
      </c>
      <c r="I67" s="68">
        <v>0</v>
      </c>
      <c r="J67" s="68">
        <v>0</v>
      </c>
      <c r="K67" s="70">
        <v>3.3333333333333335</v>
      </c>
      <c r="L67" s="68">
        <v>2</v>
      </c>
      <c r="M67" s="68">
        <v>3</v>
      </c>
      <c r="N67" s="68">
        <v>3</v>
      </c>
      <c r="O67" s="68">
        <v>1</v>
      </c>
      <c r="P67" s="68">
        <v>1</v>
      </c>
      <c r="Q67" s="68">
        <v>1</v>
      </c>
      <c r="R67" s="68">
        <v>0</v>
      </c>
      <c r="S67" s="68">
        <v>0</v>
      </c>
      <c r="T67" s="68">
        <v>0</v>
      </c>
      <c r="U67" s="70">
        <v>8.1</v>
      </c>
      <c r="V67" s="68">
        <v>2.7</v>
      </c>
      <c r="W67" s="68">
        <v>2.7</v>
      </c>
      <c r="X67" s="68">
        <v>2.7</v>
      </c>
      <c r="Y67" s="68">
        <v>-1.2</v>
      </c>
      <c r="Z67" s="70">
        <v>0.9</v>
      </c>
    </row>
    <row r="68" spans="1:26" ht="17" x14ac:dyDescent="0.2">
      <c r="A68" s="13" t="s">
        <v>423</v>
      </c>
      <c r="B68" s="68">
        <v>1</v>
      </c>
      <c r="C68" s="68">
        <v>0</v>
      </c>
      <c r="D68" s="68">
        <v>0</v>
      </c>
      <c r="E68" s="68">
        <v>0</v>
      </c>
      <c r="F68" s="68">
        <v>1</v>
      </c>
      <c r="G68" s="68">
        <v>0</v>
      </c>
      <c r="H68" s="68">
        <v>1</v>
      </c>
      <c r="I68" s="68">
        <v>0</v>
      </c>
      <c r="J68" s="68">
        <v>0</v>
      </c>
      <c r="K68" s="70">
        <v>3.3333333333333335</v>
      </c>
      <c r="L68" s="68">
        <v>6</v>
      </c>
      <c r="M68" s="68">
        <v>3</v>
      </c>
      <c r="N68" s="68">
        <v>3</v>
      </c>
      <c r="O68" s="68">
        <v>1</v>
      </c>
      <c r="P68" s="68">
        <v>2</v>
      </c>
      <c r="Q68" s="68">
        <v>0</v>
      </c>
      <c r="R68" s="68">
        <v>1</v>
      </c>
      <c r="S68" s="68">
        <v>0</v>
      </c>
      <c r="T68" s="68">
        <v>0</v>
      </c>
      <c r="U68" s="70">
        <v>8.1</v>
      </c>
      <c r="V68" s="68">
        <v>0</v>
      </c>
      <c r="W68" s="68">
        <v>5.4</v>
      </c>
      <c r="X68" s="68">
        <v>2.7</v>
      </c>
      <c r="Y68" s="68">
        <v>-0.3</v>
      </c>
      <c r="Z68" s="70">
        <v>2.4</v>
      </c>
    </row>
    <row r="69" spans="1:26" ht="17" x14ac:dyDescent="0.2">
      <c r="A69" s="13" t="s">
        <v>858</v>
      </c>
      <c r="B69" s="68">
        <v>2</v>
      </c>
      <c r="C69" s="68">
        <v>2</v>
      </c>
      <c r="D69" s="68">
        <v>0</v>
      </c>
      <c r="E69" s="68">
        <v>0</v>
      </c>
      <c r="F69" s="68">
        <v>0</v>
      </c>
      <c r="G69" s="68">
        <v>1</v>
      </c>
      <c r="H69" s="68">
        <v>0</v>
      </c>
      <c r="I69" s="68">
        <v>0</v>
      </c>
      <c r="J69" s="68">
        <v>0</v>
      </c>
      <c r="K69" s="70">
        <v>3.3333333333333335</v>
      </c>
      <c r="L69" s="68">
        <v>12</v>
      </c>
      <c r="M69" s="68">
        <v>11</v>
      </c>
      <c r="N69" s="68">
        <v>9</v>
      </c>
      <c r="O69" s="68">
        <v>2</v>
      </c>
      <c r="P69" s="68">
        <v>2</v>
      </c>
      <c r="Q69" s="68">
        <v>1</v>
      </c>
      <c r="R69" s="68">
        <v>0</v>
      </c>
      <c r="S69" s="68">
        <v>0</v>
      </c>
      <c r="T69" s="68">
        <v>0</v>
      </c>
      <c r="U69" s="70">
        <v>24.3</v>
      </c>
      <c r="V69" s="68">
        <v>2.7</v>
      </c>
      <c r="W69" s="68">
        <v>5.4</v>
      </c>
      <c r="X69" s="68">
        <v>5.4</v>
      </c>
      <c r="Y69" s="68">
        <v>-7.2</v>
      </c>
      <c r="Z69" s="70">
        <v>4.2</v>
      </c>
    </row>
    <row r="70" spans="1:26" ht="17" x14ac:dyDescent="0.2">
      <c r="A70" s="13" t="s">
        <v>874</v>
      </c>
      <c r="B70" s="68">
        <v>4</v>
      </c>
      <c r="C70" s="68">
        <v>0</v>
      </c>
      <c r="D70" s="68">
        <v>0</v>
      </c>
      <c r="E70" s="68">
        <v>1</v>
      </c>
      <c r="F70" s="68">
        <v>0</v>
      </c>
      <c r="G70" s="68">
        <v>0</v>
      </c>
      <c r="H70" s="68" t="s">
        <v>42</v>
      </c>
      <c r="I70" s="68">
        <v>0</v>
      </c>
      <c r="J70" s="68">
        <v>0</v>
      </c>
      <c r="K70" s="70">
        <v>3.6666666666666665</v>
      </c>
      <c r="L70" s="68">
        <v>9</v>
      </c>
      <c r="M70" s="68">
        <v>7</v>
      </c>
      <c r="N70" s="68">
        <v>7</v>
      </c>
      <c r="O70" s="68">
        <v>0</v>
      </c>
      <c r="P70" s="68">
        <v>2</v>
      </c>
      <c r="Q70" s="68">
        <v>4</v>
      </c>
      <c r="R70" s="68">
        <v>2</v>
      </c>
      <c r="S70" s="68">
        <v>0</v>
      </c>
      <c r="T70" s="68">
        <v>0</v>
      </c>
      <c r="U70" s="70">
        <v>17.18</v>
      </c>
      <c r="V70" s="68">
        <v>9.82</v>
      </c>
      <c r="W70" s="68">
        <v>4.91</v>
      </c>
      <c r="X70" s="68">
        <v>0</v>
      </c>
      <c r="Y70" s="68">
        <v>-4.8</v>
      </c>
      <c r="Z70" s="70">
        <v>3</v>
      </c>
    </row>
    <row r="71" spans="1:26" ht="17" x14ac:dyDescent="0.2">
      <c r="A71" s="13" t="s">
        <v>564</v>
      </c>
      <c r="B71" s="68">
        <v>4</v>
      </c>
      <c r="C71" s="68">
        <v>0</v>
      </c>
      <c r="D71" s="68">
        <v>0</v>
      </c>
      <c r="E71" s="68">
        <v>1</v>
      </c>
      <c r="F71" s="68">
        <v>0</v>
      </c>
      <c r="G71" s="68">
        <v>0</v>
      </c>
      <c r="H71" s="68" t="s">
        <v>42</v>
      </c>
      <c r="I71" s="68">
        <v>0</v>
      </c>
      <c r="J71" s="68">
        <v>0</v>
      </c>
      <c r="K71" s="70">
        <v>3.6666666666666665</v>
      </c>
      <c r="L71" s="68">
        <v>2</v>
      </c>
      <c r="M71" s="68">
        <v>1</v>
      </c>
      <c r="N71" s="68">
        <v>1</v>
      </c>
      <c r="O71" s="68">
        <v>1</v>
      </c>
      <c r="P71" s="68">
        <v>0</v>
      </c>
      <c r="Q71" s="68">
        <v>1</v>
      </c>
      <c r="R71" s="68">
        <v>0</v>
      </c>
      <c r="S71" s="68">
        <v>0</v>
      </c>
      <c r="T71" s="68">
        <v>0</v>
      </c>
      <c r="U71" s="70">
        <v>2.4500000000000002</v>
      </c>
      <c r="V71" s="68">
        <v>2.4500000000000002</v>
      </c>
      <c r="W71" s="68">
        <v>0</v>
      </c>
      <c r="X71" s="68">
        <v>2.4500000000000002</v>
      </c>
      <c r="Y71" s="68">
        <v>0.9</v>
      </c>
      <c r="Z71" s="70">
        <v>0.55000000000000004</v>
      </c>
    </row>
    <row r="72" spans="1:26" ht="17" x14ac:dyDescent="0.2">
      <c r="A72" s="13" t="s">
        <v>524</v>
      </c>
      <c r="B72" s="68">
        <v>2</v>
      </c>
      <c r="C72" s="68">
        <v>0</v>
      </c>
      <c r="D72" s="68">
        <v>0</v>
      </c>
      <c r="E72" s="68">
        <v>1</v>
      </c>
      <c r="F72" s="68">
        <v>1</v>
      </c>
      <c r="G72" s="68">
        <v>0</v>
      </c>
      <c r="H72" s="68">
        <v>1</v>
      </c>
      <c r="I72" s="68">
        <v>0</v>
      </c>
      <c r="J72" s="68">
        <v>0</v>
      </c>
      <c r="K72" s="70">
        <v>3.6666666666666665</v>
      </c>
      <c r="L72" s="68">
        <v>0</v>
      </c>
      <c r="M72" s="68">
        <v>0</v>
      </c>
      <c r="N72" s="68">
        <v>0</v>
      </c>
      <c r="O72" s="68">
        <v>0</v>
      </c>
      <c r="P72" s="68">
        <v>0</v>
      </c>
      <c r="Q72" s="68">
        <v>2</v>
      </c>
      <c r="R72" s="68">
        <v>0</v>
      </c>
      <c r="S72" s="68">
        <v>0</v>
      </c>
      <c r="T72" s="68">
        <v>0</v>
      </c>
      <c r="U72" s="70">
        <v>0</v>
      </c>
      <c r="V72" s="68">
        <v>4.91</v>
      </c>
      <c r="W72" s="68">
        <v>0</v>
      </c>
      <c r="X72" s="68">
        <v>0</v>
      </c>
      <c r="Y72" s="68">
        <v>3</v>
      </c>
      <c r="Z72" s="70">
        <v>0</v>
      </c>
    </row>
    <row r="73" spans="1:26" ht="17" x14ac:dyDescent="0.2">
      <c r="A73" s="13" t="s">
        <v>669</v>
      </c>
      <c r="B73" s="68">
        <v>3</v>
      </c>
      <c r="C73" s="68">
        <v>0</v>
      </c>
      <c r="D73" s="68">
        <v>0</v>
      </c>
      <c r="E73" s="68">
        <v>0</v>
      </c>
      <c r="F73" s="68">
        <v>0</v>
      </c>
      <c r="G73" s="68">
        <v>0</v>
      </c>
      <c r="H73" s="68" t="s">
        <v>42</v>
      </c>
      <c r="I73" s="68">
        <v>0</v>
      </c>
      <c r="J73" s="68">
        <v>0</v>
      </c>
      <c r="K73" s="70">
        <v>3.6666666666666665</v>
      </c>
      <c r="L73" s="68">
        <v>4</v>
      </c>
      <c r="M73" s="68">
        <v>4</v>
      </c>
      <c r="N73" s="68">
        <v>4</v>
      </c>
      <c r="O73" s="68">
        <v>1</v>
      </c>
      <c r="P73" s="68">
        <v>3</v>
      </c>
      <c r="Q73" s="68">
        <v>2</v>
      </c>
      <c r="R73" s="68">
        <v>2</v>
      </c>
      <c r="S73" s="68">
        <v>0</v>
      </c>
      <c r="T73" s="68">
        <v>0</v>
      </c>
      <c r="U73" s="70">
        <v>9.82</v>
      </c>
      <c r="V73" s="68">
        <v>4.91</v>
      </c>
      <c r="W73" s="68">
        <v>7.36</v>
      </c>
      <c r="X73" s="68">
        <v>2.4500000000000002</v>
      </c>
      <c r="Y73" s="68">
        <v>-2</v>
      </c>
      <c r="Z73" s="70">
        <v>1.91</v>
      </c>
    </row>
    <row r="74" spans="1:26" ht="17" x14ac:dyDescent="0.2">
      <c r="A74" s="13" t="s">
        <v>424</v>
      </c>
      <c r="B74" s="68">
        <v>5</v>
      </c>
      <c r="C74" s="68">
        <v>0</v>
      </c>
      <c r="D74" s="68">
        <v>0</v>
      </c>
      <c r="E74" s="68">
        <v>4</v>
      </c>
      <c r="F74" s="68">
        <v>1</v>
      </c>
      <c r="G74" s="68">
        <v>1</v>
      </c>
      <c r="H74" s="68">
        <v>0.5</v>
      </c>
      <c r="I74" s="68">
        <v>0</v>
      </c>
      <c r="J74" s="68">
        <v>0</v>
      </c>
      <c r="K74" s="70">
        <v>3.6666666666666665</v>
      </c>
      <c r="L74" s="68">
        <v>7</v>
      </c>
      <c r="M74" s="68">
        <v>5</v>
      </c>
      <c r="N74" s="68">
        <v>5</v>
      </c>
      <c r="O74" s="68">
        <v>2</v>
      </c>
      <c r="P74" s="68">
        <v>1</v>
      </c>
      <c r="Q74" s="68">
        <v>7</v>
      </c>
      <c r="R74" s="68">
        <v>0</v>
      </c>
      <c r="S74" s="68">
        <v>0</v>
      </c>
      <c r="T74" s="68">
        <v>0</v>
      </c>
      <c r="U74" s="70">
        <v>12.27</v>
      </c>
      <c r="V74" s="68">
        <v>17.18</v>
      </c>
      <c r="W74" s="68">
        <v>2.4500000000000002</v>
      </c>
      <c r="X74" s="68">
        <v>4.91</v>
      </c>
      <c r="Y74" s="68">
        <v>-1.5</v>
      </c>
      <c r="Z74" s="70">
        <v>2.1800000000000002</v>
      </c>
    </row>
    <row r="75" spans="1:26" ht="17" x14ac:dyDescent="0.2">
      <c r="A75" s="13" t="s">
        <v>614</v>
      </c>
      <c r="B75" s="68">
        <v>1</v>
      </c>
      <c r="C75" s="68">
        <v>0</v>
      </c>
      <c r="D75" s="68">
        <v>0</v>
      </c>
      <c r="E75" s="68">
        <v>0</v>
      </c>
      <c r="F75" s="68">
        <v>0</v>
      </c>
      <c r="G75" s="68">
        <v>0</v>
      </c>
      <c r="H75" s="68" t="s">
        <v>42</v>
      </c>
      <c r="I75" s="68">
        <v>0</v>
      </c>
      <c r="J75" s="68">
        <v>0</v>
      </c>
      <c r="K75" s="70">
        <v>3.6666666666666665</v>
      </c>
      <c r="L75" s="68">
        <v>3</v>
      </c>
      <c r="M75" s="68">
        <v>1</v>
      </c>
      <c r="N75" s="68">
        <v>0</v>
      </c>
      <c r="O75" s="68">
        <v>0</v>
      </c>
      <c r="P75" s="68">
        <v>0</v>
      </c>
      <c r="Q75" s="68">
        <v>0</v>
      </c>
      <c r="R75" s="68">
        <v>0</v>
      </c>
      <c r="S75" s="68">
        <v>0</v>
      </c>
      <c r="T75" s="68">
        <v>0</v>
      </c>
      <c r="U75" s="70">
        <v>0</v>
      </c>
      <c r="V75" s="68">
        <v>0</v>
      </c>
      <c r="W75" s="68">
        <v>0</v>
      </c>
      <c r="X75" s="68">
        <v>0</v>
      </c>
      <c r="Y75" s="68">
        <v>1.8</v>
      </c>
      <c r="Z75" s="70">
        <v>0.82</v>
      </c>
    </row>
    <row r="76" spans="1:26" ht="17" x14ac:dyDescent="0.2">
      <c r="A76" s="13" t="s">
        <v>694</v>
      </c>
      <c r="B76" s="68">
        <v>4</v>
      </c>
      <c r="C76" s="68">
        <v>0</v>
      </c>
      <c r="D76" s="68">
        <v>0</v>
      </c>
      <c r="E76" s="68">
        <v>0</v>
      </c>
      <c r="F76" s="68">
        <v>0</v>
      </c>
      <c r="G76" s="68">
        <v>0</v>
      </c>
      <c r="H76" s="68" t="s">
        <v>42</v>
      </c>
      <c r="I76" s="68">
        <v>0</v>
      </c>
      <c r="J76" s="68">
        <v>0</v>
      </c>
      <c r="K76" s="70">
        <v>3.6666666666666665</v>
      </c>
      <c r="L76" s="68">
        <v>4</v>
      </c>
      <c r="M76" s="68">
        <v>2</v>
      </c>
      <c r="N76" s="68">
        <v>2</v>
      </c>
      <c r="O76" s="68">
        <v>0</v>
      </c>
      <c r="P76" s="68">
        <v>4</v>
      </c>
      <c r="Q76" s="68">
        <v>2</v>
      </c>
      <c r="R76" s="68">
        <v>1</v>
      </c>
      <c r="S76" s="68">
        <v>0</v>
      </c>
      <c r="T76" s="68">
        <v>1</v>
      </c>
      <c r="U76" s="70">
        <v>4.91</v>
      </c>
      <c r="V76" s="68">
        <v>4.91</v>
      </c>
      <c r="W76" s="68">
        <v>9.82</v>
      </c>
      <c r="X76" s="68">
        <v>0</v>
      </c>
      <c r="Y76" s="68">
        <v>0</v>
      </c>
      <c r="Z76" s="70">
        <v>2.1800000000000002</v>
      </c>
    </row>
    <row r="77" spans="1:26" ht="17" x14ac:dyDescent="0.2">
      <c r="A77" s="13" t="s">
        <v>111</v>
      </c>
      <c r="B77" s="68">
        <v>3</v>
      </c>
      <c r="C77" s="68">
        <v>0</v>
      </c>
      <c r="D77" s="68">
        <v>0</v>
      </c>
      <c r="E77" s="68">
        <v>3</v>
      </c>
      <c r="F77" s="68">
        <v>0</v>
      </c>
      <c r="G77" s="68">
        <v>1</v>
      </c>
      <c r="H77" s="68">
        <v>0</v>
      </c>
      <c r="I77" s="68">
        <v>1</v>
      </c>
      <c r="J77" s="68">
        <v>0</v>
      </c>
      <c r="K77" s="70">
        <v>3.6666666666666665</v>
      </c>
      <c r="L77" s="68">
        <v>3</v>
      </c>
      <c r="M77" s="68">
        <v>1</v>
      </c>
      <c r="N77" s="68">
        <v>0</v>
      </c>
      <c r="O77" s="68">
        <v>0</v>
      </c>
      <c r="P77" s="68">
        <v>2</v>
      </c>
      <c r="Q77" s="68">
        <v>0</v>
      </c>
      <c r="R77" s="68">
        <v>0</v>
      </c>
      <c r="S77" s="68">
        <v>0</v>
      </c>
      <c r="T77" s="68">
        <v>0</v>
      </c>
      <c r="U77" s="70">
        <v>0</v>
      </c>
      <c r="V77" s="68">
        <v>0</v>
      </c>
      <c r="W77" s="68">
        <v>4.91</v>
      </c>
      <c r="X77" s="68">
        <v>0</v>
      </c>
      <c r="Y77" s="68">
        <v>1.8</v>
      </c>
      <c r="Z77" s="70">
        <v>1.36</v>
      </c>
    </row>
    <row r="78" spans="1:26" ht="17" x14ac:dyDescent="0.2">
      <c r="A78" s="13" t="s">
        <v>843</v>
      </c>
      <c r="B78" s="68">
        <v>2</v>
      </c>
      <c r="C78" s="68">
        <v>0</v>
      </c>
      <c r="D78" s="68">
        <v>0</v>
      </c>
      <c r="E78" s="68">
        <v>1</v>
      </c>
      <c r="F78" s="68">
        <v>0</v>
      </c>
      <c r="G78" s="68">
        <v>0</v>
      </c>
      <c r="H78" s="68" t="s">
        <v>42</v>
      </c>
      <c r="I78" s="68">
        <v>0</v>
      </c>
      <c r="J78" s="68">
        <v>0</v>
      </c>
      <c r="K78" s="70">
        <v>3.6666666666666665</v>
      </c>
      <c r="L78" s="68">
        <v>2</v>
      </c>
      <c r="M78" s="68">
        <v>1</v>
      </c>
      <c r="N78" s="68">
        <v>1</v>
      </c>
      <c r="O78" s="68">
        <v>0</v>
      </c>
      <c r="P78" s="68">
        <v>0</v>
      </c>
      <c r="Q78" s="68">
        <v>0</v>
      </c>
      <c r="R78" s="68">
        <v>0</v>
      </c>
      <c r="S78" s="68">
        <v>0</v>
      </c>
      <c r="T78" s="68">
        <v>0</v>
      </c>
      <c r="U78" s="70">
        <v>2.4500000000000002</v>
      </c>
      <c r="V78" s="68">
        <v>0</v>
      </c>
      <c r="W78" s="68">
        <v>0</v>
      </c>
      <c r="X78" s="68">
        <v>0</v>
      </c>
      <c r="Y78" s="68">
        <v>0.8</v>
      </c>
      <c r="Z78" s="70">
        <v>0.55000000000000004</v>
      </c>
    </row>
    <row r="79" spans="1:26" ht="17" x14ac:dyDescent="0.2">
      <c r="A79" s="13" t="s">
        <v>869</v>
      </c>
      <c r="B79" s="68">
        <v>1</v>
      </c>
      <c r="C79" s="68">
        <v>1</v>
      </c>
      <c r="D79" s="68">
        <v>0</v>
      </c>
      <c r="E79" s="68">
        <v>0</v>
      </c>
      <c r="F79" s="68">
        <v>0</v>
      </c>
      <c r="G79" s="68">
        <v>0</v>
      </c>
      <c r="H79" s="68" t="s">
        <v>42</v>
      </c>
      <c r="I79" s="68">
        <v>0</v>
      </c>
      <c r="J79" s="68">
        <v>0</v>
      </c>
      <c r="K79" s="70" t="s">
        <v>425</v>
      </c>
      <c r="L79" s="68">
        <v>8</v>
      </c>
      <c r="M79" s="68">
        <v>6</v>
      </c>
      <c r="N79" s="68">
        <v>6</v>
      </c>
      <c r="O79" s="68">
        <v>1</v>
      </c>
      <c r="P79" s="68">
        <v>3</v>
      </c>
      <c r="Q79" s="68">
        <v>1</v>
      </c>
      <c r="R79" s="68">
        <v>0</v>
      </c>
      <c r="S79" s="68">
        <v>0</v>
      </c>
      <c r="T79" s="68">
        <v>0</v>
      </c>
      <c r="U79" s="70">
        <v>13.5</v>
      </c>
      <c r="V79" s="68">
        <v>2.25</v>
      </c>
      <c r="W79" s="68">
        <v>6.75</v>
      </c>
      <c r="X79" s="68">
        <v>2.25</v>
      </c>
      <c r="Y79" s="68">
        <v>-3.9</v>
      </c>
      <c r="Z79" s="70">
        <v>2.75</v>
      </c>
    </row>
    <row r="80" spans="1:26" ht="17" x14ac:dyDescent="0.2">
      <c r="A80" s="13" t="s">
        <v>842</v>
      </c>
      <c r="B80" s="68">
        <v>5</v>
      </c>
      <c r="C80" s="68">
        <v>0</v>
      </c>
      <c r="D80" s="68">
        <v>0</v>
      </c>
      <c r="E80" s="68">
        <v>1</v>
      </c>
      <c r="F80" s="68">
        <v>0</v>
      </c>
      <c r="G80" s="68">
        <v>0</v>
      </c>
      <c r="H80" s="68" t="s">
        <v>42</v>
      </c>
      <c r="I80" s="68">
        <v>1</v>
      </c>
      <c r="J80" s="68">
        <v>0</v>
      </c>
      <c r="K80" s="70" t="s">
        <v>425</v>
      </c>
      <c r="L80" s="68">
        <v>3</v>
      </c>
      <c r="M80" s="68">
        <v>2</v>
      </c>
      <c r="N80" s="68">
        <v>2</v>
      </c>
      <c r="O80" s="68">
        <v>0</v>
      </c>
      <c r="P80" s="68">
        <v>4</v>
      </c>
      <c r="Q80" s="68">
        <v>1</v>
      </c>
      <c r="R80" s="68">
        <v>1</v>
      </c>
      <c r="S80" s="68">
        <v>0</v>
      </c>
      <c r="T80" s="68">
        <v>1</v>
      </c>
      <c r="U80" s="70">
        <v>4.5</v>
      </c>
      <c r="V80" s="68">
        <v>2.25</v>
      </c>
      <c r="W80" s="68">
        <v>9</v>
      </c>
      <c r="X80" s="68">
        <v>0</v>
      </c>
      <c r="Y80" s="68">
        <v>0.1</v>
      </c>
      <c r="Z80" s="70">
        <v>1.75</v>
      </c>
    </row>
    <row r="81" spans="1:26" ht="17" x14ac:dyDescent="0.2">
      <c r="A81" s="13" t="s">
        <v>865</v>
      </c>
      <c r="B81" s="68">
        <v>2</v>
      </c>
      <c r="C81" s="68">
        <v>0</v>
      </c>
      <c r="D81" s="68">
        <v>0</v>
      </c>
      <c r="E81" s="68">
        <v>0</v>
      </c>
      <c r="F81" s="68">
        <v>1</v>
      </c>
      <c r="G81" s="68">
        <v>0</v>
      </c>
      <c r="H81" s="68">
        <v>1</v>
      </c>
      <c r="I81" s="68">
        <v>0</v>
      </c>
      <c r="J81" s="68">
        <v>0</v>
      </c>
      <c r="K81" s="70" t="s">
        <v>425</v>
      </c>
      <c r="L81" s="68">
        <v>4</v>
      </c>
      <c r="M81" s="68">
        <v>0</v>
      </c>
      <c r="N81" s="68">
        <v>0</v>
      </c>
      <c r="O81" s="68">
        <v>0</v>
      </c>
      <c r="P81" s="68">
        <v>0</v>
      </c>
      <c r="Q81" s="68">
        <v>3</v>
      </c>
      <c r="R81" s="68">
        <v>0</v>
      </c>
      <c r="S81" s="68">
        <v>0</v>
      </c>
      <c r="T81" s="68">
        <v>0</v>
      </c>
      <c r="U81" s="70">
        <v>0</v>
      </c>
      <c r="V81" s="68">
        <v>6.75</v>
      </c>
      <c r="W81" s="68">
        <v>0</v>
      </c>
      <c r="X81" s="68">
        <v>0</v>
      </c>
      <c r="Y81" s="68">
        <v>3.3</v>
      </c>
      <c r="Z81" s="70">
        <v>1</v>
      </c>
    </row>
    <row r="82" spans="1:26" ht="17" x14ac:dyDescent="0.2">
      <c r="A82" s="13" t="s">
        <v>889</v>
      </c>
      <c r="B82" s="68">
        <v>1</v>
      </c>
      <c r="C82" s="68">
        <v>0</v>
      </c>
      <c r="D82" s="68">
        <v>0</v>
      </c>
      <c r="E82" s="68">
        <v>0</v>
      </c>
      <c r="F82" s="68">
        <v>0</v>
      </c>
      <c r="G82" s="68">
        <v>0</v>
      </c>
      <c r="H82" s="68" t="s">
        <v>42</v>
      </c>
      <c r="I82" s="68">
        <v>0</v>
      </c>
      <c r="J82" s="68">
        <v>0</v>
      </c>
      <c r="K82" s="70" t="s">
        <v>425</v>
      </c>
      <c r="L82" s="68">
        <v>3</v>
      </c>
      <c r="M82" s="68">
        <v>1</v>
      </c>
      <c r="N82" s="68">
        <v>1</v>
      </c>
      <c r="O82" s="68">
        <v>0</v>
      </c>
      <c r="P82" s="68">
        <v>2</v>
      </c>
      <c r="Q82" s="68">
        <v>4</v>
      </c>
      <c r="R82" s="68">
        <v>0</v>
      </c>
      <c r="S82" s="68">
        <v>0</v>
      </c>
      <c r="T82" s="68">
        <v>0</v>
      </c>
      <c r="U82" s="70">
        <v>2.25</v>
      </c>
      <c r="V82" s="68">
        <v>9</v>
      </c>
      <c r="W82" s="68">
        <v>4.5</v>
      </c>
      <c r="X82" s="68">
        <v>0</v>
      </c>
      <c r="Y82" s="68">
        <v>1.4</v>
      </c>
      <c r="Z82" s="70">
        <v>1.25</v>
      </c>
    </row>
    <row r="83" spans="1:26" ht="17" x14ac:dyDescent="0.2">
      <c r="A83" s="13" t="s">
        <v>667</v>
      </c>
      <c r="B83" s="68">
        <v>3</v>
      </c>
      <c r="C83" s="68">
        <v>0</v>
      </c>
      <c r="D83" s="68">
        <v>0</v>
      </c>
      <c r="E83" s="68">
        <v>1</v>
      </c>
      <c r="F83" s="68">
        <v>0</v>
      </c>
      <c r="G83" s="68">
        <v>0</v>
      </c>
      <c r="H83" s="68" t="s">
        <v>42</v>
      </c>
      <c r="I83" s="68">
        <v>0</v>
      </c>
      <c r="J83" s="68">
        <v>0</v>
      </c>
      <c r="K83" s="70" t="s">
        <v>425</v>
      </c>
      <c r="L83" s="68">
        <v>7</v>
      </c>
      <c r="M83" s="68">
        <v>6</v>
      </c>
      <c r="N83" s="68">
        <v>6</v>
      </c>
      <c r="O83" s="68">
        <v>1</v>
      </c>
      <c r="P83" s="68">
        <v>3</v>
      </c>
      <c r="Q83" s="68">
        <v>5</v>
      </c>
      <c r="R83" s="68">
        <v>0</v>
      </c>
      <c r="S83" s="68">
        <v>0</v>
      </c>
      <c r="T83" s="68">
        <v>1</v>
      </c>
      <c r="U83" s="70">
        <v>13.5</v>
      </c>
      <c r="V83" s="68">
        <v>11.25</v>
      </c>
      <c r="W83" s="68">
        <v>6.75</v>
      </c>
      <c r="X83" s="68">
        <v>2.25</v>
      </c>
      <c r="Y83" s="68">
        <v>-3.5</v>
      </c>
      <c r="Z83" s="70">
        <v>2.5</v>
      </c>
    </row>
    <row r="84" spans="1:26" ht="17" x14ac:dyDescent="0.2">
      <c r="A84" s="13" t="s">
        <v>426</v>
      </c>
      <c r="B84" s="68">
        <v>3</v>
      </c>
      <c r="C84" s="68">
        <v>0</v>
      </c>
      <c r="D84" s="68">
        <v>0</v>
      </c>
      <c r="E84" s="68">
        <v>3</v>
      </c>
      <c r="F84" s="68">
        <v>0</v>
      </c>
      <c r="G84" s="68">
        <v>0</v>
      </c>
      <c r="H84" s="68" t="s">
        <v>42</v>
      </c>
      <c r="I84" s="68">
        <v>0</v>
      </c>
      <c r="J84" s="68">
        <v>0</v>
      </c>
      <c r="K84" s="70" t="s">
        <v>425</v>
      </c>
      <c r="L84" s="68">
        <v>3</v>
      </c>
      <c r="M84" s="68">
        <v>4</v>
      </c>
      <c r="N84" s="68">
        <v>4</v>
      </c>
      <c r="O84" s="68">
        <v>2</v>
      </c>
      <c r="P84" s="68">
        <v>3</v>
      </c>
      <c r="Q84" s="68">
        <v>5</v>
      </c>
      <c r="R84" s="68">
        <v>0</v>
      </c>
      <c r="S84" s="68">
        <v>0</v>
      </c>
      <c r="T84" s="68">
        <v>0</v>
      </c>
      <c r="U84" s="70">
        <v>9</v>
      </c>
      <c r="V84" s="68">
        <v>11.25</v>
      </c>
      <c r="W84" s="68">
        <v>6.75</v>
      </c>
      <c r="X84" s="68">
        <v>4.5</v>
      </c>
      <c r="Y84" s="68">
        <v>-1.5</v>
      </c>
      <c r="Z84" s="70">
        <v>1.5</v>
      </c>
    </row>
    <row r="85" spans="1:26" ht="17" x14ac:dyDescent="0.2">
      <c r="A85" s="67" t="s">
        <v>27</v>
      </c>
      <c r="B85" s="67" t="s">
        <v>28</v>
      </c>
      <c r="C85" s="67" t="s">
        <v>29</v>
      </c>
      <c r="D85" s="67" t="s">
        <v>43</v>
      </c>
      <c r="E85" s="67" t="s">
        <v>44</v>
      </c>
      <c r="F85" s="67" t="s">
        <v>45</v>
      </c>
      <c r="G85" s="67" t="s">
        <v>46</v>
      </c>
      <c r="H85" s="67" t="s">
        <v>47</v>
      </c>
      <c r="I85" s="67" t="s">
        <v>48</v>
      </c>
      <c r="J85" s="67" t="s">
        <v>49</v>
      </c>
      <c r="K85" s="74" t="s">
        <v>26</v>
      </c>
      <c r="L85" s="67" t="s">
        <v>24</v>
      </c>
      <c r="M85" s="67" t="s">
        <v>50</v>
      </c>
      <c r="N85" s="67" t="s">
        <v>51</v>
      </c>
      <c r="O85" s="67" t="s">
        <v>1</v>
      </c>
      <c r="P85" s="67" t="s">
        <v>31</v>
      </c>
      <c r="Q85" s="67" t="s">
        <v>34</v>
      </c>
      <c r="R85" s="67" t="s">
        <v>33</v>
      </c>
      <c r="S85" s="67" t="s">
        <v>52</v>
      </c>
      <c r="T85" s="67" t="s">
        <v>53</v>
      </c>
      <c r="U85" s="74" t="s">
        <v>4</v>
      </c>
      <c r="V85" s="67" t="s">
        <v>54</v>
      </c>
      <c r="W85" s="67" t="s">
        <v>55</v>
      </c>
      <c r="X85" s="67" t="s">
        <v>56</v>
      </c>
      <c r="Y85" s="67" t="s">
        <v>57</v>
      </c>
      <c r="Z85" s="74" t="s">
        <v>6</v>
      </c>
    </row>
    <row r="86" spans="1:26" ht="17" x14ac:dyDescent="0.2">
      <c r="A86" s="13" t="s">
        <v>100</v>
      </c>
      <c r="B86" s="68">
        <v>4</v>
      </c>
      <c r="C86" s="68">
        <v>0</v>
      </c>
      <c r="D86" s="68">
        <v>0</v>
      </c>
      <c r="E86" s="68">
        <v>1</v>
      </c>
      <c r="F86" s="68">
        <v>1</v>
      </c>
      <c r="G86" s="68">
        <v>0</v>
      </c>
      <c r="H86" s="68">
        <v>1</v>
      </c>
      <c r="I86" s="68">
        <v>0</v>
      </c>
      <c r="J86" s="68">
        <v>0</v>
      </c>
      <c r="K86" s="70" t="s">
        <v>425</v>
      </c>
      <c r="L86" s="68">
        <v>3</v>
      </c>
      <c r="M86" s="68">
        <v>2</v>
      </c>
      <c r="N86" s="68">
        <v>2</v>
      </c>
      <c r="O86" s="68">
        <v>0</v>
      </c>
      <c r="P86" s="68">
        <v>1</v>
      </c>
      <c r="Q86" s="68">
        <v>2</v>
      </c>
      <c r="R86" s="68">
        <v>0</v>
      </c>
      <c r="S86" s="68">
        <v>0</v>
      </c>
      <c r="T86" s="68">
        <v>0</v>
      </c>
      <c r="U86" s="70">
        <v>4.5</v>
      </c>
      <c r="V86" s="68">
        <v>4.5</v>
      </c>
      <c r="W86" s="68">
        <v>2.25</v>
      </c>
      <c r="X86" s="68">
        <v>0</v>
      </c>
      <c r="Y86" s="68">
        <v>1.2</v>
      </c>
      <c r="Z86" s="70">
        <v>1</v>
      </c>
    </row>
    <row r="87" spans="1:26" ht="17" x14ac:dyDescent="0.2">
      <c r="A87" s="13" t="s">
        <v>522</v>
      </c>
      <c r="B87" s="68">
        <v>2</v>
      </c>
      <c r="C87" s="68">
        <v>0</v>
      </c>
      <c r="D87" s="68">
        <v>0</v>
      </c>
      <c r="E87" s="68">
        <v>0</v>
      </c>
      <c r="F87" s="68">
        <v>1</v>
      </c>
      <c r="G87" s="68">
        <v>0</v>
      </c>
      <c r="H87" s="68">
        <v>1</v>
      </c>
      <c r="I87" s="68">
        <v>0</v>
      </c>
      <c r="J87" s="68">
        <v>0</v>
      </c>
      <c r="K87" s="70" t="s">
        <v>425</v>
      </c>
      <c r="L87" s="68">
        <v>4</v>
      </c>
      <c r="M87" s="68">
        <v>2</v>
      </c>
      <c r="N87" s="68">
        <v>1</v>
      </c>
      <c r="O87" s="68">
        <v>0</v>
      </c>
      <c r="P87" s="68">
        <v>2</v>
      </c>
      <c r="Q87" s="68">
        <v>1</v>
      </c>
      <c r="R87" s="68">
        <v>0</v>
      </c>
      <c r="S87" s="68">
        <v>0</v>
      </c>
      <c r="T87" s="68">
        <v>0</v>
      </c>
      <c r="U87" s="70">
        <v>2.25</v>
      </c>
      <c r="V87" s="68">
        <v>2.25</v>
      </c>
      <c r="W87" s="68">
        <v>4.5</v>
      </c>
      <c r="X87" s="68">
        <v>0</v>
      </c>
      <c r="Y87" s="68">
        <v>2.1</v>
      </c>
      <c r="Z87" s="70">
        <v>1.5</v>
      </c>
    </row>
    <row r="88" spans="1:26" ht="17" x14ac:dyDescent="0.2">
      <c r="A88" s="13" t="s">
        <v>521</v>
      </c>
      <c r="B88" s="68">
        <v>4</v>
      </c>
      <c r="C88" s="68">
        <v>0</v>
      </c>
      <c r="D88" s="68">
        <v>0</v>
      </c>
      <c r="E88" s="68">
        <v>2</v>
      </c>
      <c r="F88" s="68">
        <v>0</v>
      </c>
      <c r="G88" s="68">
        <v>0</v>
      </c>
      <c r="H88" s="68" t="s">
        <v>42</v>
      </c>
      <c r="I88" s="68">
        <v>1</v>
      </c>
      <c r="J88" s="68">
        <v>0</v>
      </c>
      <c r="K88" s="70" t="s">
        <v>425</v>
      </c>
      <c r="L88" s="68">
        <v>5</v>
      </c>
      <c r="M88" s="68">
        <v>3</v>
      </c>
      <c r="N88" s="68">
        <v>3</v>
      </c>
      <c r="O88" s="68">
        <v>2</v>
      </c>
      <c r="P88" s="68">
        <v>1</v>
      </c>
      <c r="Q88" s="68">
        <v>5</v>
      </c>
      <c r="R88" s="68">
        <v>0</v>
      </c>
      <c r="S88" s="68">
        <v>0</v>
      </c>
      <c r="T88" s="68">
        <v>0</v>
      </c>
      <c r="U88" s="70">
        <v>6.75</v>
      </c>
      <c r="V88" s="68">
        <v>11.25</v>
      </c>
      <c r="W88" s="68">
        <v>2.25</v>
      </c>
      <c r="X88" s="68">
        <v>4.5</v>
      </c>
      <c r="Y88" s="68">
        <v>-0.5</v>
      </c>
      <c r="Z88" s="70">
        <v>1.5</v>
      </c>
    </row>
    <row r="89" spans="1:26" ht="17" x14ac:dyDescent="0.2">
      <c r="A89" s="13" t="s">
        <v>506</v>
      </c>
      <c r="B89" s="68">
        <v>3</v>
      </c>
      <c r="C89" s="68">
        <v>0</v>
      </c>
      <c r="D89" s="68">
        <v>0</v>
      </c>
      <c r="E89" s="68">
        <v>2</v>
      </c>
      <c r="F89" s="68">
        <v>0</v>
      </c>
      <c r="G89" s="68">
        <v>0</v>
      </c>
      <c r="H89" s="68" t="s">
        <v>42</v>
      </c>
      <c r="I89" s="68">
        <v>0</v>
      </c>
      <c r="J89" s="68">
        <v>0</v>
      </c>
      <c r="K89" s="70" t="s">
        <v>425</v>
      </c>
      <c r="L89" s="68">
        <v>3</v>
      </c>
      <c r="M89" s="68">
        <v>0</v>
      </c>
      <c r="N89" s="68">
        <v>0</v>
      </c>
      <c r="O89" s="68">
        <v>0</v>
      </c>
      <c r="P89" s="68">
        <v>2</v>
      </c>
      <c r="Q89" s="68">
        <v>2</v>
      </c>
      <c r="R89" s="68">
        <v>0</v>
      </c>
      <c r="S89" s="68">
        <v>0</v>
      </c>
      <c r="T89" s="68">
        <v>0</v>
      </c>
      <c r="U89" s="70">
        <v>0</v>
      </c>
      <c r="V89" s="68">
        <v>4.5</v>
      </c>
      <c r="W89" s="68">
        <v>4.5</v>
      </c>
      <c r="X89" s="68">
        <v>0</v>
      </c>
      <c r="Y89" s="68">
        <v>2.2000000000000002</v>
      </c>
      <c r="Z89" s="70">
        <v>1.25</v>
      </c>
    </row>
    <row r="90" spans="1:26" ht="17" x14ac:dyDescent="0.2">
      <c r="A90" s="13" t="s">
        <v>828</v>
      </c>
      <c r="B90" s="68">
        <v>4</v>
      </c>
      <c r="C90" s="68">
        <v>0</v>
      </c>
      <c r="D90" s="68">
        <v>0</v>
      </c>
      <c r="E90" s="68">
        <v>2</v>
      </c>
      <c r="F90" s="68">
        <v>0</v>
      </c>
      <c r="G90" s="68">
        <v>0</v>
      </c>
      <c r="H90" s="68" t="s">
        <v>42</v>
      </c>
      <c r="I90" s="68">
        <v>0</v>
      </c>
      <c r="J90" s="68">
        <v>0</v>
      </c>
      <c r="K90" s="70">
        <v>4.333333333333333</v>
      </c>
      <c r="L90" s="68">
        <v>3</v>
      </c>
      <c r="M90" s="68">
        <v>1</v>
      </c>
      <c r="N90" s="68">
        <v>1</v>
      </c>
      <c r="O90" s="68">
        <v>0</v>
      </c>
      <c r="P90" s="68">
        <v>0</v>
      </c>
      <c r="Q90" s="68">
        <v>4</v>
      </c>
      <c r="R90" s="68">
        <v>0</v>
      </c>
      <c r="S90" s="68">
        <v>0</v>
      </c>
      <c r="T90" s="68">
        <v>1</v>
      </c>
      <c r="U90" s="70">
        <v>2.08</v>
      </c>
      <c r="V90" s="68">
        <v>8.31</v>
      </c>
      <c r="W90" s="68">
        <v>0</v>
      </c>
      <c r="X90" s="68">
        <v>0</v>
      </c>
      <c r="Y90" s="68">
        <v>1.6</v>
      </c>
      <c r="Z90" s="70">
        <v>0.69</v>
      </c>
    </row>
    <row r="91" spans="1:26" ht="17" x14ac:dyDescent="0.2">
      <c r="A91" s="13" t="s">
        <v>894</v>
      </c>
      <c r="B91" s="68">
        <v>4</v>
      </c>
      <c r="C91" s="68">
        <v>0</v>
      </c>
      <c r="D91" s="68">
        <v>0</v>
      </c>
      <c r="E91" s="68">
        <v>2</v>
      </c>
      <c r="F91" s="68">
        <v>0</v>
      </c>
      <c r="G91" s="68">
        <v>0</v>
      </c>
      <c r="H91" s="68" t="s">
        <v>42</v>
      </c>
      <c r="I91" s="68">
        <v>1</v>
      </c>
      <c r="J91" s="68">
        <v>0</v>
      </c>
      <c r="K91" s="70">
        <v>4.333333333333333</v>
      </c>
      <c r="L91" s="68">
        <v>3</v>
      </c>
      <c r="M91" s="68">
        <v>0</v>
      </c>
      <c r="N91" s="68">
        <v>0</v>
      </c>
      <c r="O91" s="68">
        <v>0</v>
      </c>
      <c r="P91" s="68">
        <v>2</v>
      </c>
      <c r="Q91" s="68">
        <v>1</v>
      </c>
      <c r="R91" s="68">
        <v>0</v>
      </c>
      <c r="S91" s="68">
        <v>0</v>
      </c>
      <c r="T91" s="68">
        <v>0</v>
      </c>
      <c r="U91" s="70">
        <v>0</v>
      </c>
      <c r="V91" s="68">
        <v>2.08</v>
      </c>
      <c r="W91" s="68">
        <v>4.1500000000000004</v>
      </c>
      <c r="X91" s="68">
        <v>0</v>
      </c>
      <c r="Y91" s="68">
        <v>2.2999999999999998</v>
      </c>
      <c r="Z91" s="70">
        <v>1.1499999999999999</v>
      </c>
    </row>
    <row r="92" spans="1:26" ht="17" x14ac:dyDescent="0.2">
      <c r="A92" s="13" t="s">
        <v>709</v>
      </c>
      <c r="B92" s="68">
        <v>5</v>
      </c>
      <c r="C92" s="68">
        <v>0</v>
      </c>
      <c r="D92" s="68">
        <v>0</v>
      </c>
      <c r="E92" s="68">
        <v>0</v>
      </c>
      <c r="F92" s="68">
        <v>0</v>
      </c>
      <c r="G92" s="68">
        <v>0</v>
      </c>
      <c r="H92" s="68" t="s">
        <v>42</v>
      </c>
      <c r="I92" s="68">
        <v>0</v>
      </c>
      <c r="J92" s="68">
        <v>0</v>
      </c>
      <c r="K92" s="70">
        <v>4.333333333333333</v>
      </c>
      <c r="L92" s="68">
        <v>7</v>
      </c>
      <c r="M92" s="68">
        <v>2</v>
      </c>
      <c r="N92" s="68">
        <v>2</v>
      </c>
      <c r="O92" s="68">
        <v>1</v>
      </c>
      <c r="P92" s="68">
        <v>1</v>
      </c>
      <c r="Q92" s="68">
        <v>5</v>
      </c>
      <c r="R92" s="68">
        <v>0</v>
      </c>
      <c r="S92" s="68">
        <v>0</v>
      </c>
      <c r="T92" s="68">
        <v>0</v>
      </c>
      <c r="U92" s="70">
        <v>4.1500000000000004</v>
      </c>
      <c r="V92" s="68">
        <v>10.38</v>
      </c>
      <c r="W92" s="68">
        <v>2.08</v>
      </c>
      <c r="X92" s="68">
        <v>2.08</v>
      </c>
      <c r="Y92" s="68">
        <v>0.7</v>
      </c>
      <c r="Z92" s="70">
        <v>1.85</v>
      </c>
    </row>
    <row r="93" spans="1:26" ht="17" x14ac:dyDescent="0.2">
      <c r="A93" s="13" t="s">
        <v>427</v>
      </c>
      <c r="B93" s="68">
        <v>1</v>
      </c>
      <c r="C93" s="68">
        <v>1</v>
      </c>
      <c r="D93" s="68">
        <v>0</v>
      </c>
      <c r="E93" s="68">
        <v>0</v>
      </c>
      <c r="F93" s="68">
        <v>0</v>
      </c>
      <c r="G93" s="68">
        <v>0</v>
      </c>
      <c r="H93" s="68" t="s">
        <v>42</v>
      </c>
      <c r="I93" s="68">
        <v>0</v>
      </c>
      <c r="J93" s="68">
        <v>0</v>
      </c>
      <c r="K93" s="70">
        <v>4.333333333333333</v>
      </c>
      <c r="L93" s="68">
        <v>8</v>
      </c>
      <c r="M93" s="68">
        <v>3</v>
      </c>
      <c r="N93" s="68">
        <v>3</v>
      </c>
      <c r="O93" s="68">
        <v>0</v>
      </c>
      <c r="P93" s="68">
        <v>1</v>
      </c>
      <c r="Q93" s="68">
        <v>1</v>
      </c>
      <c r="R93" s="68">
        <v>0</v>
      </c>
      <c r="S93" s="68">
        <v>1</v>
      </c>
      <c r="T93" s="68">
        <v>0</v>
      </c>
      <c r="U93" s="70">
        <v>6.23</v>
      </c>
      <c r="V93" s="68">
        <v>2.08</v>
      </c>
      <c r="W93" s="68">
        <v>2.08</v>
      </c>
      <c r="X93" s="68">
        <v>0</v>
      </c>
      <c r="Y93" s="68">
        <v>-0.7</v>
      </c>
      <c r="Z93" s="70">
        <v>2.08</v>
      </c>
    </row>
    <row r="94" spans="1:26" ht="17" x14ac:dyDescent="0.2">
      <c r="A94" s="13" t="s">
        <v>405</v>
      </c>
      <c r="B94" s="68">
        <v>6</v>
      </c>
      <c r="C94" s="68">
        <v>0</v>
      </c>
      <c r="D94" s="68">
        <v>0</v>
      </c>
      <c r="E94" s="68">
        <v>1</v>
      </c>
      <c r="F94" s="68">
        <v>0</v>
      </c>
      <c r="G94" s="68">
        <v>0</v>
      </c>
      <c r="H94" s="68" t="s">
        <v>42</v>
      </c>
      <c r="I94" s="68">
        <v>0</v>
      </c>
      <c r="J94" s="68">
        <v>0</v>
      </c>
      <c r="K94" s="70">
        <v>4.333333333333333</v>
      </c>
      <c r="L94" s="68">
        <v>7</v>
      </c>
      <c r="M94" s="68">
        <v>2</v>
      </c>
      <c r="N94" s="68">
        <v>2</v>
      </c>
      <c r="O94" s="68">
        <v>0</v>
      </c>
      <c r="P94" s="68">
        <v>3</v>
      </c>
      <c r="Q94" s="68">
        <v>2</v>
      </c>
      <c r="R94" s="68">
        <v>0</v>
      </c>
      <c r="S94" s="68">
        <v>0</v>
      </c>
      <c r="T94" s="68">
        <v>0</v>
      </c>
      <c r="U94" s="70">
        <v>4.1500000000000004</v>
      </c>
      <c r="V94" s="68">
        <v>4.1500000000000004</v>
      </c>
      <c r="W94" s="68">
        <v>6.23</v>
      </c>
      <c r="X94" s="68">
        <v>0</v>
      </c>
      <c r="Y94" s="68">
        <v>0.4</v>
      </c>
      <c r="Z94" s="70">
        <v>2.31</v>
      </c>
    </row>
    <row r="95" spans="1:26" ht="17" x14ac:dyDescent="0.2">
      <c r="A95" s="13" t="s">
        <v>851</v>
      </c>
      <c r="B95" s="68">
        <v>2</v>
      </c>
      <c r="C95" s="68">
        <v>0</v>
      </c>
      <c r="D95" s="68">
        <v>0</v>
      </c>
      <c r="E95" s="68">
        <v>0</v>
      </c>
      <c r="F95" s="68">
        <v>0</v>
      </c>
      <c r="G95" s="68">
        <v>0</v>
      </c>
      <c r="H95" s="68" t="s">
        <v>42</v>
      </c>
      <c r="I95" s="68">
        <v>0</v>
      </c>
      <c r="J95" s="68">
        <v>0</v>
      </c>
      <c r="K95" s="70">
        <v>4.333333333333333</v>
      </c>
      <c r="L95" s="68">
        <v>4</v>
      </c>
      <c r="M95" s="68">
        <v>2</v>
      </c>
      <c r="N95" s="68">
        <v>2</v>
      </c>
      <c r="O95" s="68">
        <v>0</v>
      </c>
      <c r="P95" s="68">
        <v>2</v>
      </c>
      <c r="Q95" s="68">
        <v>4</v>
      </c>
      <c r="R95" s="68">
        <v>0</v>
      </c>
      <c r="S95" s="68">
        <v>0</v>
      </c>
      <c r="T95" s="68">
        <v>0</v>
      </c>
      <c r="U95" s="70">
        <v>4.1500000000000004</v>
      </c>
      <c r="V95" s="68">
        <v>8.31</v>
      </c>
      <c r="W95" s="68">
        <v>4.1500000000000004</v>
      </c>
      <c r="X95" s="68">
        <v>0</v>
      </c>
      <c r="Y95" s="68">
        <v>0.6</v>
      </c>
      <c r="Z95" s="70">
        <v>1.38</v>
      </c>
    </row>
    <row r="96" spans="1:26" ht="17" x14ac:dyDescent="0.2">
      <c r="A96" s="13" t="s">
        <v>117</v>
      </c>
      <c r="B96" s="68">
        <v>3</v>
      </c>
      <c r="C96" s="68">
        <v>0</v>
      </c>
      <c r="D96" s="68">
        <v>0</v>
      </c>
      <c r="E96" s="68">
        <v>0</v>
      </c>
      <c r="F96" s="68">
        <v>0</v>
      </c>
      <c r="G96" s="68">
        <v>0</v>
      </c>
      <c r="H96" s="68" t="s">
        <v>42</v>
      </c>
      <c r="I96" s="68">
        <v>0</v>
      </c>
      <c r="J96" s="68">
        <v>0</v>
      </c>
      <c r="K96" s="70">
        <v>4.333333333333333</v>
      </c>
      <c r="L96" s="68">
        <v>10</v>
      </c>
      <c r="M96" s="68">
        <v>7</v>
      </c>
      <c r="N96" s="68">
        <v>7</v>
      </c>
      <c r="O96" s="68">
        <v>3</v>
      </c>
      <c r="P96" s="68">
        <v>1</v>
      </c>
      <c r="Q96" s="68">
        <v>1</v>
      </c>
      <c r="R96" s="68">
        <v>0</v>
      </c>
      <c r="S96" s="68">
        <v>0</v>
      </c>
      <c r="T96" s="68">
        <v>0</v>
      </c>
      <c r="U96" s="70">
        <v>14.54</v>
      </c>
      <c r="V96" s="68">
        <v>2.08</v>
      </c>
      <c r="W96" s="68">
        <v>2.08</v>
      </c>
      <c r="X96" s="68">
        <v>6.23</v>
      </c>
      <c r="Y96" s="68">
        <v>-4.7</v>
      </c>
      <c r="Z96" s="70">
        <v>2.54</v>
      </c>
    </row>
    <row r="97" spans="1:26" ht="17" x14ac:dyDescent="0.2">
      <c r="A97" s="13" t="s">
        <v>671</v>
      </c>
      <c r="B97" s="68">
        <v>3</v>
      </c>
      <c r="C97" s="68">
        <v>0</v>
      </c>
      <c r="D97" s="68">
        <v>0</v>
      </c>
      <c r="E97" s="68">
        <v>1</v>
      </c>
      <c r="F97" s="68">
        <v>0</v>
      </c>
      <c r="G97" s="68">
        <v>0</v>
      </c>
      <c r="H97" s="68" t="s">
        <v>42</v>
      </c>
      <c r="I97" s="68">
        <v>0</v>
      </c>
      <c r="J97" s="68">
        <v>0</v>
      </c>
      <c r="K97" s="70">
        <v>4.333333333333333</v>
      </c>
      <c r="L97" s="68">
        <v>1</v>
      </c>
      <c r="M97" s="68">
        <v>0</v>
      </c>
      <c r="N97" s="68">
        <v>0</v>
      </c>
      <c r="O97" s="68">
        <v>0</v>
      </c>
      <c r="P97" s="68">
        <v>1</v>
      </c>
      <c r="Q97" s="68">
        <v>2</v>
      </c>
      <c r="R97" s="68">
        <v>0</v>
      </c>
      <c r="S97" s="68">
        <v>0</v>
      </c>
      <c r="T97" s="68">
        <v>0</v>
      </c>
      <c r="U97" s="70">
        <v>0</v>
      </c>
      <c r="V97" s="68">
        <v>4.1500000000000004</v>
      </c>
      <c r="W97" s="68">
        <v>2.08</v>
      </c>
      <c r="X97" s="68">
        <v>0</v>
      </c>
      <c r="Y97" s="68">
        <v>2.4</v>
      </c>
      <c r="Z97" s="70">
        <v>0.46</v>
      </c>
    </row>
    <row r="98" spans="1:26" ht="17" x14ac:dyDescent="0.2">
      <c r="A98" s="13" t="s">
        <v>857</v>
      </c>
      <c r="B98" s="68">
        <v>3</v>
      </c>
      <c r="C98" s="68">
        <v>0</v>
      </c>
      <c r="D98" s="68">
        <v>0</v>
      </c>
      <c r="E98" s="68">
        <v>2</v>
      </c>
      <c r="F98" s="68">
        <v>0</v>
      </c>
      <c r="G98" s="68">
        <v>0</v>
      </c>
      <c r="H98" s="68" t="s">
        <v>42</v>
      </c>
      <c r="I98" s="68">
        <v>0</v>
      </c>
      <c r="J98" s="68">
        <v>0</v>
      </c>
      <c r="K98" s="70">
        <v>4.333333333333333</v>
      </c>
      <c r="L98" s="68">
        <v>4</v>
      </c>
      <c r="M98" s="68">
        <v>1</v>
      </c>
      <c r="N98" s="68">
        <v>1</v>
      </c>
      <c r="O98" s="68">
        <v>1</v>
      </c>
      <c r="P98" s="68">
        <v>1</v>
      </c>
      <c r="Q98" s="68">
        <v>1</v>
      </c>
      <c r="R98" s="68">
        <v>0</v>
      </c>
      <c r="S98" s="68">
        <v>0</v>
      </c>
      <c r="T98" s="68">
        <v>0</v>
      </c>
      <c r="U98" s="70">
        <v>2.08</v>
      </c>
      <c r="V98" s="68">
        <v>2.08</v>
      </c>
      <c r="W98" s="68">
        <v>2.08</v>
      </c>
      <c r="X98" s="68">
        <v>2.08</v>
      </c>
      <c r="Y98" s="68">
        <v>1.3</v>
      </c>
      <c r="Z98" s="70">
        <v>1.1499999999999999</v>
      </c>
    </row>
    <row r="99" spans="1:26" ht="17" x14ac:dyDescent="0.2">
      <c r="A99" s="13" t="s">
        <v>428</v>
      </c>
      <c r="B99" s="68">
        <v>4</v>
      </c>
      <c r="C99" s="68">
        <v>0</v>
      </c>
      <c r="D99" s="68">
        <v>0</v>
      </c>
      <c r="E99" s="68">
        <v>4</v>
      </c>
      <c r="F99" s="68">
        <v>0</v>
      </c>
      <c r="G99" s="68">
        <v>2</v>
      </c>
      <c r="H99" s="68">
        <v>0</v>
      </c>
      <c r="I99" s="68">
        <v>0</v>
      </c>
      <c r="J99" s="68">
        <v>0</v>
      </c>
      <c r="K99" s="70">
        <v>4.333333333333333</v>
      </c>
      <c r="L99" s="68">
        <v>8</v>
      </c>
      <c r="M99" s="68">
        <v>4</v>
      </c>
      <c r="N99" s="68">
        <v>4</v>
      </c>
      <c r="O99" s="68">
        <v>1</v>
      </c>
      <c r="P99" s="68">
        <v>2</v>
      </c>
      <c r="Q99" s="68">
        <v>3</v>
      </c>
      <c r="R99" s="68">
        <v>0</v>
      </c>
      <c r="S99" s="68">
        <v>0</v>
      </c>
      <c r="T99" s="68">
        <v>0</v>
      </c>
      <c r="U99" s="70">
        <v>8.31</v>
      </c>
      <c r="V99" s="68">
        <v>6.23</v>
      </c>
      <c r="W99" s="68">
        <v>4.1500000000000004</v>
      </c>
      <c r="X99" s="68">
        <v>2.08</v>
      </c>
      <c r="Y99" s="68">
        <v>-1.5</v>
      </c>
      <c r="Z99" s="70">
        <v>2.31</v>
      </c>
    </row>
    <row r="100" spans="1:26" ht="17" x14ac:dyDescent="0.2">
      <c r="A100" s="13" t="s">
        <v>590</v>
      </c>
      <c r="B100" s="68">
        <v>5</v>
      </c>
      <c r="C100" s="68">
        <v>0</v>
      </c>
      <c r="D100" s="68">
        <v>0</v>
      </c>
      <c r="E100" s="68">
        <v>1</v>
      </c>
      <c r="F100" s="68">
        <v>0</v>
      </c>
      <c r="G100" s="68">
        <v>0</v>
      </c>
      <c r="H100" s="68" t="s">
        <v>42</v>
      </c>
      <c r="I100" s="68">
        <v>0</v>
      </c>
      <c r="J100" s="68">
        <v>0</v>
      </c>
      <c r="K100" s="70">
        <v>4.333333333333333</v>
      </c>
      <c r="L100" s="68">
        <v>2</v>
      </c>
      <c r="M100" s="68">
        <v>0</v>
      </c>
      <c r="N100" s="68">
        <v>0</v>
      </c>
      <c r="O100" s="68">
        <v>0</v>
      </c>
      <c r="P100" s="68">
        <v>3</v>
      </c>
      <c r="Q100" s="68">
        <v>1</v>
      </c>
      <c r="R100" s="68">
        <v>0</v>
      </c>
      <c r="S100" s="68">
        <v>0</v>
      </c>
      <c r="T100" s="68">
        <v>0</v>
      </c>
      <c r="U100" s="70">
        <v>0</v>
      </c>
      <c r="V100" s="68">
        <v>2.08</v>
      </c>
      <c r="W100" s="68">
        <v>6.23</v>
      </c>
      <c r="X100" s="68">
        <v>0</v>
      </c>
      <c r="Y100" s="68">
        <v>2.2999999999999998</v>
      </c>
      <c r="Z100" s="70">
        <v>1.1499999999999999</v>
      </c>
    </row>
    <row r="101" spans="1:26" ht="17" x14ac:dyDescent="0.2">
      <c r="A101" s="13" t="s">
        <v>875</v>
      </c>
      <c r="B101" s="68">
        <v>2</v>
      </c>
      <c r="C101" s="68">
        <v>0</v>
      </c>
      <c r="D101" s="68">
        <v>0</v>
      </c>
      <c r="E101" s="68">
        <v>1</v>
      </c>
      <c r="F101" s="68">
        <v>0</v>
      </c>
      <c r="G101" s="68">
        <v>0</v>
      </c>
      <c r="H101" s="68" t="s">
        <v>42</v>
      </c>
      <c r="I101" s="68">
        <v>0</v>
      </c>
      <c r="J101" s="68">
        <v>0</v>
      </c>
      <c r="K101" s="70">
        <v>4.333333333333333</v>
      </c>
      <c r="L101" s="68">
        <v>8</v>
      </c>
      <c r="M101" s="68">
        <v>5</v>
      </c>
      <c r="N101" s="68">
        <v>5</v>
      </c>
      <c r="O101" s="68">
        <v>1</v>
      </c>
      <c r="P101" s="68">
        <v>2</v>
      </c>
      <c r="Q101" s="68">
        <v>3</v>
      </c>
      <c r="R101" s="68">
        <v>0</v>
      </c>
      <c r="S101" s="68">
        <v>0</v>
      </c>
      <c r="T101" s="68">
        <v>0</v>
      </c>
      <c r="U101" s="70">
        <v>10.38</v>
      </c>
      <c r="V101" s="68">
        <v>6.23</v>
      </c>
      <c r="W101" s="68">
        <v>4.1500000000000004</v>
      </c>
      <c r="X101" s="68">
        <v>2.08</v>
      </c>
      <c r="Y101" s="68">
        <v>-2.5</v>
      </c>
      <c r="Z101" s="70">
        <v>2.31</v>
      </c>
    </row>
    <row r="102" spans="1:26" ht="17" x14ac:dyDescent="0.2">
      <c r="A102" s="13" t="s">
        <v>821</v>
      </c>
      <c r="B102" s="68">
        <v>4</v>
      </c>
      <c r="C102" s="68">
        <v>0</v>
      </c>
      <c r="D102" s="68">
        <v>0</v>
      </c>
      <c r="E102" s="68">
        <v>0</v>
      </c>
      <c r="F102" s="68">
        <v>0</v>
      </c>
      <c r="G102" s="68">
        <v>0</v>
      </c>
      <c r="H102" s="68" t="s">
        <v>42</v>
      </c>
      <c r="I102" s="68">
        <v>0</v>
      </c>
      <c r="J102" s="68">
        <v>0</v>
      </c>
      <c r="K102" s="70">
        <v>4.666666666666667</v>
      </c>
      <c r="L102" s="68">
        <v>3</v>
      </c>
      <c r="M102" s="68">
        <v>2</v>
      </c>
      <c r="N102" s="68">
        <v>2</v>
      </c>
      <c r="O102" s="68">
        <v>0</v>
      </c>
      <c r="P102" s="68">
        <v>3</v>
      </c>
      <c r="Q102" s="68">
        <v>2</v>
      </c>
      <c r="R102" s="68">
        <v>0</v>
      </c>
      <c r="S102" s="68">
        <v>0</v>
      </c>
      <c r="T102" s="68">
        <v>0</v>
      </c>
      <c r="U102" s="70">
        <v>3.86</v>
      </c>
      <c r="V102" s="68">
        <v>3.86</v>
      </c>
      <c r="W102" s="68">
        <v>5.79</v>
      </c>
      <c r="X102" s="68">
        <v>0</v>
      </c>
      <c r="Y102" s="68">
        <v>0.5</v>
      </c>
      <c r="Z102" s="70">
        <v>1.29</v>
      </c>
    </row>
    <row r="103" spans="1:26" ht="17" x14ac:dyDescent="0.2">
      <c r="A103" s="13" t="s">
        <v>387</v>
      </c>
      <c r="B103" s="68">
        <v>4</v>
      </c>
      <c r="C103" s="68">
        <v>0</v>
      </c>
      <c r="D103" s="68">
        <v>0</v>
      </c>
      <c r="E103" s="68">
        <v>3</v>
      </c>
      <c r="F103" s="68">
        <v>0</v>
      </c>
      <c r="G103" s="68">
        <v>1</v>
      </c>
      <c r="H103" s="68">
        <v>0</v>
      </c>
      <c r="I103" s="68">
        <v>0</v>
      </c>
      <c r="J103" s="68">
        <v>0</v>
      </c>
      <c r="K103" s="70">
        <v>4.666666666666667</v>
      </c>
      <c r="L103" s="68">
        <v>9</v>
      </c>
      <c r="M103" s="68">
        <v>3</v>
      </c>
      <c r="N103" s="68">
        <v>3</v>
      </c>
      <c r="O103" s="68">
        <v>1</v>
      </c>
      <c r="P103" s="68">
        <v>0</v>
      </c>
      <c r="Q103" s="68">
        <v>2</v>
      </c>
      <c r="R103" s="68">
        <v>0</v>
      </c>
      <c r="S103" s="68">
        <v>0</v>
      </c>
      <c r="T103" s="68">
        <v>0</v>
      </c>
      <c r="U103" s="70">
        <v>5.79</v>
      </c>
      <c r="V103" s="68">
        <v>3.86</v>
      </c>
      <c r="W103" s="68">
        <v>0</v>
      </c>
      <c r="X103" s="68">
        <v>1.93</v>
      </c>
      <c r="Y103" s="68">
        <v>-0.5</v>
      </c>
      <c r="Z103" s="70">
        <v>1.93</v>
      </c>
    </row>
    <row r="104" spans="1:26" ht="17" x14ac:dyDescent="0.2">
      <c r="A104" s="13" t="s">
        <v>605</v>
      </c>
      <c r="B104" s="68">
        <v>1</v>
      </c>
      <c r="C104" s="68">
        <v>1</v>
      </c>
      <c r="D104" s="68">
        <v>0</v>
      </c>
      <c r="E104" s="68">
        <v>0</v>
      </c>
      <c r="F104" s="68">
        <v>0</v>
      </c>
      <c r="G104" s="68">
        <v>1</v>
      </c>
      <c r="H104" s="68">
        <v>0</v>
      </c>
      <c r="I104" s="68">
        <v>0</v>
      </c>
      <c r="J104" s="68">
        <v>0</v>
      </c>
      <c r="K104" s="70">
        <v>4.666666666666667</v>
      </c>
      <c r="L104" s="68">
        <v>4</v>
      </c>
      <c r="M104" s="68">
        <v>4</v>
      </c>
      <c r="N104" s="68">
        <v>4</v>
      </c>
      <c r="O104" s="68">
        <v>3</v>
      </c>
      <c r="P104" s="68">
        <v>1</v>
      </c>
      <c r="Q104" s="68">
        <v>5</v>
      </c>
      <c r="R104" s="68">
        <v>0</v>
      </c>
      <c r="S104" s="68">
        <v>0</v>
      </c>
      <c r="T104" s="68">
        <v>0</v>
      </c>
      <c r="U104" s="70">
        <v>7.71</v>
      </c>
      <c r="V104" s="68">
        <v>9.64</v>
      </c>
      <c r="W104" s="68">
        <v>1.93</v>
      </c>
      <c r="X104" s="68">
        <v>5.79</v>
      </c>
      <c r="Y104" s="68">
        <v>-1.2</v>
      </c>
      <c r="Z104" s="70">
        <v>1.07</v>
      </c>
    </row>
    <row r="105" spans="1:26" ht="17" x14ac:dyDescent="0.2">
      <c r="A105" s="13" t="s">
        <v>658</v>
      </c>
      <c r="B105" s="68">
        <v>4</v>
      </c>
      <c r="C105" s="68">
        <v>0</v>
      </c>
      <c r="D105" s="68">
        <v>0</v>
      </c>
      <c r="E105" s="68">
        <v>0</v>
      </c>
      <c r="F105" s="68">
        <v>0</v>
      </c>
      <c r="G105" s="68">
        <v>0</v>
      </c>
      <c r="H105" s="68" t="s">
        <v>42</v>
      </c>
      <c r="I105" s="68">
        <v>0</v>
      </c>
      <c r="J105" s="68">
        <v>0</v>
      </c>
      <c r="K105" s="70">
        <v>4.666666666666667</v>
      </c>
      <c r="L105" s="68">
        <v>4</v>
      </c>
      <c r="M105" s="68">
        <v>3</v>
      </c>
      <c r="N105" s="68">
        <v>3</v>
      </c>
      <c r="O105" s="68">
        <v>0</v>
      </c>
      <c r="P105" s="68">
        <v>2</v>
      </c>
      <c r="Q105" s="68">
        <v>3</v>
      </c>
      <c r="R105" s="68">
        <v>0</v>
      </c>
      <c r="S105" s="68">
        <v>0</v>
      </c>
      <c r="T105" s="68">
        <v>0</v>
      </c>
      <c r="U105" s="70">
        <v>5.79</v>
      </c>
      <c r="V105" s="68">
        <v>5.79</v>
      </c>
      <c r="W105" s="68">
        <v>3.86</v>
      </c>
      <c r="X105" s="68">
        <v>0</v>
      </c>
      <c r="Y105" s="68">
        <v>-0.4</v>
      </c>
      <c r="Z105" s="70">
        <v>1.29</v>
      </c>
    </row>
    <row r="106" spans="1:26" ht="17" x14ac:dyDescent="0.2">
      <c r="A106" s="67" t="s">
        <v>27</v>
      </c>
      <c r="B106" s="67" t="s">
        <v>28</v>
      </c>
      <c r="C106" s="67" t="s">
        <v>29</v>
      </c>
      <c r="D106" s="67" t="s">
        <v>43</v>
      </c>
      <c r="E106" s="67" t="s">
        <v>44</v>
      </c>
      <c r="F106" s="67" t="s">
        <v>45</v>
      </c>
      <c r="G106" s="67" t="s">
        <v>46</v>
      </c>
      <c r="H106" s="67" t="s">
        <v>47</v>
      </c>
      <c r="I106" s="67" t="s">
        <v>48</v>
      </c>
      <c r="J106" s="67" t="s">
        <v>49</v>
      </c>
      <c r="K106" s="74" t="s">
        <v>26</v>
      </c>
      <c r="L106" s="67" t="s">
        <v>24</v>
      </c>
      <c r="M106" s="67" t="s">
        <v>50</v>
      </c>
      <c r="N106" s="67" t="s">
        <v>51</v>
      </c>
      <c r="O106" s="67" t="s">
        <v>1</v>
      </c>
      <c r="P106" s="67" t="s">
        <v>31</v>
      </c>
      <c r="Q106" s="67" t="s">
        <v>34</v>
      </c>
      <c r="R106" s="67" t="s">
        <v>33</v>
      </c>
      <c r="S106" s="67" t="s">
        <v>52</v>
      </c>
      <c r="T106" s="67" t="s">
        <v>53</v>
      </c>
      <c r="U106" s="74" t="s">
        <v>4</v>
      </c>
      <c r="V106" s="67" t="s">
        <v>54</v>
      </c>
      <c r="W106" s="67" t="s">
        <v>55</v>
      </c>
      <c r="X106" s="67" t="s">
        <v>56</v>
      </c>
      <c r="Y106" s="67" t="s">
        <v>57</v>
      </c>
      <c r="Z106" s="74" t="s">
        <v>6</v>
      </c>
    </row>
    <row r="107" spans="1:26" ht="17" x14ac:dyDescent="0.2">
      <c r="A107" s="13" t="s">
        <v>385</v>
      </c>
      <c r="B107" s="68">
        <v>3</v>
      </c>
      <c r="C107" s="68">
        <v>0</v>
      </c>
      <c r="D107" s="68">
        <v>0</v>
      </c>
      <c r="E107" s="68">
        <v>1</v>
      </c>
      <c r="F107" s="68">
        <v>0</v>
      </c>
      <c r="G107" s="68">
        <v>0</v>
      </c>
      <c r="H107" s="68" t="s">
        <v>42</v>
      </c>
      <c r="I107" s="68">
        <v>0</v>
      </c>
      <c r="J107" s="68">
        <v>0</v>
      </c>
      <c r="K107" s="70">
        <v>4.666666666666667</v>
      </c>
      <c r="L107" s="68">
        <v>3</v>
      </c>
      <c r="M107" s="68">
        <v>2</v>
      </c>
      <c r="N107" s="68">
        <v>2</v>
      </c>
      <c r="O107" s="68">
        <v>0</v>
      </c>
      <c r="P107" s="68">
        <v>2</v>
      </c>
      <c r="Q107" s="68">
        <v>7</v>
      </c>
      <c r="R107" s="68">
        <v>1</v>
      </c>
      <c r="S107" s="68">
        <v>0</v>
      </c>
      <c r="T107" s="68">
        <v>0</v>
      </c>
      <c r="U107" s="70">
        <v>3.86</v>
      </c>
      <c r="V107" s="68">
        <v>13.5</v>
      </c>
      <c r="W107" s="68">
        <v>3.86</v>
      </c>
      <c r="X107" s="68">
        <v>0</v>
      </c>
      <c r="Y107" s="68">
        <v>1</v>
      </c>
      <c r="Z107" s="70">
        <v>1.07</v>
      </c>
    </row>
    <row r="108" spans="1:26" ht="17" x14ac:dyDescent="0.2">
      <c r="A108" s="13" t="s">
        <v>429</v>
      </c>
      <c r="B108" s="68">
        <v>5</v>
      </c>
      <c r="C108" s="68">
        <v>0</v>
      </c>
      <c r="D108" s="68">
        <v>0</v>
      </c>
      <c r="E108" s="68">
        <v>1</v>
      </c>
      <c r="F108" s="68">
        <v>0</v>
      </c>
      <c r="G108" s="68">
        <v>0</v>
      </c>
      <c r="H108" s="68" t="s">
        <v>42</v>
      </c>
      <c r="I108" s="68">
        <v>1</v>
      </c>
      <c r="J108" s="68">
        <v>0</v>
      </c>
      <c r="K108" s="70">
        <v>4.666666666666667</v>
      </c>
      <c r="L108" s="68">
        <v>10</v>
      </c>
      <c r="M108" s="68">
        <v>9</v>
      </c>
      <c r="N108" s="68">
        <v>9</v>
      </c>
      <c r="O108" s="68">
        <v>1</v>
      </c>
      <c r="P108" s="68">
        <v>5</v>
      </c>
      <c r="Q108" s="68">
        <v>5</v>
      </c>
      <c r="R108" s="68">
        <v>0</v>
      </c>
      <c r="S108" s="68">
        <v>0</v>
      </c>
      <c r="T108" s="68">
        <v>0</v>
      </c>
      <c r="U108" s="70">
        <v>17.36</v>
      </c>
      <c r="V108" s="68">
        <v>9.64</v>
      </c>
      <c r="W108" s="68">
        <v>9.64</v>
      </c>
      <c r="X108" s="68">
        <v>1.93</v>
      </c>
      <c r="Y108" s="68">
        <v>-6.2</v>
      </c>
      <c r="Z108" s="70">
        <v>3.21</v>
      </c>
    </row>
    <row r="109" spans="1:26" ht="17" x14ac:dyDescent="0.2">
      <c r="A109" s="13" t="s">
        <v>878</v>
      </c>
      <c r="B109" s="68">
        <v>5</v>
      </c>
      <c r="C109" s="68">
        <v>0</v>
      </c>
      <c r="D109" s="68">
        <v>0</v>
      </c>
      <c r="E109" s="68">
        <v>3</v>
      </c>
      <c r="F109" s="68">
        <v>1</v>
      </c>
      <c r="G109" s="68">
        <v>0</v>
      </c>
      <c r="H109" s="68">
        <v>1</v>
      </c>
      <c r="I109" s="68">
        <v>0</v>
      </c>
      <c r="J109" s="68">
        <v>0</v>
      </c>
      <c r="K109" s="70">
        <v>4.666666666666667</v>
      </c>
      <c r="L109" s="68">
        <v>3</v>
      </c>
      <c r="M109" s="68">
        <v>3</v>
      </c>
      <c r="N109" s="68">
        <v>3</v>
      </c>
      <c r="O109" s="68">
        <v>0</v>
      </c>
      <c r="P109" s="68">
        <v>3</v>
      </c>
      <c r="Q109" s="68">
        <v>5</v>
      </c>
      <c r="R109" s="68">
        <v>0</v>
      </c>
      <c r="S109" s="68">
        <v>0</v>
      </c>
      <c r="T109" s="68">
        <v>0</v>
      </c>
      <c r="U109" s="70">
        <v>5.79</v>
      </c>
      <c r="V109" s="68">
        <v>9.64</v>
      </c>
      <c r="W109" s="68">
        <v>5.79</v>
      </c>
      <c r="X109" s="68">
        <v>0</v>
      </c>
      <c r="Y109" s="68">
        <v>0.8</v>
      </c>
      <c r="Z109" s="70">
        <v>1.29</v>
      </c>
    </row>
    <row r="110" spans="1:26" ht="17" x14ac:dyDescent="0.2">
      <c r="A110" s="13" t="s">
        <v>630</v>
      </c>
      <c r="B110" s="68">
        <v>6</v>
      </c>
      <c r="C110" s="68">
        <v>0</v>
      </c>
      <c r="D110" s="68">
        <v>0</v>
      </c>
      <c r="E110" s="68">
        <v>2</v>
      </c>
      <c r="F110" s="68">
        <v>1</v>
      </c>
      <c r="G110" s="68">
        <v>0</v>
      </c>
      <c r="H110" s="68">
        <v>1</v>
      </c>
      <c r="I110" s="68">
        <v>0</v>
      </c>
      <c r="J110" s="68">
        <v>0</v>
      </c>
      <c r="K110" s="70" t="s">
        <v>430</v>
      </c>
      <c r="L110" s="68">
        <v>5</v>
      </c>
      <c r="M110" s="68">
        <v>1</v>
      </c>
      <c r="N110" s="68">
        <v>1</v>
      </c>
      <c r="O110" s="68">
        <v>0</v>
      </c>
      <c r="P110" s="68">
        <v>5</v>
      </c>
      <c r="Q110" s="68">
        <v>4</v>
      </c>
      <c r="R110" s="68">
        <v>0</v>
      </c>
      <c r="S110" s="68">
        <v>0</v>
      </c>
      <c r="T110" s="68">
        <v>1</v>
      </c>
      <c r="U110" s="70">
        <v>1.8</v>
      </c>
      <c r="V110" s="68">
        <v>7.2</v>
      </c>
      <c r="W110" s="68">
        <v>9</v>
      </c>
      <c r="X110" s="68">
        <v>0</v>
      </c>
      <c r="Y110" s="68">
        <v>2.9</v>
      </c>
      <c r="Z110" s="70">
        <v>2</v>
      </c>
    </row>
    <row r="111" spans="1:26" ht="17" x14ac:dyDescent="0.2">
      <c r="A111" s="13" t="s">
        <v>341</v>
      </c>
      <c r="B111" s="68">
        <v>4</v>
      </c>
      <c r="C111" s="68">
        <v>0</v>
      </c>
      <c r="D111" s="68">
        <v>0</v>
      </c>
      <c r="E111" s="68">
        <v>0</v>
      </c>
      <c r="F111" s="68">
        <v>0</v>
      </c>
      <c r="G111" s="68">
        <v>0</v>
      </c>
      <c r="H111" s="68" t="s">
        <v>42</v>
      </c>
      <c r="I111" s="68">
        <v>0</v>
      </c>
      <c r="J111" s="68">
        <v>0</v>
      </c>
      <c r="K111" s="70" t="s">
        <v>430</v>
      </c>
      <c r="L111" s="68">
        <v>3</v>
      </c>
      <c r="M111" s="68">
        <v>1</v>
      </c>
      <c r="N111" s="68">
        <v>1</v>
      </c>
      <c r="O111" s="68">
        <v>0</v>
      </c>
      <c r="P111" s="68">
        <v>1</v>
      </c>
      <c r="Q111" s="68">
        <v>1</v>
      </c>
      <c r="R111" s="68">
        <v>0</v>
      </c>
      <c r="S111" s="68">
        <v>0</v>
      </c>
      <c r="T111" s="68">
        <v>0</v>
      </c>
      <c r="U111" s="70">
        <v>1.8</v>
      </c>
      <c r="V111" s="68">
        <v>1.8</v>
      </c>
      <c r="W111" s="68">
        <v>1.8</v>
      </c>
      <c r="X111" s="68">
        <v>0</v>
      </c>
      <c r="Y111" s="68">
        <v>1.6</v>
      </c>
      <c r="Z111" s="70">
        <v>0.8</v>
      </c>
    </row>
    <row r="112" spans="1:26" ht="17" x14ac:dyDescent="0.2">
      <c r="A112" s="13" t="s">
        <v>97</v>
      </c>
      <c r="B112" s="68">
        <v>5</v>
      </c>
      <c r="C112" s="68">
        <v>0</v>
      </c>
      <c r="D112" s="68">
        <v>0</v>
      </c>
      <c r="E112" s="68">
        <v>0</v>
      </c>
      <c r="F112" s="68">
        <v>0</v>
      </c>
      <c r="G112" s="68">
        <v>0</v>
      </c>
      <c r="H112" s="68" t="s">
        <v>42</v>
      </c>
      <c r="I112" s="68">
        <v>0</v>
      </c>
      <c r="J112" s="68">
        <v>0</v>
      </c>
      <c r="K112" s="70" t="s">
        <v>430</v>
      </c>
      <c r="L112" s="68">
        <v>4</v>
      </c>
      <c r="M112" s="68">
        <v>1</v>
      </c>
      <c r="N112" s="68">
        <v>1</v>
      </c>
      <c r="O112" s="68">
        <v>0</v>
      </c>
      <c r="P112" s="68">
        <v>3</v>
      </c>
      <c r="Q112" s="68">
        <v>4</v>
      </c>
      <c r="R112" s="68">
        <v>0</v>
      </c>
      <c r="S112" s="68">
        <v>0</v>
      </c>
      <c r="T112" s="68">
        <v>1</v>
      </c>
      <c r="U112" s="70">
        <v>1.8</v>
      </c>
      <c r="V112" s="68">
        <v>7.2</v>
      </c>
      <c r="W112" s="68">
        <v>5.4</v>
      </c>
      <c r="X112" s="68">
        <v>0</v>
      </c>
      <c r="Y112" s="68">
        <v>1.9</v>
      </c>
      <c r="Z112" s="70">
        <v>1.4</v>
      </c>
    </row>
    <row r="113" spans="1:26" ht="17" x14ac:dyDescent="0.2">
      <c r="A113" s="13" t="s">
        <v>696</v>
      </c>
      <c r="B113" s="68">
        <v>4</v>
      </c>
      <c r="C113" s="68">
        <v>0</v>
      </c>
      <c r="D113" s="68">
        <v>0</v>
      </c>
      <c r="E113" s="68">
        <v>0</v>
      </c>
      <c r="F113" s="68">
        <v>1</v>
      </c>
      <c r="G113" s="68">
        <v>0</v>
      </c>
      <c r="H113" s="68">
        <v>1</v>
      </c>
      <c r="I113" s="68">
        <v>0</v>
      </c>
      <c r="J113" s="68">
        <v>0</v>
      </c>
      <c r="K113" s="70" t="s">
        <v>430</v>
      </c>
      <c r="L113" s="68">
        <v>4</v>
      </c>
      <c r="M113" s="68">
        <v>2</v>
      </c>
      <c r="N113" s="68">
        <v>2</v>
      </c>
      <c r="O113" s="68">
        <v>0</v>
      </c>
      <c r="P113" s="68">
        <v>2</v>
      </c>
      <c r="Q113" s="68">
        <v>7</v>
      </c>
      <c r="R113" s="68">
        <v>0</v>
      </c>
      <c r="S113" s="68">
        <v>0</v>
      </c>
      <c r="T113" s="68">
        <v>1</v>
      </c>
      <c r="U113" s="70">
        <v>3.6</v>
      </c>
      <c r="V113" s="68">
        <v>12.6</v>
      </c>
      <c r="W113" s="68">
        <v>3.6</v>
      </c>
      <c r="X113" s="68">
        <v>0</v>
      </c>
      <c r="Y113" s="68">
        <v>2.2000000000000002</v>
      </c>
      <c r="Z113" s="70">
        <v>1.2</v>
      </c>
    </row>
    <row r="114" spans="1:26" ht="17" x14ac:dyDescent="0.2">
      <c r="A114" s="13" t="s">
        <v>860</v>
      </c>
      <c r="B114" s="68">
        <v>4</v>
      </c>
      <c r="C114" s="68">
        <v>0</v>
      </c>
      <c r="D114" s="68">
        <v>0</v>
      </c>
      <c r="E114" s="68">
        <v>1</v>
      </c>
      <c r="F114" s="68">
        <v>0</v>
      </c>
      <c r="G114" s="68">
        <v>0</v>
      </c>
      <c r="H114" s="68" t="s">
        <v>42</v>
      </c>
      <c r="I114" s="68">
        <v>0</v>
      </c>
      <c r="J114" s="68">
        <v>0</v>
      </c>
      <c r="K114" s="70" t="s">
        <v>430</v>
      </c>
      <c r="L114" s="68">
        <v>8</v>
      </c>
      <c r="M114" s="68">
        <v>5</v>
      </c>
      <c r="N114" s="68">
        <v>5</v>
      </c>
      <c r="O114" s="68">
        <v>1</v>
      </c>
      <c r="P114" s="68">
        <v>2</v>
      </c>
      <c r="Q114" s="68">
        <v>2</v>
      </c>
      <c r="R114" s="68">
        <v>0</v>
      </c>
      <c r="S114" s="68">
        <v>0</v>
      </c>
      <c r="T114" s="68">
        <v>0</v>
      </c>
      <c r="U114" s="70">
        <v>9</v>
      </c>
      <c r="V114" s="68">
        <v>3.6</v>
      </c>
      <c r="W114" s="68">
        <v>3.6</v>
      </c>
      <c r="X114" s="68">
        <v>1.8</v>
      </c>
      <c r="Y114" s="68">
        <v>-2.2999999999999998</v>
      </c>
      <c r="Z114" s="70">
        <v>2</v>
      </c>
    </row>
    <row r="115" spans="1:26" ht="17" x14ac:dyDescent="0.2">
      <c r="A115" s="13" t="s">
        <v>543</v>
      </c>
      <c r="B115" s="68">
        <v>4</v>
      </c>
      <c r="C115" s="68">
        <v>0</v>
      </c>
      <c r="D115" s="68">
        <v>0</v>
      </c>
      <c r="E115" s="68">
        <v>3</v>
      </c>
      <c r="F115" s="68">
        <v>1</v>
      </c>
      <c r="G115" s="68">
        <v>1</v>
      </c>
      <c r="H115" s="68">
        <v>0.5</v>
      </c>
      <c r="I115" s="68">
        <v>0</v>
      </c>
      <c r="J115" s="68">
        <v>0</v>
      </c>
      <c r="K115" s="70" t="s">
        <v>430</v>
      </c>
      <c r="L115" s="68">
        <v>4</v>
      </c>
      <c r="M115" s="68">
        <v>2</v>
      </c>
      <c r="N115" s="68">
        <v>2</v>
      </c>
      <c r="O115" s="68">
        <v>0</v>
      </c>
      <c r="P115" s="68">
        <v>7</v>
      </c>
      <c r="Q115" s="68">
        <v>3</v>
      </c>
      <c r="R115" s="68">
        <v>0</v>
      </c>
      <c r="S115" s="68">
        <v>0</v>
      </c>
      <c r="T115" s="68">
        <v>2</v>
      </c>
      <c r="U115" s="70">
        <v>3.6</v>
      </c>
      <c r="V115" s="68">
        <v>5.4</v>
      </c>
      <c r="W115" s="68">
        <v>12.6</v>
      </c>
      <c r="X115" s="68">
        <v>0</v>
      </c>
      <c r="Y115" s="68">
        <v>1.8</v>
      </c>
      <c r="Z115" s="70">
        <v>2.2000000000000002</v>
      </c>
    </row>
    <row r="116" spans="1:26" ht="17" x14ac:dyDescent="0.2">
      <c r="A116" s="13" t="s">
        <v>893</v>
      </c>
      <c r="B116" s="68">
        <v>3</v>
      </c>
      <c r="C116" s="68">
        <v>0</v>
      </c>
      <c r="D116" s="68">
        <v>0</v>
      </c>
      <c r="E116" s="68">
        <v>0</v>
      </c>
      <c r="F116" s="68">
        <v>0</v>
      </c>
      <c r="G116" s="68">
        <v>0</v>
      </c>
      <c r="H116" s="68" t="s">
        <v>42</v>
      </c>
      <c r="I116" s="68">
        <v>0</v>
      </c>
      <c r="J116" s="68">
        <v>0</v>
      </c>
      <c r="K116" s="70" t="s">
        <v>430</v>
      </c>
      <c r="L116" s="68">
        <v>3</v>
      </c>
      <c r="M116" s="68">
        <v>1</v>
      </c>
      <c r="N116" s="68">
        <v>1</v>
      </c>
      <c r="O116" s="68">
        <v>0</v>
      </c>
      <c r="P116" s="68">
        <v>2</v>
      </c>
      <c r="Q116" s="68">
        <v>4</v>
      </c>
      <c r="R116" s="68">
        <v>0</v>
      </c>
      <c r="S116" s="68">
        <v>0</v>
      </c>
      <c r="T116" s="68">
        <v>0</v>
      </c>
      <c r="U116" s="70">
        <v>1.8</v>
      </c>
      <c r="V116" s="68">
        <v>7.2</v>
      </c>
      <c r="W116" s="68">
        <v>3.6</v>
      </c>
      <c r="X116" s="68">
        <v>0</v>
      </c>
      <c r="Y116" s="68">
        <v>1.9</v>
      </c>
      <c r="Z116" s="70">
        <v>1</v>
      </c>
    </row>
    <row r="117" spans="1:26" ht="17" x14ac:dyDescent="0.2">
      <c r="A117" s="13" t="s">
        <v>662</v>
      </c>
      <c r="B117" s="68">
        <v>3</v>
      </c>
      <c r="C117" s="68">
        <v>0</v>
      </c>
      <c r="D117" s="68">
        <v>0</v>
      </c>
      <c r="E117" s="68">
        <v>1</v>
      </c>
      <c r="F117" s="68">
        <v>0</v>
      </c>
      <c r="G117" s="68">
        <v>1</v>
      </c>
      <c r="H117" s="68">
        <v>0</v>
      </c>
      <c r="I117" s="68">
        <v>0</v>
      </c>
      <c r="J117" s="68">
        <v>0</v>
      </c>
      <c r="K117" s="70" t="s">
        <v>430</v>
      </c>
      <c r="L117" s="68">
        <v>6</v>
      </c>
      <c r="M117" s="68">
        <v>4</v>
      </c>
      <c r="N117" s="68">
        <v>4</v>
      </c>
      <c r="O117" s="68">
        <v>0</v>
      </c>
      <c r="P117" s="68">
        <v>1</v>
      </c>
      <c r="Q117" s="68">
        <v>6</v>
      </c>
      <c r="R117" s="68">
        <v>1</v>
      </c>
      <c r="S117" s="68">
        <v>0</v>
      </c>
      <c r="T117" s="68">
        <v>2</v>
      </c>
      <c r="U117" s="70">
        <v>7.2</v>
      </c>
      <c r="V117" s="68">
        <v>10.8</v>
      </c>
      <c r="W117" s="68">
        <v>1.8</v>
      </c>
      <c r="X117" s="68">
        <v>0</v>
      </c>
      <c r="Y117" s="68">
        <v>-0.9</v>
      </c>
      <c r="Z117" s="70">
        <v>1.4</v>
      </c>
    </row>
    <row r="118" spans="1:26" ht="17" x14ac:dyDescent="0.2">
      <c r="A118" s="13" t="s">
        <v>610</v>
      </c>
      <c r="B118" s="68">
        <v>3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 t="s">
        <v>42</v>
      </c>
      <c r="I118" s="68">
        <v>0</v>
      </c>
      <c r="J118" s="68">
        <v>0</v>
      </c>
      <c r="K118" s="70">
        <v>5.333333333333333</v>
      </c>
      <c r="L118" s="68">
        <v>3</v>
      </c>
      <c r="M118" s="68">
        <v>2</v>
      </c>
      <c r="N118" s="68">
        <v>2</v>
      </c>
      <c r="O118" s="68">
        <v>2</v>
      </c>
      <c r="P118" s="68">
        <v>1</v>
      </c>
      <c r="Q118" s="68">
        <v>6</v>
      </c>
      <c r="R118" s="68">
        <v>1</v>
      </c>
      <c r="S118" s="68">
        <v>0</v>
      </c>
      <c r="T118" s="68">
        <v>0</v>
      </c>
      <c r="U118" s="70">
        <v>3.38</v>
      </c>
      <c r="V118" s="68">
        <v>10.119999999999999</v>
      </c>
      <c r="W118" s="68">
        <v>1.69</v>
      </c>
      <c r="X118" s="68">
        <v>3.38</v>
      </c>
      <c r="Y118" s="68">
        <v>1.3</v>
      </c>
      <c r="Z118" s="70">
        <v>0.75</v>
      </c>
    </row>
    <row r="119" spans="1:26" ht="17" x14ac:dyDescent="0.2">
      <c r="A119" s="13" t="s">
        <v>431</v>
      </c>
      <c r="B119" s="68">
        <v>3</v>
      </c>
      <c r="C119" s="68">
        <v>0</v>
      </c>
      <c r="D119" s="68">
        <v>0</v>
      </c>
      <c r="E119" s="68">
        <v>1</v>
      </c>
      <c r="F119" s="68">
        <v>2</v>
      </c>
      <c r="G119" s="68">
        <v>0</v>
      </c>
      <c r="H119" s="68">
        <v>1</v>
      </c>
      <c r="I119" s="68">
        <v>0</v>
      </c>
      <c r="J119" s="68">
        <v>0</v>
      </c>
      <c r="K119" s="70">
        <v>5.333333333333333</v>
      </c>
      <c r="L119" s="68">
        <v>1</v>
      </c>
      <c r="M119" s="68">
        <v>0</v>
      </c>
      <c r="N119" s="68">
        <v>0</v>
      </c>
      <c r="O119" s="68">
        <v>0</v>
      </c>
      <c r="P119" s="68">
        <v>1</v>
      </c>
      <c r="Q119" s="68">
        <v>5</v>
      </c>
      <c r="R119" s="68">
        <v>0</v>
      </c>
      <c r="S119" s="68">
        <v>0</v>
      </c>
      <c r="T119" s="68">
        <v>0</v>
      </c>
      <c r="U119" s="70">
        <v>0</v>
      </c>
      <c r="V119" s="68">
        <v>8.44</v>
      </c>
      <c r="W119" s="68">
        <v>1.69</v>
      </c>
      <c r="X119" s="68">
        <v>0</v>
      </c>
      <c r="Y119" s="68">
        <v>5.2</v>
      </c>
      <c r="Z119" s="70">
        <v>0.38</v>
      </c>
    </row>
    <row r="120" spans="1:26" ht="17" x14ac:dyDescent="0.2">
      <c r="A120" s="13" t="s">
        <v>670</v>
      </c>
      <c r="B120" s="68">
        <v>2</v>
      </c>
      <c r="C120" s="68">
        <v>2</v>
      </c>
      <c r="D120" s="68">
        <v>0</v>
      </c>
      <c r="E120" s="68">
        <v>0</v>
      </c>
      <c r="F120" s="68">
        <v>0</v>
      </c>
      <c r="G120" s="68">
        <v>1</v>
      </c>
      <c r="H120" s="68">
        <v>0</v>
      </c>
      <c r="I120" s="68">
        <v>0</v>
      </c>
      <c r="J120" s="68">
        <v>0</v>
      </c>
      <c r="K120" s="70">
        <v>5.333333333333333</v>
      </c>
      <c r="L120" s="68">
        <v>15</v>
      </c>
      <c r="M120" s="68">
        <v>11</v>
      </c>
      <c r="N120" s="68">
        <v>11</v>
      </c>
      <c r="O120" s="68">
        <v>3</v>
      </c>
      <c r="P120" s="68">
        <v>1</v>
      </c>
      <c r="Q120" s="68">
        <v>3</v>
      </c>
      <c r="R120" s="68">
        <v>0</v>
      </c>
      <c r="S120" s="68">
        <v>0</v>
      </c>
      <c r="T120" s="68">
        <v>0</v>
      </c>
      <c r="U120" s="70">
        <v>18.559999999999999</v>
      </c>
      <c r="V120" s="68">
        <v>5.0599999999999996</v>
      </c>
      <c r="W120" s="68">
        <v>1.69</v>
      </c>
      <c r="X120" s="68">
        <v>5.0599999999999996</v>
      </c>
      <c r="Y120" s="68">
        <v>-8</v>
      </c>
      <c r="Z120" s="70">
        <v>3</v>
      </c>
    </row>
    <row r="121" spans="1:26" ht="17" x14ac:dyDescent="0.2">
      <c r="A121" s="13" t="s">
        <v>697</v>
      </c>
      <c r="B121" s="68">
        <v>4</v>
      </c>
      <c r="C121" s="68">
        <v>0</v>
      </c>
      <c r="D121" s="68">
        <v>0</v>
      </c>
      <c r="E121" s="68">
        <v>1</v>
      </c>
      <c r="F121" s="68">
        <v>0</v>
      </c>
      <c r="G121" s="68">
        <v>0</v>
      </c>
      <c r="H121" s="68" t="s">
        <v>42</v>
      </c>
      <c r="I121" s="68">
        <v>0</v>
      </c>
      <c r="J121" s="68">
        <v>0</v>
      </c>
      <c r="K121" s="70">
        <v>5.333333333333333</v>
      </c>
      <c r="L121" s="68">
        <v>3</v>
      </c>
      <c r="M121" s="68">
        <v>0</v>
      </c>
      <c r="N121" s="68">
        <v>0</v>
      </c>
      <c r="O121" s="68">
        <v>0</v>
      </c>
      <c r="P121" s="68">
        <v>2</v>
      </c>
      <c r="Q121" s="68">
        <v>5</v>
      </c>
      <c r="R121" s="68">
        <v>0</v>
      </c>
      <c r="S121" s="68">
        <v>0</v>
      </c>
      <c r="T121" s="68">
        <v>0</v>
      </c>
      <c r="U121" s="70">
        <v>0</v>
      </c>
      <c r="V121" s="68">
        <v>8.44</v>
      </c>
      <c r="W121" s="68">
        <v>3.38</v>
      </c>
      <c r="X121" s="68">
        <v>0</v>
      </c>
      <c r="Y121" s="68">
        <v>3.2</v>
      </c>
      <c r="Z121" s="70">
        <v>0.94</v>
      </c>
    </row>
    <row r="122" spans="1:26" ht="17" x14ac:dyDescent="0.2">
      <c r="A122" s="13" t="s">
        <v>641</v>
      </c>
      <c r="B122" s="68">
        <v>2</v>
      </c>
      <c r="C122" s="68">
        <v>0</v>
      </c>
      <c r="D122" s="68">
        <v>0</v>
      </c>
      <c r="E122" s="68">
        <v>2</v>
      </c>
      <c r="F122" s="68">
        <v>0</v>
      </c>
      <c r="G122" s="68">
        <v>0</v>
      </c>
      <c r="H122" s="68" t="s">
        <v>42</v>
      </c>
      <c r="I122" s="68">
        <v>0</v>
      </c>
      <c r="J122" s="68">
        <v>0</v>
      </c>
      <c r="K122" s="70">
        <v>5.333333333333333</v>
      </c>
      <c r="L122" s="68">
        <v>3</v>
      </c>
      <c r="M122" s="68">
        <v>3</v>
      </c>
      <c r="N122" s="68">
        <v>1</v>
      </c>
      <c r="O122" s="68">
        <v>0</v>
      </c>
      <c r="P122" s="68">
        <v>4</v>
      </c>
      <c r="Q122" s="68">
        <v>3</v>
      </c>
      <c r="R122" s="68">
        <v>0</v>
      </c>
      <c r="S122" s="68">
        <v>0</v>
      </c>
      <c r="T122" s="68">
        <v>0</v>
      </c>
      <c r="U122" s="70">
        <v>1.69</v>
      </c>
      <c r="V122" s="68">
        <v>5.0599999999999996</v>
      </c>
      <c r="W122" s="68">
        <v>6.75</v>
      </c>
      <c r="X122" s="68">
        <v>0</v>
      </c>
      <c r="Y122" s="68">
        <v>2</v>
      </c>
      <c r="Z122" s="70">
        <v>1.31</v>
      </c>
    </row>
    <row r="123" spans="1:26" ht="17" x14ac:dyDescent="0.2">
      <c r="A123" s="13" t="s">
        <v>609</v>
      </c>
      <c r="B123" s="68">
        <v>5</v>
      </c>
      <c r="C123" s="68">
        <v>0</v>
      </c>
      <c r="D123" s="68">
        <v>0</v>
      </c>
      <c r="E123" s="68">
        <v>1</v>
      </c>
      <c r="F123" s="68">
        <v>0</v>
      </c>
      <c r="G123" s="68">
        <v>0</v>
      </c>
      <c r="H123" s="68" t="s">
        <v>42</v>
      </c>
      <c r="I123" s="68">
        <v>0</v>
      </c>
      <c r="J123" s="68">
        <v>0</v>
      </c>
      <c r="K123" s="70">
        <v>5.333333333333333</v>
      </c>
      <c r="L123" s="68">
        <v>4</v>
      </c>
      <c r="M123" s="68">
        <v>2</v>
      </c>
      <c r="N123" s="68">
        <v>2</v>
      </c>
      <c r="O123" s="68">
        <v>1</v>
      </c>
      <c r="P123" s="68">
        <v>2</v>
      </c>
      <c r="Q123" s="68">
        <v>7</v>
      </c>
      <c r="R123" s="68">
        <v>0</v>
      </c>
      <c r="S123" s="68">
        <v>0</v>
      </c>
      <c r="T123" s="68">
        <v>1</v>
      </c>
      <c r="U123" s="70">
        <v>3.38</v>
      </c>
      <c r="V123" s="68">
        <v>11.81</v>
      </c>
      <c r="W123" s="68">
        <v>3.38</v>
      </c>
      <c r="X123" s="68">
        <v>1.69</v>
      </c>
      <c r="Y123" s="68">
        <v>1.4</v>
      </c>
      <c r="Z123" s="70">
        <v>1.1200000000000001</v>
      </c>
    </row>
    <row r="124" spans="1:26" ht="17" x14ac:dyDescent="0.2">
      <c r="A124" s="13" t="s">
        <v>845</v>
      </c>
      <c r="B124" s="68">
        <v>5</v>
      </c>
      <c r="C124" s="68">
        <v>0</v>
      </c>
      <c r="D124" s="68">
        <v>0</v>
      </c>
      <c r="E124" s="68">
        <v>2</v>
      </c>
      <c r="F124" s="68">
        <v>0</v>
      </c>
      <c r="G124" s="68">
        <v>0</v>
      </c>
      <c r="H124" s="68" t="s">
        <v>42</v>
      </c>
      <c r="I124" s="68">
        <v>0</v>
      </c>
      <c r="J124" s="68">
        <v>0</v>
      </c>
      <c r="K124" s="70">
        <v>5.333333333333333</v>
      </c>
      <c r="L124" s="68">
        <v>3</v>
      </c>
      <c r="M124" s="68">
        <v>0</v>
      </c>
      <c r="N124" s="68">
        <v>0</v>
      </c>
      <c r="O124" s="68">
        <v>0</v>
      </c>
      <c r="P124" s="68">
        <v>2</v>
      </c>
      <c r="Q124" s="68">
        <v>2</v>
      </c>
      <c r="R124" s="68">
        <v>0</v>
      </c>
      <c r="S124" s="68">
        <v>0</v>
      </c>
      <c r="T124" s="68">
        <v>0</v>
      </c>
      <c r="U124" s="70">
        <v>0</v>
      </c>
      <c r="V124" s="68">
        <v>3.38</v>
      </c>
      <c r="W124" s="68">
        <v>3.38</v>
      </c>
      <c r="X124" s="68">
        <v>0</v>
      </c>
      <c r="Y124" s="68">
        <v>2.9</v>
      </c>
      <c r="Z124" s="70">
        <v>0.94</v>
      </c>
    </row>
    <row r="125" spans="1:26" ht="17" x14ac:dyDescent="0.2">
      <c r="A125" s="13" t="s">
        <v>432</v>
      </c>
      <c r="B125" s="68">
        <v>4</v>
      </c>
      <c r="C125" s="68">
        <v>0</v>
      </c>
      <c r="D125" s="68">
        <v>0</v>
      </c>
      <c r="E125" s="68">
        <v>2</v>
      </c>
      <c r="F125" s="68">
        <v>0</v>
      </c>
      <c r="G125" s="68">
        <v>0</v>
      </c>
      <c r="H125" s="68" t="s">
        <v>42</v>
      </c>
      <c r="I125" s="68">
        <v>0</v>
      </c>
      <c r="J125" s="68">
        <v>0</v>
      </c>
      <c r="K125" s="70">
        <v>5.333333333333333</v>
      </c>
      <c r="L125" s="68">
        <v>5</v>
      </c>
      <c r="M125" s="68">
        <v>1</v>
      </c>
      <c r="N125" s="68">
        <v>1</v>
      </c>
      <c r="O125" s="68">
        <v>0</v>
      </c>
      <c r="P125" s="68">
        <v>1</v>
      </c>
      <c r="Q125" s="68">
        <v>3</v>
      </c>
      <c r="R125" s="68">
        <v>0</v>
      </c>
      <c r="S125" s="68">
        <v>0</v>
      </c>
      <c r="T125" s="68">
        <v>1</v>
      </c>
      <c r="U125" s="70">
        <v>1.69</v>
      </c>
      <c r="V125" s="68">
        <v>5.0599999999999996</v>
      </c>
      <c r="W125" s="68">
        <v>1.69</v>
      </c>
      <c r="X125" s="68">
        <v>0</v>
      </c>
      <c r="Y125" s="68">
        <v>2</v>
      </c>
      <c r="Z125" s="70">
        <v>1.1200000000000001</v>
      </c>
    </row>
    <row r="126" spans="1:26" ht="17" x14ac:dyDescent="0.2">
      <c r="A126" s="13" t="s">
        <v>527</v>
      </c>
      <c r="B126" s="68">
        <v>6</v>
      </c>
      <c r="C126" s="68">
        <v>0</v>
      </c>
      <c r="D126" s="68">
        <v>0</v>
      </c>
      <c r="E126" s="68">
        <v>3</v>
      </c>
      <c r="F126" s="68">
        <v>0</v>
      </c>
      <c r="G126" s="68">
        <v>1</v>
      </c>
      <c r="H126" s="68">
        <v>0</v>
      </c>
      <c r="I126" s="68">
        <v>2</v>
      </c>
      <c r="J126" s="68">
        <v>0</v>
      </c>
      <c r="K126" s="70">
        <v>5.666666666666667</v>
      </c>
      <c r="L126" s="68">
        <v>9</v>
      </c>
      <c r="M126" s="68">
        <v>7</v>
      </c>
      <c r="N126" s="68">
        <v>7</v>
      </c>
      <c r="O126" s="68">
        <v>1</v>
      </c>
      <c r="P126" s="68">
        <v>2</v>
      </c>
      <c r="Q126" s="68">
        <v>3</v>
      </c>
      <c r="R126" s="68">
        <v>0</v>
      </c>
      <c r="S126" s="68">
        <v>0</v>
      </c>
      <c r="T126" s="68">
        <v>1</v>
      </c>
      <c r="U126" s="70">
        <v>11.12</v>
      </c>
      <c r="V126" s="68">
        <v>4.76</v>
      </c>
      <c r="W126" s="68">
        <v>3.18</v>
      </c>
      <c r="X126" s="68">
        <v>1.59</v>
      </c>
      <c r="Y126" s="68">
        <v>-3.9</v>
      </c>
      <c r="Z126" s="70">
        <v>1.94</v>
      </c>
    </row>
    <row r="127" spans="1:26" ht="17" x14ac:dyDescent="0.2">
      <c r="A127" s="67" t="s">
        <v>27</v>
      </c>
      <c r="B127" s="67" t="s">
        <v>28</v>
      </c>
      <c r="C127" s="67" t="s">
        <v>29</v>
      </c>
      <c r="D127" s="67" t="s">
        <v>43</v>
      </c>
      <c r="E127" s="67" t="s">
        <v>44</v>
      </c>
      <c r="F127" s="67" t="s">
        <v>45</v>
      </c>
      <c r="G127" s="67" t="s">
        <v>46</v>
      </c>
      <c r="H127" s="67" t="s">
        <v>47</v>
      </c>
      <c r="I127" s="67" t="s">
        <v>48</v>
      </c>
      <c r="J127" s="67" t="s">
        <v>49</v>
      </c>
      <c r="K127" s="74" t="s">
        <v>26</v>
      </c>
      <c r="L127" s="67" t="s">
        <v>24</v>
      </c>
      <c r="M127" s="67" t="s">
        <v>50</v>
      </c>
      <c r="N127" s="67" t="s">
        <v>51</v>
      </c>
      <c r="O127" s="67" t="s">
        <v>1</v>
      </c>
      <c r="P127" s="67" t="s">
        <v>31</v>
      </c>
      <c r="Q127" s="67" t="s">
        <v>34</v>
      </c>
      <c r="R127" s="67" t="s">
        <v>33</v>
      </c>
      <c r="S127" s="67" t="s">
        <v>52</v>
      </c>
      <c r="T127" s="67" t="s">
        <v>53</v>
      </c>
      <c r="U127" s="74" t="s">
        <v>4</v>
      </c>
      <c r="V127" s="67" t="s">
        <v>54</v>
      </c>
      <c r="W127" s="67" t="s">
        <v>55</v>
      </c>
      <c r="X127" s="67" t="s">
        <v>56</v>
      </c>
      <c r="Y127" s="67" t="s">
        <v>57</v>
      </c>
      <c r="Z127" s="74" t="s">
        <v>6</v>
      </c>
    </row>
    <row r="128" spans="1:26" ht="17" x14ac:dyDescent="0.2">
      <c r="A128" s="13" t="s">
        <v>663</v>
      </c>
      <c r="B128" s="68">
        <v>5</v>
      </c>
      <c r="C128" s="68">
        <v>0</v>
      </c>
      <c r="D128" s="68">
        <v>0</v>
      </c>
      <c r="E128" s="68">
        <v>4</v>
      </c>
      <c r="F128" s="68">
        <v>1</v>
      </c>
      <c r="G128" s="68">
        <v>1</v>
      </c>
      <c r="H128" s="68">
        <v>0.5</v>
      </c>
      <c r="I128" s="68">
        <v>1</v>
      </c>
      <c r="J128" s="68">
        <v>0</v>
      </c>
      <c r="K128" s="70">
        <v>5.666666666666667</v>
      </c>
      <c r="L128" s="68">
        <v>6</v>
      </c>
      <c r="M128" s="68">
        <v>6</v>
      </c>
      <c r="N128" s="68">
        <v>6</v>
      </c>
      <c r="O128" s="68">
        <v>2</v>
      </c>
      <c r="P128" s="68">
        <v>1</v>
      </c>
      <c r="Q128" s="68">
        <v>4</v>
      </c>
      <c r="R128" s="68">
        <v>1</v>
      </c>
      <c r="S128" s="68">
        <v>0</v>
      </c>
      <c r="T128" s="68">
        <v>1</v>
      </c>
      <c r="U128" s="70">
        <v>9.5299999999999994</v>
      </c>
      <c r="V128" s="68">
        <v>6.35</v>
      </c>
      <c r="W128" s="68">
        <v>1.59</v>
      </c>
      <c r="X128" s="68">
        <v>3.18</v>
      </c>
      <c r="Y128" s="68">
        <v>-1.8</v>
      </c>
      <c r="Z128" s="70">
        <v>1.24</v>
      </c>
    </row>
    <row r="129" spans="1:26" ht="17" x14ac:dyDescent="0.2">
      <c r="A129" s="13" t="s">
        <v>390</v>
      </c>
      <c r="B129" s="68">
        <v>2</v>
      </c>
      <c r="C129" s="68">
        <v>1</v>
      </c>
      <c r="D129" s="68">
        <v>0</v>
      </c>
      <c r="E129" s="68">
        <v>0</v>
      </c>
      <c r="F129" s="68">
        <v>0</v>
      </c>
      <c r="G129" s="68">
        <v>1</v>
      </c>
      <c r="H129" s="68">
        <v>0</v>
      </c>
      <c r="I129" s="68">
        <v>0</v>
      </c>
      <c r="J129" s="68">
        <v>0</v>
      </c>
      <c r="K129" s="70">
        <v>5.666666666666667</v>
      </c>
      <c r="L129" s="68">
        <v>8</v>
      </c>
      <c r="M129" s="68">
        <v>7</v>
      </c>
      <c r="N129" s="68">
        <v>6</v>
      </c>
      <c r="O129" s="68">
        <v>1</v>
      </c>
      <c r="P129" s="68">
        <v>4</v>
      </c>
      <c r="Q129" s="68">
        <v>2</v>
      </c>
      <c r="R129" s="68">
        <v>0</v>
      </c>
      <c r="S129" s="68">
        <v>0</v>
      </c>
      <c r="T129" s="68">
        <v>0</v>
      </c>
      <c r="U129" s="70">
        <v>9.5299999999999994</v>
      </c>
      <c r="V129" s="68">
        <v>3.18</v>
      </c>
      <c r="W129" s="68">
        <v>6.35</v>
      </c>
      <c r="X129" s="68">
        <v>1.59</v>
      </c>
      <c r="Y129" s="68">
        <v>-3</v>
      </c>
      <c r="Z129" s="70">
        <v>2.12</v>
      </c>
    </row>
    <row r="130" spans="1:26" ht="17" x14ac:dyDescent="0.2">
      <c r="A130" s="13" t="s">
        <v>397</v>
      </c>
      <c r="B130" s="68">
        <v>5</v>
      </c>
      <c r="C130" s="68">
        <v>0</v>
      </c>
      <c r="D130" s="68">
        <v>0</v>
      </c>
      <c r="E130" s="68">
        <v>1</v>
      </c>
      <c r="F130" s="68">
        <v>0</v>
      </c>
      <c r="G130" s="68">
        <v>0</v>
      </c>
      <c r="H130" s="68" t="s">
        <v>42</v>
      </c>
      <c r="I130" s="68">
        <v>0</v>
      </c>
      <c r="J130" s="68">
        <v>0</v>
      </c>
      <c r="K130" s="70">
        <v>5.666666666666667</v>
      </c>
      <c r="L130" s="68">
        <v>2</v>
      </c>
      <c r="M130" s="68">
        <v>0</v>
      </c>
      <c r="N130" s="68">
        <v>0</v>
      </c>
      <c r="O130" s="68">
        <v>0</v>
      </c>
      <c r="P130" s="68">
        <v>2</v>
      </c>
      <c r="Q130" s="68">
        <v>3</v>
      </c>
      <c r="R130" s="68">
        <v>1</v>
      </c>
      <c r="S130" s="68">
        <v>0</v>
      </c>
      <c r="T130" s="68">
        <v>0</v>
      </c>
      <c r="U130" s="70">
        <v>0</v>
      </c>
      <c r="V130" s="68">
        <v>4.76</v>
      </c>
      <c r="W130" s="68">
        <v>3.18</v>
      </c>
      <c r="X130" s="68">
        <v>0</v>
      </c>
      <c r="Y130" s="68">
        <v>3.1</v>
      </c>
      <c r="Z130" s="70">
        <v>0.71</v>
      </c>
    </row>
    <row r="131" spans="1:26" ht="17" x14ac:dyDescent="0.2">
      <c r="A131" s="13" t="s">
        <v>433</v>
      </c>
      <c r="B131" s="68">
        <v>4</v>
      </c>
      <c r="C131" s="68">
        <v>0</v>
      </c>
      <c r="D131" s="68">
        <v>0</v>
      </c>
      <c r="E131" s="68">
        <v>0</v>
      </c>
      <c r="F131" s="68">
        <v>0</v>
      </c>
      <c r="G131" s="68">
        <v>0</v>
      </c>
      <c r="H131" s="68" t="s">
        <v>42</v>
      </c>
      <c r="I131" s="68">
        <v>0</v>
      </c>
      <c r="J131" s="68">
        <v>0</v>
      </c>
      <c r="K131" s="70">
        <v>5.666666666666667</v>
      </c>
      <c r="L131" s="68">
        <v>2</v>
      </c>
      <c r="M131" s="68">
        <v>2</v>
      </c>
      <c r="N131" s="68">
        <v>2</v>
      </c>
      <c r="O131" s="68">
        <v>1</v>
      </c>
      <c r="P131" s="68">
        <v>4</v>
      </c>
      <c r="Q131" s="68">
        <v>3</v>
      </c>
      <c r="R131" s="68">
        <v>1</v>
      </c>
      <c r="S131" s="68">
        <v>0</v>
      </c>
      <c r="T131" s="68">
        <v>1</v>
      </c>
      <c r="U131" s="70">
        <v>3.18</v>
      </c>
      <c r="V131" s="68">
        <v>4.76</v>
      </c>
      <c r="W131" s="68">
        <v>6.35</v>
      </c>
      <c r="X131" s="68">
        <v>1.59</v>
      </c>
      <c r="Y131" s="68">
        <v>1.1000000000000001</v>
      </c>
      <c r="Z131" s="70">
        <v>1.06</v>
      </c>
    </row>
    <row r="132" spans="1:26" ht="17" x14ac:dyDescent="0.2">
      <c r="A132" s="13" t="s">
        <v>665</v>
      </c>
      <c r="B132" s="68">
        <v>2</v>
      </c>
      <c r="C132" s="68">
        <v>0</v>
      </c>
      <c r="D132" s="68">
        <v>0</v>
      </c>
      <c r="E132" s="68">
        <v>0</v>
      </c>
      <c r="F132" s="68">
        <v>0</v>
      </c>
      <c r="G132" s="68">
        <v>0</v>
      </c>
      <c r="H132" s="68" t="s">
        <v>42</v>
      </c>
      <c r="I132" s="68">
        <v>0</v>
      </c>
      <c r="J132" s="68">
        <v>0</v>
      </c>
      <c r="K132" s="70">
        <v>5.666666666666667</v>
      </c>
      <c r="L132" s="68">
        <v>5</v>
      </c>
      <c r="M132" s="68">
        <v>2</v>
      </c>
      <c r="N132" s="68">
        <v>2</v>
      </c>
      <c r="O132" s="68">
        <v>1</v>
      </c>
      <c r="P132" s="68">
        <v>2</v>
      </c>
      <c r="Q132" s="68">
        <v>4</v>
      </c>
      <c r="R132" s="68">
        <v>0</v>
      </c>
      <c r="S132" s="68">
        <v>0</v>
      </c>
      <c r="T132" s="68">
        <v>0</v>
      </c>
      <c r="U132" s="70">
        <v>3.18</v>
      </c>
      <c r="V132" s="68">
        <v>6.35</v>
      </c>
      <c r="W132" s="68">
        <v>3.18</v>
      </c>
      <c r="X132" s="68">
        <v>1.59</v>
      </c>
      <c r="Y132" s="68">
        <v>1.2</v>
      </c>
      <c r="Z132" s="70">
        <v>1.24</v>
      </c>
    </row>
    <row r="133" spans="1:26" ht="17" x14ac:dyDescent="0.2">
      <c r="A133" s="13" t="s">
        <v>407</v>
      </c>
      <c r="B133" s="68">
        <v>6</v>
      </c>
      <c r="C133" s="68">
        <v>0</v>
      </c>
      <c r="D133" s="68">
        <v>0</v>
      </c>
      <c r="E133" s="68">
        <v>2</v>
      </c>
      <c r="F133" s="68">
        <v>1</v>
      </c>
      <c r="G133" s="68">
        <v>0</v>
      </c>
      <c r="H133" s="68">
        <v>1</v>
      </c>
      <c r="I133" s="68">
        <v>1</v>
      </c>
      <c r="J133" s="68">
        <v>0</v>
      </c>
      <c r="K133" s="70">
        <v>5.666666666666667</v>
      </c>
      <c r="L133" s="68">
        <v>9</v>
      </c>
      <c r="M133" s="68">
        <v>2</v>
      </c>
      <c r="N133" s="68">
        <v>2</v>
      </c>
      <c r="O133" s="68">
        <v>0</v>
      </c>
      <c r="P133" s="68">
        <v>2</v>
      </c>
      <c r="Q133" s="68">
        <v>5</v>
      </c>
      <c r="R133" s="68">
        <v>0</v>
      </c>
      <c r="S133" s="68">
        <v>0</v>
      </c>
      <c r="T133" s="68">
        <v>0</v>
      </c>
      <c r="U133" s="70">
        <v>3.18</v>
      </c>
      <c r="V133" s="68">
        <v>7.94</v>
      </c>
      <c r="W133" s="68">
        <v>3.18</v>
      </c>
      <c r="X133" s="68">
        <v>0</v>
      </c>
      <c r="Y133" s="68">
        <v>2.2999999999999998</v>
      </c>
      <c r="Z133" s="70">
        <v>1.94</v>
      </c>
    </row>
    <row r="134" spans="1:26" ht="17" x14ac:dyDescent="0.2">
      <c r="A134" s="13" t="s">
        <v>631</v>
      </c>
      <c r="B134" s="68">
        <v>5</v>
      </c>
      <c r="C134" s="68">
        <v>0</v>
      </c>
      <c r="D134" s="68">
        <v>0</v>
      </c>
      <c r="E134" s="68">
        <v>2</v>
      </c>
      <c r="F134" s="68">
        <v>0</v>
      </c>
      <c r="G134" s="68">
        <v>1</v>
      </c>
      <c r="H134" s="68">
        <v>0</v>
      </c>
      <c r="I134" s="68">
        <v>0</v>
      </c>
      <c r="J134" s="68">
        <v>0</v>
      </c>
      <c r="K134" s="70">
        <v>5.666666666666667</v>
      </c>
      <c r="L134" s="68">
        <v>8</v>
      </c>
      <c r="M134" s="68">
        <v>7</v>
      </c>
      <c r="N134" s="68">
        <v>3</v>
      </c>
      <c r="O134" s="68">
        <v>1</v>
      </c>
      <c r="P134" s="68">
        <v>4</v>
      </c>
      <c r="Q134" s="68">
        <v>3</v>
      </c>
      <c r="R134" s="68">
        <v>0</v>
      </c>
      <c r="S134" s="68">
        <v>0</v>
      </c>
      <c r="T134" s="68">
        <v>0</v>
      </c>
      <c r="U134" s="70">
        <v>4.76</v>
      </c>
      <c r="V134" s="68">
        <v>4.76</v>
      </c>
      <c r="W134" s="68">
        <v>6.35</v>
      </c>
      <c r="X134" s="68">
        <v>1.59</v>
      </c>
      <c r="Y134" s="68">
        <v>0.1</v>
      </c>
      <c r="Z134" s="70">
        <v>2.12</v>
      </c>
    </row>
    <row r="135" spans="1:26" ht="17" x14ac:dyDescent="0.2">
      <c r="A135" s="13" t="s">
        <v>584</v>
      </c>
      <c r="B135" s="68">
        <v>4</v>
      </c>
      <c r="C135" s="68">
        <v>0</v>
      </c>
      <c r="D135" s="68">
        <v>0</v>
      </c>
      <c r="E135" s="68">
        <v>0</v>
      </c>
      <c r="F135" s="68">
        <v>0</v>
      </c>
      <c r="G135" s="68">
        <v>0</v>
      </c>
      <c r="H135" s="68" t="s">
        <v>42</v>
      </c>
      <c r="I135" s="68">
        <v>0</v>
      </c>
      <c r="J135" s="68">
        <v>0</v>
      </c>
      <c r="K135" s="70">
        <v>5.666666666666667</v>
      </c>
      <c r="L135" s="68">
        <v>2</v>
      </c>
      <c r="M135" s="68">
        <v>0</v>
      </c>
      <c r="N135" s="68">
        <v>0</v>
      </c>
      <c r="O135" s="68">
        <v>0</v>
      </c>
      <c r="P135" s="68">
        <v>1</v>
      </c>
      <c r="Q135" s="68">
        <v>3</v>
      </c>
      <c r="R135" s="68">
        <v>0</v>
      </c>
      <c r="S135" s="68">
        <v>0</v>
      </c>
      <c r="T135" s="68">
        <v>0</v>
      </c>
      <c r="U135" s="70">
        <v>0</v>
      </c>
      <c r="V135" s="68">
        <v>4.76</v>
      </c>
      <c r="W135" s="68">
        <v>1.59</v>
      </c>
      <c r="X135" s="68">
        <v>0</v>
      </c>
      <c r="Y135" s="68">
        <v>3.1</v>
      </c>
      <c r="Z135" s="70">
        <v>0.53</v>
      </c>
    </row>
    <row r="136" spans="1:26" ht="17" x14ac:dyDescent="0.2">
      <c r="A136" s="13" t="s">
        <v>434</v>
      </c>
      <c r="B136" s="68">
        <v>1</v>
      </c>
      <c r="C136" s="68">
        <v>1</v>
      </c>
      <c r="D136" s="68">
        <v>0</v>
      </c>
      <c r="E136" s="68">
        <v>0</v>
      </c>
      <c r="F136" s="68">
        <v>0</v>
      </c>
      <c r="G136" s="68">
        <v>1</v>
      </c>
      <c r="H136" s="68">
        <v>0</v>
      </c>
      <c r="I136" s="68">
        <v>0</v>
      </c>
      <c r="J136" s="68">
        <v>0</v>
      </c>
      <c r="K136" s="70" t="s">
        <v>435</v>
      </c>
      <c r="L136" s="68">
        <v>9</v>
      </c>
      <c r="M136" s="68">
        <v>4</v>
      </c>
      <c r="N136" s="68">
        <v>4</v>
      </c>
      <c r="O136" s="68">
        <v>0</v>
      </c>
      <c r="P136" s="68">
        <v>0</v>
      </c>
      <c r="Q136" s="68">
        <v>3</v>
      </c>
      <c r="R136" s="68">
        <v>0</v>
      </c>
      <c r="S136" s="68">
        <v>0</v>
      </c>
      <c r="T136" s="68">
        <v>1</v>
      </c>
      <c r="U136" s="70">
        <v>6</v>
      </c>
      <c r="V136" s="68">
        <v>4.5</v>
      </c>
      <c r="W136" s="68">
        <v>0</v>
      </c>
      <c r="X136" s="68">
        <v>0</v>
      </c>
      <c r="Y136" s="68">
        <v>-0.7</v>
      </c>
      <c r="Z136" s="70">
        <v>1.5</v>
      </c>
    </row>
    <row r="137" spans="1:26" ht="17" x14ac:dyDescent="0.2">
      <c r="A137" s="13" t="s">
        <v>66</v>
      </c>
      <c r="B137" s="68">
        <v>1</v>
      </c>
      <c r="C137" s="68">
        <v>1</v>
      </c>
      <c r="D137" s="68">
        <v>0</v>
      </c>
      <c r="E137" s="68">
        <v>0</v>
      </c>
      <c r="F137" s="68">
        <v>0</v>
      </c>
      <c r="G137" s="68">
        <v>1</v>
      </c>
      <c r="H137" s="68">
        <v>0</v>
      </c>
      <c r="I137" s="68">
        <v>0</v>
      </c>
      <c r="J137" s="68">
        <v>0</v>
      </c>
      <c r="K137" s="70" t="s">
        <v>435</v>
      </c>
      <c r="L137" s="68">
        <v>2</v>
      </c>
      <c r="M137" s="68">
        <v>2</v>
      </c>
      <c r="N137" s="68">
        <v>2</v>
      </c>
      <c r="O137" s="68">
        <v>0</v>
      </c>
      <c r="P137" s="68">
        <v>5</v>
      </c>
      <c r="Q137" s="68">
        <v>5</v>
      </c>
      <c r="R137" s="68">
        <v>1</v>
      </c>
      <c r="S137" s="68">
        <v>0</v>
      </c>
      <c r="T137" s="68">
        <v>0</v>
      </c>
      <c r="U137" s="70">
        <v>3</v>
      </c>
      <c r="V137" s="68">
        <v>7.5</v>
      </c>
      <c r="W137" s="68">
        <v>7.5</v>
      </c>
      <c r="X137" s="68">
        <v>0</v>
      </c>
      <c r="Y137" s="68">
        <v>1.5</v>
      </c>
      <c r="Z137" s="70">
        <v>1.17</v>
      </c>
    </row>
    <row r="138" spans="1:26" ht="17" x14ac:dyDescent="0.2">
      <c r="A138" s="13" t="s">
        <v>148</v>
      </c>
      <c r="B138" s="68">
        <v>4</v>
      </c>
      <c r="C138" s="68">
        <v>0</v>
      </c>
      <c r="D138" s="68">
        <v>0</v>
      </c>
      <c r="E138" s="68">
        <v>3</v>
      </c>
      <c r="F138" s="68">
        <v>0</v>
      </c>
      <c r="G138" s="68">
        <v>0</v>
      </c>
      <c r="H138" s="68" t="s">
        <v>42</v>
      </c>
      <c r="I138" s="68">
        <v>2</v>
      </c>
      <c r="J138" s="68">
        <v>0</v>
      </c>
      <c r="K138" s="70" t="s">
        <v>435</v>
      </c>
      <c r="L138" s="68">
        <v>4</v>
      </c>
      <c r="M138" s="68">
        <v>2</v>
      </c>
      <c r="N138" s="68">
        <v>2</v>
      </c>
      <c r="O138" s="68">
        <v>0</v>
      </c>
      <c r="P138" s="68">
        <v>4</v>
      </c>
      <c r="Q138" s="68">
        <v>7</v>
      </c>
      <c r="R138" s="68">
        <v>0</v>
      </c>
      <c r="S138" s="68">
        <v>0</v>
      </c>
      <c r="T138" s="68">
        <v>0</v>
      </c>
      <c r="U138" s="70">
        <v>3</v>
      </c>
      <c r="V138" s="68">
        <v>10.5</v>
      </c>
      <c r="W138" s="68">
        <v>6</v>
      </c>
      <c r="X138" s="68">
        <v>0</v>
      </c>
      <c r="Y138" s="68">
        <v>1.7</v>
      </c>
      <c r="Z138" s="70">
        <v>1.33</v>
      </c>
    </row>
    <row r="139" spans="1:26" ht="17" x14ac:dyDescent="0.2">
      <c r="A139" s="13" t="s">
        <v>637</v>
      </c>
      <c r="B139" s="68">
        <v>3</v>
      </c>
      <c r="C139" s="68">
        <v>0</v>
      </c>
      <c r="D139" s="68">
        <v>0</v>
      </c>
      <c r="E139" s="68">
        <v>0</v>
      </c>
      <c r="F139" s="68">
        <v>0</v>
      </c>
      <c r="G139" s="68">
        <v>0</v>
      </c>
      <c r="H139" s="68" t="s">
        <v>42</v>
      </c>
      <c r="I139" s="68">
        <v>0</v>
      </c>
      <c r="J139" s="68">
        <v>0</v>
      </c>
      <c r="K139" s="70" t="s">
        <v>435</v>
      </c>
      <c r="L139" s="68">
        <v>6</v>
      </c>
      <c r="M139" s="68">
        <v>4</v>
      </c>
      <c r="N139" s="68">
        <v>4</v>
      </c>
      <c r="O139" s="68">
        <v>1</v>
      </c>
      <c r="P139" s="68">
        <v>0</v>
      </c>
      <c r="Q139" s="68">
        <v>7</v>
      </c>
      <c r="R139" s="68">
        <v>0</v>
      </c>
      <c r="S139" s="68">
        <v>0</v>
      </c>
      <c r="T139" s="68">
        <v>0</v>
      </c>
      <c r="U139" s="70">
        <v>6</v>
      </c>
      <c r="V139" s="68">
        <v>10.5</v>
      </c>
      <c r="W139" s="68">
        <v>0</v>
      </c>
      <c r="X139" s="68">
        <v>1.5</v>
      </c>
      <c r="Y139" s="68">
        <v>-0.3</v>
      </c>
      <c r="Z139" s="70">
        <v>1</v>
      </c>
    </row>
    <row r="140" spans="1:26" ht="17" x14ac:dyDescent="0.2">
      <c r="A140" s="13" t="s">
        <v>165</v>
      </c>
      <c r="B140" s="68">
        <v>7</v>
      </c>
      <c r="C140" s="68">
        <v>0</v>
      </c>
      <c r="D140" s="68">
        <v>0</v>
      </c>
      <c r="E140" s="68">
        <v>1</v>
      </c>
      <c r="F140" s="68">
        <v>0</v>
      </c>
      <c r="G140" s="68">
        <v>0</v>
      </c>
      <c r="H140" s="68" t="s">
        <v>42</v>
      </c>
      <c r="I140" s="68">
        <v>0</v>
      </c>
      <c r="J140" s="68">
        <v>0</v>
      </c>
      <c r="K140" s="70" t="s">
        <v>435</v>
      </c>
      <c r="L140" s="68">
        <v>7</v>
      </c>
      <c r="M140" s="68">
        <v>4</v>
      </c>
      <c r="N140" s="68">
        <v>4</v>
      </c>
      <c r="O140" s="68">
        <v>0</v>
      </c>
      <c r="P140" s="68">
        <v>3</v>
      </c>
      <c r="Q140" s="68">
        <v>5</v>
      </c>
      <c r="R140" s="68">
        <v>0</v>
      </c>
      <c r="S140" s="68">
        <v>0</v>
      </c>
      <c r="T140" s="68">
        <v>0</v>
      </c>
      <c r="U140" s="70">
        <v>6</v>
      </c>
      <c r="V140" s="68">
        <v>7.5</v>
      </c>
      <c r="W140" s="68">
        <v>4.5</v>
      </c>
      <c r="X140" s="68">
        <v>0</v>
      </c>
      <c r="Y140" s="68">
        <v>-0.5</v>
      </c>
      <c r="Z140" s="70">
        <v>1.67</v>
      </c>
    </row>
    <row r="141" spans="1:26" ht="17" x14ac:dyDescent="0.2">
      <c r="A141" s="13" t="s">
        <v>698</v>
      </c>
      <c r="B141" s="68">
        <v>6</v>
      </c>
      <c r="C141" s="68">
        <v>0</v>
      </c>
      <c r="D141" s="68">
        <v>0</v>
      </c>
      <c r="E141" s="68">
        <v>2</v>
      </c>
      <c r="F141" s="68">
        <v>0</v>
      </c>
      <c r="G141" s="68">
        <v>1</v>
      </c>
      <c r="H141" s="68">
        <v>0</v>
      </c>
      <c r="I141" s="68">
        <v>0</v>
      </c>
      <c r="J141" s="68">
        <v>0</v>
      </c>
      <c r="K141" s="70" t="s">
        <v>435</v>
      </c>
      <c r="L141" s="68">
        <v>4</v>
      </c>
      <c r="M141" s="68">
        <v>3</v>
      </c>
      <c r="N141" s="68">
        <v>2</v>
      </c>
      <c r="O141" s="68">
        <v>0</v>
      </c>
      <c r="P141" s="68">
        <v>0</v>
      </c>
      <c r="Q141" s="68">
        <v>4</v>
      </c>
      <c r="R141" s="68">
        <v>0</v>
      </c>
      <c r="S141" s="68">
        <v>0</v>
      </c>
      <c r="T141" s="68">
        <v>0</v>
      </c>
      <c r="U141" s="70">
        <v>3</v>
      </c>
      <c r="V141" s="68">
        <v>6</v>
      </c>
      <c r="W141" s="68">
        <v>0</v>
      </c>
      <c r="X141" s="68">
        <v>0</v>
      </c>
      <c r="Y141" s="68">
        <v>1.4</v>
      </c>
      <c r="Z141" s="70">
        <v>0.67</v>
      </c>
    </row>
    <row r="142" spans="1:26" ht="17" x14ac:dyDescent="0.2">
      <c r="A142" s="13" t="s">
        <v>357</v>
      </c>
      <c r="B142" s="68">
        <v>1</v>
      </c>
      <c r="C142" s="68">
        <v>1</v>
      </c>
      <c r="D142" s="68">
        <v>0</v>
      </c>
      <c r="E142" s="68">
        <v>0</v>
      </c>
      <c r="F142" s="68">
        <v>0</v>
      </c>
      <c r="G142" s="68">
        <v>0</v>
      </c>
      <c r="H142" s="68" t="s">
        <v>42</v>
      </c>
      <c r="I142" s="68">
        <v>0</v>
      </c>
      <c r="J142" s="68">
        <v>0</v>
      </c>
      <c r="K142" s="70" t="s">
        <v>435</v>
      </c>
      <c r="L142" s="68">
        <v>1</v>
      </c>
      <c r="M142" s="68">
        <v>1</v>
      </c>
      <c r="N142" s="68">
        <v>1</v>
      </c>
      <c r="O142" s="68">
        <v>0</v>
      </c>
      <c r="P142" s="68">
        <v>5</v>
      </c>
      <c r="Q142" s="68">
        <v>4</v>
      </c>
      <c r="R142" s="68">
        <v>0</v>
      </c>
      <c r="S142" s="68">
        <v>0</v>
      </c>
      <c r="T142" s="68">
        <v>0</v>
      </c>
      <c r="U142" s="70">
        <v>1.5</v>
      </c>
      <c r="V142" s="68">
        <v>6</v>
      </c>
      <c r="W142" s="68">
        <v>7.5</v>
      </c>
      <c r="X142" s="68">
        <v>0</v>
      </c>
      <c r="Y142" s="68">
        <v>2.4</v>
      </c>
      <c r="Z142" s="70">
        <v>1</v>
      </c>
    </row>
    <row r="143" spans="1:26" ht="17" x14ac:dyDescent="0.2">
      <c r="A143" s="13" t="s">
        <v>592</v>
      </c>
      <c r="B143" s="68">
        <v>3</v>
      </c>
      <c r="C143" s="68">
        <v>0</v>
      </c>
      <c r="D143" s="68">
        <v>0</v>
      </c>
      <c r="E143" s="68">
        <v>3</v>
      </c>
      <c r="F143" s="68">
        <v>0</v>
      </c>
      <c r="G143" s="68">
        <v>0</v>
      </c>
      <c r="H143" s="68" t="s">
        <v>42</v>
      </c>
      <c r="I143" s="68">
        <v>2</v>
      </c>
      <c r="J143" s="68">
        <v>0</v>
      </c>
      <c r="K143" s="70" t="s">
        <v>435</v>
      </c>
      <c r="L143" s="68">
        <v>4</v>
      </c>
      <c r="M143" s="68">
        <v>1</v>
      </c>
      <c r="N143" s="68">
        <v>1</v>
      </c>
      <c r="O143" s="68">
        <v>0</v>
      </c>
      <c r="P143" s="68">
        <v>0</v>
      </c>
      <c r="Q143" s="68">
        <v>8</v>
      </c>
      <c r="R143" s="68">
        <v>0</v>
      </c>
      <c r="S143" s="68">
        <v>0</v>
      </c>
      <c r="T143" s="68">
        <v>0</v>
      </c>
      <c r="U143" s="70">
        <v>1.5</v>
      </c>
      <c r="V143" s="68">
        <v>12</v>
      </c>
      <c r="W143" s="68">
        <v>0</v>
      </c>
      <c r="X143" s="68">
        <v>0</v>
      </c>
      <c r="Y143" s="68">
        <v>2.8</v>
      </c>
      <c r="Z143" s="70">
        <v>0.67</v>
      </c>
    </row>
    <row r="144" spans="1:26" ht="17" x14ac:dyDescent="0.2">
      <c r="A144" s="13" t="s">
        <v>378</v>
      </c>
      <c r="B144" s="68">
        <v>3</v>
      </c>
      <c r="C144" s="68">
        <v>0</v>
      </c>
      <c r="D144" s="68">
        <v>0</v>
      </c>
      <c r="E144" s="68">
        <v>1</v>
      </c>
      <c r="F144" s="68">
        <v>0</v>
      </c>
      <c r="G144" s="68">
        <v>0</v>
      </c>
      <c r="H144" s="68" t="s">
        <v>42</v>
      </c>
      <c r="I144" s="68">
        <v>0</v>
      </c>
      <c r="J144" s="68">
        <v>0</v>
      </c>
      <c r="K144" s="70" t="s">
        <v>435</v>
      </c>
      <c r="L144" s="68">
        <v>6</v>
      </c>
      <c r="M144" s="68">
        <v>8</v>
      </c>
      <c r="N144" s="68">
        <v>8</v>
      </c>
      <c r="O144" s="68">
        <v>1</v>
      </c>
      <c r="P144" s="68">
        <v>4</v>
      </c>
      <c r="Q144" s="68">
        <v>4</v>
      </c>
      <c r="R144" s="68">
        <v>0</v>
      </c>
      <c r="S144" s="68">
        <v>0</v>
      </c>
      <c r="T144" s="68">
        <v>0</v>
      </c>
      <c r="U144" s="70">
        <v>12</v>
      </c>
      <c r="V144" s="68">
        <v>6</v>
      </c>
      <c r="W144" s="68">
        <v>6</v>
      </c>
      <c r="X144" s="68">
        <v>1.5</v>
      </c>
      <c r="Y144" s="68">
        <v>-4.5999999999999996</v>
      </c>
      <c r="Z144" s="70">
        <v>1.67</v>
      </c>
    </row>
    <row r="145" spans="1:26" ht="17" x14ac:dyDescent="0.2">
      <c r="A145" s="13" t="s">
        <v>839</v>
      </c>
      <c r="B145" s="68">
        <v>4</v>
      </c>
      <c r="C145" s="68">
        <v>0</v>
      </c>
      <c r="D145" s="68">
        <v>0</v>
      </c>
      <c r="E145" s="68">
        <v>2</v>
      </c>
      <c r="F145" s="68">
        <v>0</v>
      </c>
      <c r="G145" s="68">
        <v>0</v>
      </c>
      <c r="H145" s="68" t="s">
        <v>42</v>
      </c>
      <c r="I145" s="68">
        <v>0</v>
      </c>
      <c r="J145" s="68">
        <v>0</v>
      </c>
      <c r="K145" s="70">
        <v>6.333333333333333</v>
      </c>
      <c r="L145" s="68">
        <v>7</v>
      </c>
      <c r="M145" s="68">
        <v>4</v>
      </c>
      <c r="N145" s="68">
        <v>4</v>
      </c>
      <c r="O145" s="68">
        <v>1</v>
      </c>
      <c r="P145" s="68">
        <v>6</v>
      </c>
      <c r="Q145" s="68">
        <v>3</v>
      </c>
      <c r="R145" s="68">
        <v>0</v>
      </c>
      <c r="S145" s="68">
        <v>0</v>
      </c>
      <c r="T145" s="68">
        <v>0</v>
      </c>
      <c r="U145" s="70">
        <v>5.68</v>
      </c>
      <c r="V145" s="68">
        <v>4.26</v>
      </c>
      <c r="W145" s="68">
        <v>8.5299999999999994</v>
      </c>
      <c r="X145" s="68">
        <v>1.42</v>
      </c>
      <c r="Y145" s="68">
        <v>-0.5</v>
      </c>
      <c r="Z145" s="70">
        <v>2.0499999999999998</v>
      </c>
    </row>
    <row r="146" spans="1:26" ht="17" x14ac:dyDescent="0.2">
      <c r="A146" s="13" t="s">
        <v>436</v>
      </c>
      <c r="B146" s="68">
        <v>5</v>
      </c>
      <c r="C146" s="68">
        <v>0</v>
      </c>
      <c r="D146" s="68">
        <v>0</v>
      </c>
      <c r="E146" s="68">
        <v>3</v>
      </c>
      <c r="F146" s="68">
        <v>0</v>
      </c>
      <c r="G146" s="68">
        <v>0</v>
      </c>
      <c r="H146" s="68" t="s">
        <v>42</v>
      </c>
      <c r="I146" s="68">
        <v>1</v>
      </c>
      <c r="J146" s="68">
        <v>0</v>
      </c>
      <c r="K146" s="70">
        <v>6.333333333333333</v>
      </c>
      <c r="L146" s="68">
        <v>6</v>
      </c>
      <c r="M146" s="68">
        <v>3</v>
      </c>
      <c r="N146" s="68">
        <v>2</v>
      </c>
      <c r="O146" s="68">
        <v>0</v>
      </c>
      <c r="P146" s="68">
        <v>1</v>
      </c>
      <c r="Q146" s="68">
        <v>7</v>
      </c>
      <c r="R146" s="68">
        <v>0</v>
      </c>
      <c r="S146" s="68">
        <v>0</v>
      </c>
      <c r="T146" s="68">
        <v>0</v>
      </c>
      <c r="U146" s="70">
        <v>2.84</v>
      </c>
      <c r="V146" s="68">
        <v>9.9499999999999993</v>
      </c>
      <c r="W146" s="68">
        <v>1.42</v>
      </c>
      <c r="X146" s="68">
        <v>0</v>
      </c>
      <c r="Y146" s="68">
        <v>1.9</v>
      </c>
      <c r="Z146" s="70">
        <v>1.1100000000000001</v>
      </c>
    </row>
    <row r="147" spans="1:26" ht="17" x14ac:dyDescent="0.2">
      <c r="A147" s="13" t="s">
        <v>437</v>
      </c>
      <c r="B147" s="68">
        <v>4</v>
      </c>
      <c r="C147" s="68">
        <v>0</v>
      </c>
      <c r="D147" s="68">
        <v>0</v>
      </c>
      <c r="E147" s="68">
        <v>3</v>
      </c>
      <c r="F147" s="68">
        <v>1</v>
      </c>
      <c r="G147" s="68">
        <v>0</v>
      </c>
      <c r="H147" s="68">
        <v>1</v>
      </c>
      <c r="I147" s="68">
        <v>1</v>
      </c>
      <c r="J147" s="68">
        <v>0</v>
      </c>
      <c r="K147" s="70">
        <v>6.333333333333333</v>
      </c>
      <c r="L147" s="68">
        <v>9</v>
      </c>
      <c r="M147" s="68">
        <v>6</v>
      </c>
      <c r="N147" s="68">
        <v>5</v>
      </c>
      <c r="O147" s="68">
        <v>2</v>
      </c>
      <c r="P147" s="68">
        <v>2</v>
      </c>
      <c r="Q147" s="68">
        <v>5</v>
      </c>
      <c r="R147" s="68">
        <v>0</v>
      </c>
      <c r="S147" s="68">
        <v>0</v>
      </c>
      <c r="T147" s="68">
        <v>0</v>
      </c>
      <c r="U147" s="70">
        <v>7.11</v>
      </c>
      <c r="V147" s="68">
        <v>7.11</v>
      </c>
      <c r="W147" s="68">
        <v>2.84</v>
      </c>
      <c r="X147" s="68">
        <v>2.84</v>
      </c>
      <c r="Y147" s="68">
        <v>-0.3</v>
      </c>
      <c r="Z147" s="70">
        <v>1.74</v>
      </c>
    </row>
    <row r="148" spans="1:26" ht="17" x14ac:dyDescent="0.2">
      <c r="A148" s="67" t="s">
        <v>27</v>
      </c>
      <c r="B148" s="67" t="s">
        <v>28</v>
      </c>
      <c r="C148" s="67" t="s">
        <v>29</v>
      </c>
      <c r="D148" s="67" t="s">
        <v>43</v>
      </c>
      <c r="E148" s="67" t="s">
        <v>44</v>
      </c>
      <c r="F148" s="67" t="s">
        <v>45</v>
      </c>
      <c r="G148" s="67" t="s">
        <v>46</v>
      </c>
      <c r="H148" s="67" t="s">
        <v>47</v>
      </c>
      <c r="I148" s="67" t="s">
        <v>48</v>
      </c>
      <c r="J148" s="67" t="s">
        <v>49</v>
      </c>
      <c r="K148" s="74" t="s">
        <v>26</v>
      </c>
      <c r="L148" s="67" t="s">
        <v>24</v>
      </c>
      <c r="M148" s="67" t="s">
        <v>50</v>
      </c>
      <c r="N148" s="67" t="s">
        <v>51</v>
      </c>
      <c r="O148" s="67" t="s">
        <v>1</v>
      </c>
      <c r="P148" s="67" t="s">
        <v>31</v>
      </c>
      <c r="Q148" s="67" t="s">
        <v>34</v>
      </c>
      <c r="R148" s="67" t="s">
        <v>33</v>
      </c>
      <c r="S148" s="67" t="s">
        <v>52</v>
      </c>
      <c r="T148" s="67" t="s">
        <v>53</v>
      </c>
      <c r="U148" s="74" t="s">
        <v>4</v>
      </c>
      <c r="V148" s="67" t="s">
        <v>54</v>
      </c>
      <c r="W148" s="67" t="s">
        <v>55</v>
      </c>
      <c r="X148" s="67" t="s">
        <v>56</v>
      </c>
      <c r="Y148" s="67" t="s">
        <v>57</v>
      </c>
      <c r="Z148" s="74" t="s">
        <v>6</v>
      </c>
    </row>
    <row r="149" spans="1:26" ht="17" x14ac:dyDescent="0.2">
      <c r="A149" s="13" t="s">
        <v>589</v>
      </c>
      <c r="B149" s="68">
        <v>4</v>
      </c>
      <c r="C149" s="68">
        <v>0</v>
      </c>
      <c r="D149" s="68">
        <v>0</v>
      </c>
      <c r="E149" s="68">
        <v>0</v>
      </c>
      <c r="F149" s="68">
        <v>0</v>
      </c>
      <c r="G149" s="68">
        <v>0</v>
      </c>
      <c r="H149" s="68" t="s">
        <v>42</v>
      </c>
      <c r="I149" s="68">
        <v>0</v>
      </c>
      <c r="J149" s="68">
        <v>0</v>
      </c>
      <c r="K149" s="70">
        <v>6.333333333333333</v>
      </c>
      <c r="L149" s="68">
        <v>9</v>
      </c>
      <c r="M149" s="68">
        <v>5</v>
      </c>
      <c r="N149" s="68">
        <v>5</v>
      </c>
      <c r="O149" s="68">
        <v>1</v>
      </c>
      <c r="P149" s="68">
        <v>3</v>
      </c>
      <c r="Q149" s="68">
        <v>4</v>
      </c>
      <c r="R149" s="68">
        <v>0</v>
      </c>
      <c r="S149" s="68">
        <v>0</v>
      </c>
      <c r="T149" s="68">
        <v>1</v>
      </c>
      <c r="U149" s="70">
        <v>7.11</v>
      </c>
      <c r="V149" s="68">
        <v>5.68</v>
      </c>
      <c r="W149" s="68">
        <v>4.26</v>
      </c>
      <c r="X149" s="68">
        <v>1.42</v>
      </c>
      <c r="Y149" s="68">
        <v>-1.4</v>
      </c>
      <c r="Z149" s="70">
        <v>1.89</v>
      </c>
    </row>
    <row r="150" spans="1:26" ht="17" x14ac:dyDescent="0.2">
      <c r="A150" s="13" t="s">
        <v>438</v>
      </c>
      <c r="B150" s="68">
        <v>5</v>
      </c>
      <c r="C150" s="68">
        <v>0</v>
      </c>
      <c r="D150" s="68">
        <v>0</v>
      </c>
      <c r="E150" s="68">
        <v>3</v>
      </c>
      <c r="F150" s="68">
        <v>0</v>
      </c>
      <c r="G150" s="68">
        <v>0</v>
      </c>
      <c r="H150" s="68" t="s">
        <v>42</v>
      </c>
      <c r="I150" s="68">
        <v>2</v>
      </c>
      <c r="J150" s="68">
        <v>0</v>
      </c>
      <c r="K150" s="70">
        <v>6.333333333333333</v>
      </c>
      <c r="L150" s="68">
        <v>8</v>
      </c>
      <c r="M150" s="68">
        <v>2</v>
      </c>
      <c r="N150" s="68">
        <v>2</v>
      </c>
      <c r="O150" s="68">
        <v>1</v>
      </c>
      <c r="P150" s="68">
        <v>2</v>
      </c>
      <c r="Q150" s="68">
        <v>3</v>
      </c>
      <c r="R150" s="68">
        <v>0</v>
      </c>
      <c r="S150" s="68">
        <v>0</v>
      </c>
      <c r="T150" s="68">
        <v>0</v>
      </c>
      <c r="U150" s="70">
        <v>2.84</v>
      </c>
      <c r="V150" s="68">
        <v>4.26</v>
      </c>
      <c r="W150" s="68">
        <v>2.84</v>
      </c>
      <c r="X150" s="68">
        <v>1.42</v>
      </c>
      <c r="Y150" s="68">
        <v>1.5</v>
      </c>
      <c r="Z150" s="70">
        <v>1.58</v>
      </c>
    </row>
    <row r="151" spans="1:26" ht="17" x14ac:dyDescent="0.2">
      <c r="A151" s="13" t="s">
        <v>528</v>
      </c>
      <c r="B151" s="68">
        <v>2</v>
      </c>
      <c r="C151" s="68">
        <v>2</v>
      </c>
      <c r="D151" s="68">
        <v>0</v>
      </c>
      <c r="E151" s="68">
        <v>0</v>
      </c>
      <c r="F151" s="68">
        <v>0</v>
      </c>
      <c r="G151" s="68">
        <v>1</v>
      </c>
      <c r="H151" s="68">
        <v>0</v>
      </c>
      <c r="I151" s="68">
        <v>0</v>
      </c>
      <c r="J151" s="68">
        <v>0</v>
      </c>
      <c r="K151" s="70">
        <v>6.333333333333333</v>
      </c>
      <c r="L151" s="68">
        <v>18</v>
      </c>
      <c r="M151" s="68">
        <v>9</v>
      </c>
      <c r="N151" s="68">
        <v>9</v>
      </c>
      <c r="O151" s="68">
        <v>1</v>
      </c>
      <c r="P151" s="68">
        <v>0</v>
      </c>
      <c r="Q151" s="68">
        <v>2</v>
      </c>
      <c r="R151" s="68">
        <v>0</v>
      </c>
      <c r="S151" s="68">
        <v>0</v>
      </c>
      <c r="T151" s="68">
        <v>0</v>
      </c>
      <c r="U151" s="70">
        <v>12.79</v>
      </c>
      <c r="V151" s="68">
        <v>2.84</v>
      </c>
      <c r="W151" s="68">
        <v>0</v>
      </c>
      <c r="X151" s="68">
        <v>1.42</v>
      </c>
      <c r="Y151" s="68">
        <v>-5.6</v>
      </c>
      <c r="Z151" s="70">
        <v>2.84</v>
      </c>
    </row>
    <row r="152" spans="1:26" ht="17" x14ac:dyDescent="0.2">
      <c r="A152" s="13" t="s">
        <v>884</v>
      </c>
      <c r="B152" s="68">
        <v>4</v>
      </c>
      <c r="C152" s="68">
        <v>0</v>
      </c>
      <c r="D152" s="68">
        <v>0</v>
      </c>
      <c r="E152" s="68">
        <v>2</v>
      </c>
      <c r="F152" s="68">
        <v>0</v>
      </c>
      <c r="G152" s="68">
        <v>0</v>
      </c>
      <c r="H152" s="68" t="s">
        <v>42</v>
      </c>
      <c r="I152" s="68">
        <v>0</v>
      </c>
      <c r="J152" s="68">
        <v>0</v>
      </c>
      <c r="K152" s="70">
        <v>6.333333333333333</v>
      </c>
      <c r="L152" s="68">
        <v>3</v>
      </c>
      <c r="M152" s="68">
        <v>3</v>
      </c>
      <c r="N152" s="68">
        <v>2</v>
      </c>
      <c r="O152" s="68">
        <v>1</v>
      </c>
      <c r="P152" s="68">
        <v>4</v>
      </c>
      <c r="Q152" s="68">
        <v>5</v>
      </c>
      <c r="R152" s="68">
        <v>0</v>
      </c>
      <c r="S152" s="68">
        <v>0</v>
      </c>
      <c r="T152" s="68">
        <v>0</v>
      </c>
      <c r="U152" s="70">
        <v>2.84</v>
      </c>
      <c r="V152" s="68">
        <v>7.11</v>
      </c>
      <c r="W152" s="68">
        <v>5.68</v>
      </c>
      <c r="X152" s="68">
        <v>1.42</v>
      </c>
      <c r="Y152" s="68">
        <v>1.7</v>
      </c>
      <c r="Z152" s="70">
        <v>1.1100000000000001</v>
      </c>
    </row>
    <row r="153" spans="1:26" ht="17" x14ac:dyDescent="0.2">
      <c r="A153" s="13" t="s">
        <v>439</v>
      </c>
      <c r="B153" s="68">
        <v>5</v>
      </c>
      <c r="C153" s="68">
        <v>0</v>
      </c>
      <c r="D153" s="68">
        <v>0</v>
      </c>
      <c r="E153" s="68">
        <v>3</v>
      </c>
      <c r="F153" s="68">
        <v>0</v>
      </c>
      <c r="G153" s="68">
        <v>0</v>
      </c>
      <c r="H153" s="68" t="s">
        <v>42</v>
      </c>
      <c r="I153" s="68">
        <v>0</v>
      </c>
      <c r="J153" s="68">
        <v>0</v>
      </c>
      <c r="K153" s="70">
        <v>6.333333333333333</v>
      </c>
      <c r="L153" s="68">
        <v>9</v>
      </c>
      <c r="M153" s="68">
        <v>3</v>
      </c>
      <c r="N153" s="68">
        <v>3</v>
      </c>
      <c r="O153" s="68">
        <v>1</v>
      </c>
      <c r="P153" s="68">
        <v>1</v>
      </c>
      <c r="Q153" s="68">
        <v>3</v>
      </c>
      <c r="R153" s="68">
        <v>0</v>
      </c>
      <c r="S153" s="68">
        <v>0</v>
      </c>
      <c r="T153" s="68">
        <v>1</v>
      </c>
      <c r="U153" s="70">
        <v>4.26</v>
      </c>
      <c r="V153" s="68">
        <v>4.26</v>
      </c>
      <c r="W153" s="68">
        <v>1.42</v>
      </c>
      <c r="X153" s="68">
        <v>1.42</v>
      </c>
      <c r="Y153" s="68">
        <v>0.5</v>
      </c>
      <c r="Z153" s="70">
        <v>1.58</v>
      </c>
    </row>
    <row r="154" spans="1:26" ht="17" x14ac:dyDescent="0.2">
      <c r="A154" s="13" t="s">
        <v>440</v>
      </c>
      <c r="B154" s="68">
        <v>4</v>
      </c>
      <c r="C154" s="68">
        <v>0</v>
      </c>
      <c r="D154" s="68">
        <v>0</v>
      </c>
      <c r="E154" s="68">
        <v>4</v>
      </c>
      <c r="F154" s="68">
        <v>1</v>
      </c>
      <c r="G154" s="68">
        <v>0</v>
      </c>
      <c r="H154" s="68">
        <v>1</v>
      </c>
      <c r="I154" s="68">
        <v>1</v>
      </c>
      <c r="J154" s="68">
        <v>0</v>
      </c>
      <c r="K154" s="70">
        <v>6.666666666666667</v>
      </c>
      <c r="L154" s="68">
        <v>1</v>
      </c>
      <c r="M154" s="68">
        <v>0</v>
      </c>
      <c r="N154" s="68">
        <v>0</v>
      </c>
      <c r="O154" s="68">
        <v>0</v>
      </c>
      <c r="P154" s="68">
        <v>4</v>
      </c>
      <c r="Q154" s="68">
        <v>8</v>
      </c>
      <c r="R154" s="68">
        <v>0</v>
      </c>
      <c r="S154" s="68">
        <v>0</v>
      </c>
      <c r="T154" s="68">
        <v>0</v>
      </c>
      <c r="U154" s="70">
        <v>0</v>
      </c>
      <c r="V154" s="68">
        <v>10.8</v>
      </c>
      <c r="W154" s="68">
        <v>5.4</v>
      </c>
      <c r="X154" s="68">
        <v>0</v>
      </c>
      <c r="Y154" s="68">
        <v>5.0999999999999996</v>
      </c>
      <c r="Z154" s="70">
        <v>0.75</v>
      </c>
    </row>
    <row r="155" spans="1:26" ht="17" x14ac:dyDescent="0.2">
      <c r="A155" s="13" t="s">
        <v>565</v>
      </c>
      <c r="B155" s="68">
        <v>2</v>
      </c>
      <c r="C155" s="68">
        <v>0</v>
      </c>
      <c r="D155" s="68">
        <v>0</v>
      </c>
      <c r="E155" s="68">
        <v>0</v>
      </c>
      <c r="F155" s="68">
        <v>0</v>
      </c>
      <c r="G155" s="68">
        <v>0</v>
      </c>
      <c r="H155" s="68" t="s">
        <v>42</v>
      </c>
      <c r="I155" s="68">
        <v>0</v>
      </c>
      <c r="J155" s="68">
        <v>0</v>
      </c>
      <c r="K155" s="70">
        <v>6.666666666666667</v>
      </c>
      <c r="L155" s="68">
        <v>12</v>
      </c>
      <c r="M155" s="68">
        <v>10</v>
      </c>
      <c r="N155" s="68">
        <v>8</v>
      </c>
      <c r="O155" s="68">
        <v>2</v>
      </c>
      <c r="P155" s="68">
        <v>5</v>
      </c>
      <c r="Q155" s="68">
        <v>1</v>
      </c>
      <c r="R155" s="68">
        <v>0</v>
      </c>
      <c r="S155" s="68">
        <v>0</v>
      </c>
      <c r="T155" s="68">
        <v>1</v>
      </c>
      <c r="U155" s="70">
        <v>10.8</v>
      </c>
      <c r="V155" s="68">
        <v>1.35</v>
      </c>
      <c r="W155" s="68">
        <v>6.75</v>
      </c>
      <c r="X155" s="68">
        <v>2.7</v>
      </c>
      <c r="Y155" s="68">
        <v>-4.5999999999999996</v>
      </c>
      <c r="Z155" s="70">
        <v>2.5499999999999998</v>
      </c>
    </row>
    <row r="156" spans="1:26" ht="17" x14ac:dyDescent="0.2">
      <c r="A156" s="13" t="s">
        <v>441</v>
      </c>
      <c r="B156" s="68">
        <v>2</v>
      </c>
      <c r="C156" s="68">
        <v>1</v>
      </c>
      <c r="D156" s="68">
        <v>0</v>
      </c>
      <c r="E156" s="68">
        <v>0</v>
      </c>
      <c r="F156" s="68">
        <v>0</v>
      </c>
      <c r="G156" s="68">
        <v>0</v>
      </c>
      <c r="H156" s="68" t="s">
        <v>42</v>
      </c>
      <c r="I156" s="68">
        <v>0</v>
      </c>
      <c r="J156" s="68">
        <v>0</v>
      </c>
      <c r="K156" s="70">
        <v>6.666666666666667</v>
      </c>
      <c r="L156" s="68">
        <v>4</v>
      </c>
      <c r="M156" s="68">
        <v>5</v>
      </c>
      <c r="N156" s="68">
        <v>3</v>
      </c>
      <c r="O156" s="68">
        <v>2</v>
      </c>
      <c r="P156" s="68">
        <v>2</v>
      </c>
      <c r="Q156" s="68">
        <v>9</v>
      </c>
      <c r="R156" s="68">
        <v>0</v>
      </c>
      <c r="S156" s="68">
        <v>0</v>
      </c>
      <c r="T156" s="68">
        <v>0</v>
      </c>
      <c r="U156" s="70">
        <v>4.05</v>
      </c>
      <c r="V156" s="68">
        <v>12.15</v>
      </c>
      <c r="W156" s="68">
        <v>2.7</v>
      </c>
      <c r="X156" s="68">
        <v>2.7</v>
      </c>
      <c r="Y156" s="68">
        <v>1.2</v>
      </c>
      <c r="Z156" s="70">
        <v>0.9</v>
      </c>
    </row>
    <row r="157" spans="1:26" ht="17" x14ac:dyDescent="0.2">
      <c r="A157" s="13" t="s">
        <v>516</v>
      </c>
      <c r="B157" s="68">
        <v>2</v>
      </c>
      <c r="C157" s="68">
        <v>2</v>
      </c>
      <c r="D157" s="68">
        <v>0</v>
      </c>
      <c r="E157" s="68">
        <v>0</v>
      </c>
      <c r="F157" s="68">
        <v>1</v>
      </c>
      <c r="G157" s="68">
        <v>1</v>
      </c>
      <c r="H157" s="68">
        <v>0.5</v>
      </c>
      <c r="I157" s="68">
        <v>0</v>
      </c>
      <c r="J157" s="68">
        <v>0</v>
      </c>
      <c r="K157" s="70" t="s">
        <v>442</v>
      </c>
      <c r="L157" s="68">
        <v>10</v>
      </c>
      <c r="M157" s="68">
        <v>4</v>
      </c>
      <c r="N157" s="68">
        <v>4</v>
      </c>
      <c r="O157" s="68">
        <v>1</v>
      </c>
      <c r="P157" s="68">
        <v>3</v>
      </c>
      <c r="Q157" s="68">
        <v>7</v>
      </c>
      <c r="R157" s="68">
        <v>0</v>
      </c>
      <c r="S157" s="68">
        <v>1</v>
      </c>
      <c r="T157" s="68">
        <v>0</v>
      </c>
      <c r="U157" s="70">
        <v>5.14</v>
      </c>
      <c r="V157" s="68">
        <v>9</v>
      </c>
      <c r="W157" s="68">
        <v>3.86</v>
      </c>
      <c r="X157" s="68">
        <v>1.29</v>
      </c>
      <c r="Y157" s="68">
        <v>1.2</v>
      </c>
      <c r="Z157" s="70">
        <v>1.86</v>
      </c>
    </row>
    <row r="158" spans="1:26" ht="17" x14ac:dyDescent="0.2">
      <c r="A158" s="13" t="s">
        <v>703</v>
      </c>
      <c r="B158" s="68">
        <v>6</v>
      </c>
      <c r="C158" s="68">
        <v>0</v>
      </c>
      <c r="D158" s="68">
        <v>0</v>
      </c>
      <c r="E158" s="68">
        <v>2</v>
      </c>
      <c r="F158" s="68">
        <v>0</v>
      </c>
      <c r="G158" s="68">
        <v>0</v>
      </c>
      <c r="H158" s="68" t="s">
        <v>42</v>
      </c>
      <c r="I158" s="68">
        <v>0</v>
      </c>
      <c r="J158" s="68">
        <v>0</v>
      </c>
      <c r="K158" s="70" t="s">
        <v>442</v>
      </c>
      <c r="L158" s="68">
        <v>3</v>
      </c>
      <c r="M158" s="68">
        <v>1</v>
      </c>
      <c r="N158" s="68">
        <v>1</v>
      </c>
      <c r="O158" s="68">
        <v>0</v>
      </c>
      <c r="P158" s="68">
        <v>2</v>
      </c>
      <c r="Q158" s="68">
        <v>4</v>
      </c>
      <c r="R158" s="68">
        <v>0</v>
      </c>
      <c r="S158" s="68">
        <v>0</v>
      </c>
      <c r="T158" s="68">
        <v>1</v>
      </c>
      <c r="U158" s="70">
        <v>1.29</v>
      </c>
      <c r="V158" s="68">
        <v>5.14</v>
      </c>
      <c r="W158" s="68">
        <v>2.57</v>
      </c>
      <c r="X158" s="68">
        <v>0</v>
      </c>
      <c r="Y158" s="68">
        <v>2.9</v>
      </c>
      <c r="Z158" s="70">
        <v>0.71</v>
      </c>
    </row>
    <row r="159" spans="1:26" ht="17" x14ac:dyDescent="0.2">
      <c r="A159" s="13" t="s">
        <v>879</v>
      </c>
      <c r="B159" s="68">
        <v>1</v>
      </c>
      <c r="C159" s="68">
        <v>1</v>
      </c>
      <c r="D159" s="68">
        <v>0</v>
      </c>
      <c r="E159" s="68">
        <v>0</v>
      </c>
      <c r="F159" s="68">
        <v>0</v>
      </c>
      <c r="G159" s="68">
        <v>0</v>
      </c>
      <c r="H159" s="68" t="s">
        <v>42</v>
      </c>
      <c r="I159" s="68">
        <v>0</v>
      </c>
      <c r="J159" s="68">
        <v>0</v>
      </c>
      <c r="K159" s="70" t="s">
        <v>442</v>
      </c>
      <c r="L159" s="68">
        <v>5</v>
      </c>
      <c r="M159" s="68">
        <v>2</v>
      </c>
      <c r="N159" s="68">
        <v>2</v>
      </c>
      <c r="O159" s="68">
        <v>0</v>
      </c>
      <c r="P159" s="68">
        <v>3</v>
      </c>
      <c r="Q159" s="68">
        <v>3</v>
      </c>
      <c r="R159" s="68">
        <v>0</v>
      </c>
      <c r="S159" s="68">
        <v>0</v>
      </c>
      <c r="T159" s="68">
        <v>0</v>
      </c>
      <c r="U159" s="70">
        <v>2.57</v>
      </c>
      <c r="V159" s="68">
        <v>3.86</v>
      </c>
      <c r="W159" s="68">
        <v>3.86</v>
      </c>
      <c r="X159" s="68">
        <v>0</v>
      </c>
      <c r="Y159" s="68">
        <v>1.8</v>
      </c>
      <c r="Z159" s="70">
        <v>1.1399999999999999</v>
      </c>
    </row>
    <row r="160" spans="1:26" ht="17" x14ac:dyDescent="0.2">
      <c r="A160" s="13" t="s">
        <v>443</v>
      </c>
      <c r="B160" s="68">
        <v>6</v>
      </c>
      <c r="C160" s="68">
        <v>0</v>
      </c>
      <c r="D160" s="68">
        <v>0</v>
      </c>
      <c r="E160" s="68">
        <v>6</v>
      </c>
      <c r="F160" s="68">
        <v>0</v>
      </c>
      <c r="G160" s="68">
        <v>0</v>
      </c>
      <c r="H160" s="68" t="s">
        <v>42</v>
      </c>
      <c r="I160" s="68">
        <v>4</v>
      </c>
      <c r="J160" s="68">
        <v>0</v>
      </c>
      <c r="K160" s="70" t="s">
        <v>442</v>
      </c>
      <c r="L160" s="68">
        <v>4</v>
      </c>
      <c r="M160" s="68">
        <v>1</v>
      </c>
      <c r="N160" s="68">
        <v>0</v>
      </c>
      <c r="O160" s="68">
        <v>0</v>
      </c>
      <c r="P160" s="68">
        <v>1</v>
      </c>
      <c r="Q160" s="68">
        <v>2</v>
      </c>
      <c r="R160" s="68">
        <v>0</v>
      </c>
      <c r="S160" s="68">
        <v>0</v>
      </c>
      <c r="T160" s="68">
        <v>0</v>
      </c>
      <c r="U160" s="70">
        <v>0</v>
      </c>
      <c r="V160" s="68">
        <v>2.57</v>
      </c>
      <c r="W160" s="68">
        <v>1.29</v>
      </c>
      <c r="X160" s="68">
        <v>0</v>
      </c>
      <c r="Y160" s="68">
        <v>3.7</v>
      </c>
      <c r="Z160" s="70">
        <v>0.71</v>
      </c>
    </row>
    <row r="161" spans="1:26" ht="17" x14ac:dyDescent="0.2">
      <c r="A161" s="13" t="s">
        <v>444</v>
      </c>
      <c r="B161" s="68">
        <v>5</v>
      </c>
      <c r="C161" s="68">
        <v>0</v>
      </c>
      <c r="D161" s="68">
        <v>0</v>
      </c>
      <c r="E161" s="68">
        <v>1</v>
      </c>
      <c r="F161" s="68">
        <v>0</v>
      </c>
      <c r="G161" s="68">
        <v>0</v>
      </c>
      <c r="H161" s="68" t="s">
        <v>42</v>
      </c>
      <c r="I161" s="68">
        <v>0</v>
      </c>
      <c r="J161" s="68">
        <v>0</v>
      </c>
      <c r="K161" s="70">
        <v>7.333333333333333</v>
      </c>
      <c r="L161" s="68">
        <v>11</v>
      </c>
      <c r="M161" s="68">
        <v>6</v>
      </c>
      <c r="N161" s="68">
        <v>6</v>
      </c>
      <c r="O161" s="68">
        <v>0</v>
      </c>
      <c r="P161" s="68">
        <v>2</v>
      </c>
      <c r="Q161" s="68">
        <v>1</v>
      </c>
      <c r="R161" s="68">
        <v>1</v>
      </c>
      <c r="S161" s="68">
        <v>0</v>
      </c>
      <c r="T161" s="68">
        <v>1</v>
      </c>
      <c r="U161" s="70">
        <v>7.36</v>
      </c>
      <c r="V161" s="68">
        <v>1.23</v>
      </c>
      <c r="W161" s="68">
        <v>2.4500000000000002</v>
      </c>
      <c r="X161" s="68">
        <v>0</v>
      </c>
      <c r="Y161" s="68">
        <v>-2.2000000000000002</v>
      </c>
      <c r="Z161" s="70">
        <v>1.77</v>
      </c>
    </row>
    <row r="162" spans="1:26" ht="17" x14ac:dyDescent="0.2">
      <c r="A162" s="13" t="s">
        <v>445</v>
      </c>
      <c r="B162" s="68">
        <v>5</v>
      </c>
      <c r="C162" s="68">
        <v>0</v>
      </c>
      <c r="D162" s="68">
        <v>0</v>
      </c>
      <c r="E162" s="68">
        <v>5</v>
      </c>
      <c r="F162" s="68">
        <v>1</v>
      </c>
      <c r="G162" s="68">
        <v>1</v>
      </c>
      <c r="H162" s="68">
        <v>0.5</v>
      </c>
      <c r="I162" s="68">
        <v>3</v>
      </c>
      <c r="J162" s="68">
        <v>0</v>
      </c>
      <c r="K162" s="70">
        <v>7.333333333333333</v>
      </c>
      <c r="L162" s="68">
        <v>4</v>
      </c>
      <c r="M162" s="68">
        <v>1</v>
      </c>
      <c r="N162" s="68">
        <v>1</v>
      </c>
      <c r="O162" s="68">
        <v>0</v>
      </c>
      <c r="P162" s="68">
        <v>2</v>
      </c>
      <c r="Q162" s="68">
        <v>8</v>
      </c>
      <c r="R162" s="68">
        <v>0</v>
      </c>
      <c r="S162" s="68">
        <v>0</v>
      </c>
      <c r="T162" s="68">
        <v>0</v>
      </c>
      <c r="U162" s="70">
        <v>1.23</v>
      </c>
      <c r="V162" s="68">
        <v>9.82</v>
      </c>
      <c r="W162" s="68">
        <v>2.4500000000000002</v>
      </c>
      <c r="X162" s="68">
        <v>0</v>
      </c>
      <c r="Y162" s="68">
        <v>4.5</v>
      </c>
      <c r="Z162" s="70">
        <v>0.82</v>
      </c>
    </row>
    <row r="163" spans="1:26" ht="17" x14ac:dyDescent="0.2">
      <c r="A163" s="13" t="s">
        <v>841</v>
      </c>
      <c r="B163" s="68">
        <v>2</v>
      </c>
      <c r="C163" s="68">
        <v>1</v>
      </c>
      <c r="D163" s="68">
        <v>0</v>
      </c>
      <c r="E163" s="68">
        <v>0</v>
      </c>
      <c r="F163" s="68">
        <v>1</v>
      </c>
      <c r="G163" s="68">
        <v>0</v>
      </c>
      <c r="H163" s="68">
        <v>1</v>
      </c>
      <c r="I163" s="68">
        <v>0</v>
      </c>
      <c r="J163" s="68">
        <v>0</v>
      </c>
      <c r="K163" s="70">
        <v>7.333333333333333</v>
      </c>
      <c r="L163" s="68">
        <v>9</v>
      </c>
      <c r="M163" s="68">
        <v>4</v>
      </c>
      <c r="N163" s="68">
        <v>4</v>
      </c>
      <c r="O163" s="68">
        <v>2</v>
      </c>
      <c r="P163" s="68">
        <v>0</v>
      </c>
      <c r="Q163" s="68">
        <v>5</v>
      </c>
      <c r="R163" s="68">
        <v>1</v>
      </c>
      <c r="S163" s="68">
        <v>0</v>
      </c>
      <c r="T163" s="68">
        <v>0</v>
      </c>
      <c r="U163" s="70">
        <v>4.91</v>
      </c>
      <c r="V163" s="68">
        <v>6.14</v>
      </c>
      <c r="W163" s="68">
        <v>0</v>
      </c>
      <c r="X163" s="68">
        <v>2.4500000000000002</v>
      </c>
      <c r="Y163" s="68">
        <v>1.2</v>
      </c>
      <c r="Z163" s="70">
        <v>1.23</v>
      </c>
    </row>
    <row r="164" spans="1:26" ht="17" x14ac:dyDescent="0.2">
      <c r="A164" s="13" t="s">
        <v>876</v>
      </c>
      <c r="B164" s="68">
        <v>1</v>
      </c>
      <c r="C164" s="68">
        <v>1</v>
      </c>
      <c r="D164" s="68">
        <v>0</v>
      </c>
      <c r="E164" s="68">
        <v>0</v>
      </c>
      <c r="F164" s="68">
        <v>0</v>
      </c>
      <c r="G164" s="68">
        <v>0</v>
      </c>
      <c r="H164" s="68" t="s">
        <v>42</v>
      </c>
      <c r="I164" s="68">
        <v>0</v>
      </c>
      <c r="J164" s="68">
        <v>0</v>
      </c>
      <c r="K164" s="70">
        <v>7.333333333333333</v>
      </c>
      <c r="L164" s="68">
        <v>6</v>
      </c>
      <c r="M164" s="68">
        <v>2</v>
      </c>
      <c r="N164" s="68">
        <v>2</v>
      </c>
      <c r="O164" s="68">
        <v>0</v>
      </c>
      <c r="P164" s="68">
        <v>4</v>
      </c>
      <c r="Q164" s="68">
        <v>5</v>
      </c>
      <c r="R164" s="68">
        <v>0</v>
      </c>
      <c r="S164" s="68">
        <v>0</v>
      </c>
      <c r="T164" s="68">
        <v>0</v>
      </c>
      <c r="U164" s="70">
        <v>2.4500000000000002</v>
      </c>
      <c r="V164" s="68">
        <v>6.14</v>
      </c>
      <c r="W164" s="68">
        <v>4.91</v>
      </c>
      <c r="X164" s="68">
        <v>0</v>
      </c>
      <c r="Y164" s="68">
        <v>2.2000000000000002</v>
      </c>
      <c r="Z164" s="70">
        <v>1.36</v>
      </c>
    </row>
    <row r="165" spans="1:26" ht="17" x14ac:dyDescent="0.2">
      <c r="A165" s="13" t="s">
        <v>446</v>
      </c>
      <c r="B165" s="68">
        <v>5</v>
      </c>
      <c r="C165" s="68">
        <v>0</v>
      </c>
      <c r="D165" s="68">
        <v>0</v>
      </c>
      <c r="E165" s="68">
        <v>5</v>
      </c>
      <c r="F165" s="68">
        <v>0</v>
      </c>
      <c r="G165" s="68">
        <v>0</v>
      </c>
      <c r="H165" s="68" t="s">
        <v>42</v>
      </c>
      <c r="I165" s="68">
        <v>1</v>
      </c>
      <c r="J165" s="68">
        <v>0</v>
      </c>
      <c r="K165" s="70">
        <v>7.333333333333333</v>
      </c>
      <c r="L165" s="68">
        <v>4</v>
      </c>
      <c r="M165" s="68">
        <v>0</v>
      </c>
      <c r="N165" s="68">
        <v>0</v>
      </c>
      <c r="O165" s="68">
        <v>0</v>
      </c>
      <c r="P165" s="68">
        <v>3</v>
      </c>
      <c r="Q165" s="68">
        <v>6</v>
      </c>
      <c r="R165" s="68">
        <v>0</v>
      </c>
      <c r="S165" s="68">
        <v>0</v>
      </c>
      <c r="T165" s="68">
        <v>0</v>
      </c>
      <c r="U165" s="70">
        <v>0</v>
      </c>
      <c r="V165" s="68">
        <v>7.36</v>
      </c>
      <c r="W165" s="68">
        <v>3.68</v>
      </c>
      <c r="X165" s="68">
        <v>0</v>
      </c>
      <c r="Y165" s="68">
        <v>4.3</v>
      </c>
      <c r="Z165" s="70">
        <v>0.95</v>
      </c>
    </row>
    <row r="166" spans="1:26" ht="17" x14ac:dyDescent="0.2">
      <c r="A166" s="13" t="s">
        <v>447</v>
      </c>
      <c r="B166" s="68">
        <v>3</v>
      </c>
      <c r="C166" s="68">
        <v>1</v>
      </c>
      <c r="D166" s="68">
        <v>0</v>
      </c>
      <c r="E166" s="68">
        <v>0</v>
      </c>
      <c r="F166" s="68">
        <v>0</v>
      </c>
      <c r="G166" s="68">
        <v>1</v>
      </c>
      <c r="H166" s="68">
        <v>0</v>
      </c>
      <c r="I166" s="68">
        <v>0</v>
      </c>
      <c r="J166" s="68">
        <v>0</v>
      </c>
      <c r="K166" s="70">
        <v>7.666666666666667</v>
      </c>
      <c r="L166" s="68">
        <v>10</v>
      </c>
      <c r="M166" s="68">
        <v>5</v>
      </c>
      <c r="N166" s="68">
        <v>5</v>
      </c>
      <c r="O166" s="68">
        <v>0</v>
      </c>
      <c r="P166" s="68">
        <v>2</v>
      </c>
      <c r="Q166" s="68">
        <v>3</v>
      </c>
      <c r="R166" s="68">
        <v>0</v>
      </c>
      <c r="S166" s="68">
        <v>0</v>
      </c>
      <c r="T166" s="68">
        <v>0</v>
      </c>
      <c r="U166" s="70">
        <v>5.87</v>
      </c>
      <c r="V166" s="68">
        <v>3.52</v>
      </c>
      <c r="W166" s="68">
        <v>2.35</v>
      </c>
      <c r="X166" s="68">
        <v>0</v>
      </c>
      <c r="Y166" s="68">
        <v>-0.9</v>
      </c>
      <c r="Z166" s="70">
        <v>1.57</v>
      </c>
    </row>
    <row r="167" spans="1:26" ht="17" x14ac:dyDescent="0.2">
      <c r="A167" s="13" t="s">
        <v>653</v>
      </c>
      <c r="B167" s="68">
        <v>5</v>
      </c>
      <c r="C167" s="68">
        <v>0</v>
      </c>
      <c r="D167" s="68">
        <v>0</v>
      </c>
      <c r="E167" s="68">
        <v>0</v>
      </c>
      <c r="F167" s="68">
        <v>1</v>
      </c>
      <c r="G167" s="68">
        <v>0</v>
      </c>
      <c r="H167" s="68">
        <v>1</v>
      </c>
      <c r="I167" s="68">
        <v>0</v>
      </c>
      <c r="J167" s="68">
        <v>0</v>
      </c>
      <c r="K167" s="70">
        <v>7.666666666666667</v>
      </c>
      <c r="L167" s="68">
        <v>9</v>
      </c>
      <c r="M167" s="68">
        <v>4</v>
      </c>
      <c r="N167" s="68">
        <v>4</v>
      </c>
      <c r="O167" s="68">
        <v>2</v>
      </c>
      <c r="P167" s="68">
        <v>3</v>
      </c>
      <c r="Q167" s="68">
        <v>3</v>
      </c>
      <c r="R167" s="68">
        <v>0</v>
      </c>
      <c r="S167" s="68">
        <v>0</v>
      </c>
      <c r="T167" s="68">
        <v>0</v>
      </c>
      <c r="U167" s="70">
        <v>4.7</v>
      </c>
      <c r="V167" s="68">
        <v>3.52</v>
      </c>
      <c r="W167" s="68">
        <v>3.52</v>
      </c>
      <c r="X167" s="68">
        <v>2.35</v>
      </c>
      <c r="Y167" s="68">
        <v>1.1000000000000001</v>
      </c>
      <c r="Z167" s="70">
        <v>1.57</v>
      </c>
    </row>
    <row r="168" spans="1:26" ht="17" x14ac:dyDescent="0.2">
      <c r="A168" s="13" t="s">
        <v>507</v>
      </c>
      <c r="B168" s="68">
        <v>6</v>
      </c>
      <c r="C168" s="68">
        <v>0</v>
      </c>
      <c r="D168" s="68">
        <v>0</v>
      </c>
      <c r="E168" s="68">
        <v>6</v>
      </c>
      <c r="F168" s="68">
        <v>1</v>
      </c>
      <c r="G168" s="68">
        <v>1</v>
      </c>
      <c r="H168" s="68">
        <v>0.5</v>
      </c>
      <c r="I168" s="68">
        <v>1</v>
      </c>
      <c r="J168" s="68">
        <v>0</v>
      </c>
      <c r="K168" s="70">
        <v>7.666666666666667</v>
      </c>
      <c r="L168" s="68">
        <v>11</v>
      </c>
      <c r="M168" s="68">
        <v>5</v>
      </c>
      <c r="N168" s="68">
        <v>5</v>
      </c>
      <c r="O168" s="68">
        <v>0</v>
      </c>
      <c r="P168" s="68">
        <v>6</v>
      </c>
      <c r="Q168" s="68">
        <v>6</v>
      </c>
      <c r="R168" s="68">
        <v>0</v>
      </c>
      <c r="S168" s="68">
        <v>0</v>
      </c>
      <c r="T168" s="68">
        <v>0</v>
      </c>
      <c r="U168" s="70">
        <v>5.87</v>
      </c>
      <c r="V168" s="68">
        <v>7.04</v>
      </c>
      <c r="W168" s="68">
        <v>7.04</v>
      </c>
      <c r="X168" s="68">
        <v>0</v>
      </c>
      <c r="Y168" s="68">
        <v>0.4</v>
      </c>
      <c r="Z168" s="70">
        <v>2.2200000000000002</v>
      </c>
    </row>
    <row r="169" spans="1:26" ht="17" x14ac:dyDescent="0.2">
      <c r="A169" s="67" t="s">
        <v>27</v>
      </c>
      <c r="B169" s="67" t="s">
        <v>28</v>
      </c>
      <c r="C169" s="67" t="s">
        <v>29</v>
      </c>
      <c r="D169" s="67" t="s">
        <v>43</v>
      </c>
      <c r="E169" s="67" t="s">
        <v>44</v>
      </c>
      <c r="F169" s="67" t="s">
        <v>45</v>
      </c>
      <c r="G169" s="67" t="s">
        <v>46</v>
      </c>
      <c r="H169" s="67" t="s">
        <v>47</v>
      </c>
      <c r="I169" s="67" t="s">
        <v>48</v>
      </c>
      <c r="J169" s="67" t="s">
        <v>49</v>
      </c>
      <c r="K169" s="74" t="s">
        <v>26</v>
      </c>
      <c r="L169" s="67" t="s">
        <v>24</v>
      </c>
      <c r="M169" s="67" t="s">
        <v>50</v>
      </c>
      <c r="N169" s="67" t="s">
        <v>51</v>
      </c>
      <c r="O169" s="67" t="s">
        <v>1</v>
      </c>
      <c r="P169" s="67" t="s">
        <v>31</v>
      </c>
      <c r="Q169" s="67" t="s">
        <v>34</v>
      </c>
      <c r="R169" s="67" t="s">
        <v>33</v>
      </c>
      <c r="S169" s="67" t="s">
        <v>52</v>
      </c>
      <c r="T169" s="67" t="s">
        <v>53</v>
      </c>
      <c r="U169" s="74" t="s">
        <v>4</v>
      </c>
      <c r="V169" s="67" t="s">
        <v>54</v>
      </c>
      <c r="W169" s="67" t="s">
        <v>55</v>
      </c>
      <c r="X169" s="67" t="s">
        <v>56</v>
      </c>
      <c r="Y169" s="67" t="s">
        <v>57</v>
      </c>
      <c r="Z169" s="74" t="s">
        <v>6</v>
      </c>
    </row>
    <row r="170" spans="1:26" ht="17" x14ac:dyDescent="0.2">
      <c r="A170" s="13" t="s">
        <v>664</v>
      </c>
      <c r="B170" s="68">
        <v>2</v>
      </c>
      <c r="C170" s="68">
        <v>0</v>
      </c>
      <c r="D170" s="68">
        <v>0</v>
      </c>
      <c r="E170" s="68">
        <v>0</v>
      </c>
      <c r="F170" s="68">
        <v>0</v>
      </c>
      <c r="G170" s="68">
        <v>1</v>
      </c>
      <c r="H170" s="68">
        <v>0</v>
      </c>
      <c r="I170" s="68">
        <v>0</v>
      </c>
      <c r="J170" s="68">
        <v>0</v>
      </c>
      <c r="K170" s="70">
        <v>7.666666666666667</v>
      </c>
      <c r="L170" s="68">
        <v>9</v>
      </c>
      <c r="M170" s="68">
        <v>5</v>
      </c>
      <c r="N170" s="68">
        <v>5</v>
      </c>
      <c r="O170" s="68">
        <v>2</v>
      </c>
      <c r="P170" s="68">
        <v>2</v>
      </c>
      <c r="Q170" s="68">
        <v>3</v>
      </c>
      <c r="R170" s="68">
        <v>0</v>
      </c>
      <c r="S170" s="68">
        <v>0</v>
      </c>
      <c r="T170" s="68">
        <v>0</v>
      </c>
      <c r="U170" s="70">
        <v>5.87</v>
      </c>
      <c r="V170" s="68">
        <v>3.52</v>
      </c>
      <c r="W170" s="68">
        <v>2.35</v>
      </c>
      <c r="X170" s="68">
        <v>2.35</v>
      </c>
      <c r="Y170" s="68">
        <v>-0.9</v>
      </c>
      <c r="Z170" s="70">
        <v>1.43</v>
      </c>
    </row>
    <row r="171" spans="1:26" ht="17" x14ac:dyDescent="0.2">
      <c r="A171" s="13" t="s">
        <v>448</v>
      </c>
      <c r="B171" s="68">
        <v>8</v>
      </c>
      <c r="C171" s="68">
        <v>0</v>
      </c>
      <c r="D171" s="68">
        <v>0</v>
      </c>
      <c r="E171" s="68">
        <v>2</v>
      </c>
      <c r="F171" s="68">
        <v>1</v>
      </c>
      <c r="G171" s="68">
        <v>0</v>
      </c>
      <c r="H171" s="68">
        <v>1</v>
      </c>
      <c r="I171" s="68">
        <v>0</v>
      </c>
      <c r="J171" s="68">
        <v>0</v>
      </c>
      <c r="K171" s="70">
        <v>7.666666666666667</v>
      </c>
      <c r="L171" s="68">
        <v>5</v>
      </c>
      <c r="M171" s="68">
        <v>2</v>
      </c>
      <c r="N171" s="68">
        <v>2</v>
      </c>
      <c r="O171" s="68">
        <v>0</v>
      </c>
      <c r="P171" s="68">
        <v>4</v>
      </c>
      <c r="Q171" s="68">
        <v>5</v>
      </c>
      <c r="R171" s="68">
        <v>0</v>
      </c>
      <c r="S171" s="68">
        <v>1</v>
      </c>
      <c r="T171" s="68">
        <v>0</v>
      </c>
      <c r="U171" s="70">
        <v>2.35</v>
      </c>
      <c r="V171" s="68">
        <v>5.87</v>
      </c>
      <c r="W171" s="68">
        <v>4.7</v>
      </c>
      <c r="X171" s="68">
        <v>0</v>
      </c>
      <c r="Y171" s="68">
        <v>3.3</v>
      </c>
      <c r="Z171" s="70">
        <v>1.17</v>
      </c>
    </row>
    <row r="172" spans="1:26" ht="17" x14ac:dyDescent="0.2">
      <c r="A172" s="13" t="s">
        <v>705</v>
      </c>
      <c r="B172" s="68">
        <v>4</v>
      </c>
      <c r="C172" s="68">
        <v>0</v>
      </c>
      <c r="D172" s="68">
        <v>0</v>
      </c>
      <c r="E172" s="68">
        <v>1</v>
      </c>
      <c r="F172" s="68">
        <v>0</v>
      </c>
      <c r="G172" s="68">
        <v>0</v>
      </c>
      <c r="H172" s="68" t="s">
        <v>42</v>
      </c>
      <c r="I172" s="68">
        <v>1</v>
      </c>
      <c r="J172" s="68">
        <v>0</v>
      </c>
      <c r="K172" s="70">
        <v>7.666666666666667</v>
      </c>
      <c r="L172" s="68">
        <v>9</v>
      </c>
      <c r="M172" s="68">
        <v>2</v>
      </c>
      <c r="N172" s="68">
        <v>2</v>
      </c>
      <c r="O172" s="68">
        <v>0</v>
      </c>
      <c r="P172" s="68">
        <v>2</v>
      </c>
      <c r="Q172" s="68">
        <v>4</v>
      </c>
      <c r="R172" s="68">
        <v>0</v>
      </c>
      <c r="S172" s="68">
        <v>0</v>
      </c>
      <c r="T172" s="68">
        <v>0</v>
      </c>
      <c r="U172" s="70">
        <v>2.35</v>
      </c>
      <c r="V172" s="68">
        <v>4.7</v>
      </c>
      <c r="W172" s="68">
        <v>2.35</v>
      </c>
      <c r="X172" s="68">
        <v>0</v>
      </c>
      <c r="Y172" s="68">
        <v>2.2000000000000002</v>
      </c>
      <c r="Z172" s="70">
        <v>1.43</v>
      </c>
    </row>
    <row r="173" spans="1:26" ht="17" x14ac:dyDescent="0.2">
      <c r="A173" s="13" t="s">
        <v>886</v>
      </c>
      <c r="B173" s="68">
        <v>7</v>
      </c>
      <c r="C173" s="68">
        <v>0</v>
      </c>
      <c r="D173" s="68">
        <v>0</v>
      </c>
      <c r="E173" s="68">
        <v>2</v>
      </c>
      <c r="F173" s="68">
        <v>2</v>
      </c>
      <c r="G173" s="68">
        <v>1</v>
      </c>
      <c r="H173" s="68">
        <v>0.66700000000000004</v>
      </c>
      <c r="I173" s="68">
        <v>1</v>
      </c>
      <c r="J173" s="68">
        <v>0</v>
      </c>
      <c r="K173" s="70">
        <v>7.666666666666667</v>
      </c>
      <c r="L173" s="68">
        <v>9</v>
      </c>
      <c r="M173" s="68">
        <v>3</v>
      </c>
      <c r="N173" s="68">
        <v>2</v>
      </c>
      <c r="O173" s="68">
        <v>0</v>
      </c>
      <c r="P173" s="68">
        <v>3</v>
      </c>
      <c r="Q173" s="68">
        <v>10</v>
      </c>
      <c r="R173" s="68">
        <v>0</v>
      </c>
      <c r="S173" s="68">
        <v>0</v>
      </c>
      <c r="T173" s="68">
        <v>1</v>
      </c>
      <c r="U173" s="70">
        <v>2.35</v>
      </c>
      <c r="V173" s="68">
        <v>11.74</v>
      </c>
      <c r="W173" s="68">
        <v>3.52</v>
      </c>
      <c r="X173" s="68">
        <v>0</v>
      </c>
      <c r="Y173" s="68">
        <v>4.8</v>
      </c>
      <c r="Z173" s="70">
        <v>1.57</v>
      </c>
    </row>
    <row r="174" spans="1:26" ht="17" x14ac:dyDescent="0.2">
      <c r="A174" s="13" t="s">
        <v>707</v>
      </c>
      <c r="B174" s="68">
        <v>3</v>
      </c>
      <c r="C174" s="68">
        <v>0</v>
      </c>
      <c r="D174" s="68">
        <v>0</v>
      </c>
      <c r="E174" s="68">
        <v>1</v>
      </c>
      <c r="F174" s="68">
        <v>0</v>
      </c>
      <c r="G174" s="68">
        <v>0</v>
      </c>
      <c r="H174" s="68" t="s">
        <v>42</v>
      </c>
      <c r="I174" s="68">
        <v>0</v>
      </c>
      <c r="J174" s="68">
        <v>0</v>
      </c>
      <c r="K174" s="70">
        <v>7.666666666666667</v>
      </c>
      <c r="L174" s="68">
        <v>2</v>
      </c>
      <c r="M174" s="68">
        <v>2</v>
      </c>
      <c r="N174" s="68">
        <v>0</v>
      </c>
      <c r="O174" s="68">
        <v>0</v>
      </c>
      <c r="P174" s="68">
        <v>8</v>
      </c>
      <c r="Q174" s="68">
        <v>5</v>
      </c>
      <c r="R174" s="68">
        <v>0</v>
      </c>
      <c r="S174" s="68">
        <v>0</v>
      </c>
      <c r="T174" s="68">
        <v>0</v>
      </c>
      <c r="U174" s="70">
        <v>0</v>
      </c>
      <c r="V174" s="68">
        <v>5.87</v>
      </c>
      <c r="W174" s="68">
        <v>9.39</v>
      </c>
      <c r="X174" s="68">
        <v>0</v>
      </c>
      <c r="Y174" s="68">
        <v>4.3</v>
      </c>
      <c r="Z174" s="70">
        <v>1.3</v>
      </c>
    </row>
    <row r="175" spans="1:26" ht="17" x14ac:dyDescent="0.2">
      <c r="A175" s="13" t="s">
        <v>74</v>
      </c>
      <c r="B175" s="68">
        <v>7</v>
      </c>
      <c r="C175" s="68">
        <v>0</v>
      </c>
      <c r="D175" s="68">
        <v>0</v>
      </c>
      <c r="E175" s="68">
        <v>6</v>
      </c>
      <c r="F175" s="68">
        <v>0</v>
      </c>
      <c r="G175" s="68">
        <v>0</v>
      </c>
      <c r="H175" s="68" t="s">
        <v>42</v>
      </c>
      <c r="I175" s="68">
        <v>4</v>
      </c>
      <c r="J175" s="68">
        <v>0</v>
      </c>
      <c r="K175" s="70">
        <v>7.666666666666667</v>
      </c>
      <c r="L175" s="68">
        <v>9</v>
      </c>
      <c r="M175" s="68">
        <v>4</v>
      </c>
      <c r="N175" s="68">
        <v>4</v>
      </c>
      <c r="O175" s="68">
        <v>2</v>
      </c>
      <c r="P175" s="68">
        <v>1</v>
      </c>
      <c r="Q175" s="68">
        <v>6</v>
      </c>
      <c r="R175" s="68">
        <v>0</v>
      </c>
      <c r="S175" s="68">
        <v>0</v>
      </c>
      <c r="T175" s="68">
        <v>0</v>
      </c>
      <c r="U175" s="70">
        <v>4.7</v>
      </c>
      <c r="V175" s="68">
        <v>7.04</v>
      </c>
      <c r="W175" s="68">
        <v>1.17</v>
      </c>
      <c r="X175" s="68">
        <v>2.35</v>
      </c>
      <c r="Y175" s="68">
        <v>0.4</v>
      </c>
      <c r="Z175" s="70">
        <v>1.3</v>
      </c>
    </row>
    <row r="176" spans="1:26" ht="17" x14ac:dyDescent="0.2">
      <c r="A176" s="13" t="s">
        <v>149</v>
      </c>
      <c r="B176" s="68">
        <v>5</v>
      </c>
      <c r="C176" s="68">
        <v>0</v>
      </c>
      <c r="D176" s="68">
        <v>0</v>
      </c>
      <c r="E176" s="68">
        <v>1</v>
      </c>
      <c r="F176" s="68">
        <v>0</v>
      </c>
      <c r="G176" s="68">
        <v>1</v>
      </c>
      <c r="H176" s="68">
        <v>0</v>
      </c>
      <c r="I176" s="68">
        <v>0</v>
      </c>
      <c r="J176" s="68">
        <v>0</v>
      </c>
      <c r="K176" s="70">
        <v>7.666666666666667</v>
      </c>
      <c r="L176" s="68">
        <v>10</v>
      </c>
      <c r="M176" s="68">
        <v>5</v>
      </c>
      <c r="N176" s="68">
        <v>5</v>
      </c>
      <c r="O176" s="68">
        <v>1</v>
      </c>
      <c r="P176" s="68">
        <v>2</v>
      </c>
      <c r="Q176" s="68">
        <v>3</v>
      </c>
      <c r="R176" s="68">
        <v>0</v>
      </c>
      <c r="S176" s="68">
        <v>0</v>
      </c>
      <c r="T176" s="68">
        <v>0</v>
      </c>
      <c r="U176" s="70">
        <v>5.87</v>
      </c>
      <c r="V176" s="68">
        <v>3.52</v>
      </c>
      <c r="W176" s="68">
        <v>2.35</v>
      </c>
      <c r="X176" s="68">
        <v>1.17</v>
      </c>
      <c r="Y176" s="68">
        <v>-0.9</v>
      </c>
      <c r="Z176" s="70">
        <v>1.57</v>
      </c>
    </row>
    <row r="177" spans="1:26" ht="17" x14ac:dyDescent="0.2">
      <c r="A177" s="13" t="s">
        <v>65</v>
      </c>
      <c r="B177" s="68">
        <v>3</v>
      </c>
      <c r="C177" s="68">
        <v>1</v>
      </c>
      <c r="D177" s="68">
        <v>0</v>
      </c>
      <c r="E177" s="68">
        <v>1</v>
      </c>
      <c r="F177" s="68">
        <v>0</v>
      </c>
      <c r="G177" s="68">
        <v>1</v>
      </c>
      <c r="H177" s="68">
        <v>0</v>
      </c>
      <c r="I177" s="68">
        <v>0</v>
      </c>
      <c r="J177" s="68">
        <v>0</v>
      </c>
      <c r="K177" s="70" t="s">
        <v>449</v>
      </c>
      <c r="L177" s="68">
        <v>9</v>
      </c>
      <c r="M177" s="68">
        <v>4</v>
      </c>
      <c r="N177" s="68">
        <v>4</v>
      </c>
      <c r="O177" s="68">
        <v>0</v>
      </c>
      <c r="P177" s="68">
        <v>8</v>
      </c>
      <c r="Q177" s="68">
        <v>6</v>
      </c>
      <c r="R177" s="68">
        <v>0</v>
      </c>
      <c r="S177" s="68">
        <v>0</v>
      </c>
      <c r="T177" s="68">
        <v>0</v>
      </c>
      <c r="U177" s="70">
        <v>4.5</v>
      </c>
      <c r="V177" s="68">
        <v>6.75</v>
      </c>
      <c r="W177" s="68">
        <v>9</v>
      </c>
      <c r="X177" s="68">
        <v>0</v>
      </c>
      <c r="Y177" s="68">
        <v>0.6</v>
      </c>
      <c r="Z177" s="70">
        <v>2.12</v>
      </c>
    </row>
    <row r="178" spans="1:26" ht="17" x14ac:dyDescent="0.2">
      <c r="A178" s="13" t="s">
        <v>575</v>
      </c>
      <c r="B178" s="68">
        <v>3</v>
      </c>
      <c r="C178" s="68">
        <v>2</v>
      </c>
      <c r="D178" s="68">
        <v>0</v>
      </c>
      <c r="E178" s="68">
        <v>1</v>
      </c>
      <c r="F178" s="68">
        <v>0</v>
      </c>
      <c r="G178" s="68">
        <v>0</v>
      </c>
      <c r="H178" s="68" t="s">
        <v>42</v>
      </c>
      <c r="I178" s="68">
        <v>0</v>
      </c>
      <c r="J178" s="68">
        <v>0</v>
      </c>
      <c r="K178" s="70" t="s">
        <v>449</v>
      </c>
      <c r="L178" s="68">
        <v>11</v>
      </c>
      <c r="M178" s="68">
        <v>9</v>
      </c>
      <c r="N178" s="68">
        <v>8</v>
      </c>
      <c r="O178" s="68">
        <v>1</v>
      </c>
      <c r="P178" s="68">
        <v>6</v>
      </c>
      <c r="Q178" s="68">
        <v>7</v>
      </c>
      <c r="R178" s="68">
        <v>0</v>
      </c>
      <c r="S178" s="68">
        <v>0</v>
      </c>
      <c r="T178" s="68">
        <v>2</v>
      </c>
      <c r="U178" s="70">
        <v>9</v>
      </c>
      <c r="V178" s="68">
        <v>7.88</v>
      </c>
      <c r="W178" s="68">
        <v>6.75</v>
      </c>
      <c r="X178" s="68">
        <v>1.1200000000000001</v>
      </c>
      <c r="Y178" s="68">
        <v>-3.3</v>
      </c>
      <c r="Z178" s="70">
        <v>2.12</v>
      </c>
    </row>
    <row r="179" spans="1:26" ht="17" x14ac:dyDescent="0.2">
      <c r="A179" s="13" t="s">
        <v>708</v>
      </c>
      <c r="B179" s="68">
        <v>5</v>
      </c>
      <c r="C179" s="68">
        <v>0</v>
      </c>
      <c r="D179" s="68">
        <v>0</v>
      </c>
      <c r="E179" s="68">
        <v>3</v>
      </c>
      <c r="F179" s="68">
        <v>0</v>
      </c>
      <c r="G179" s="68">
        <v>0</v>
      </c>
      <c r="H179" s="68" t="s">
        <v>42</v>
      </c>
      <c r="I179" s="68">
        <v>1</v>
      </c>
      <c r="J179" s="68">
        <v>0</v>
      </c>
      <c r="K179" s="70" t="s">
        <v>449</v>
      </c>
      <c r="L179" s="68">
        <v>6</v>
      </c>
      <c r="M179" s="68">
        <v>1</v>
      </c>
      <c r="N179" s="68">
        <v>1</v>
      </c>
      <c r="O179" s="68">
        <v>0</v>
      </c>
      <c r="P179" s="68">
        <v>3</v>
      </c>
      <c r="Q179" s="68">
        <v>5</v>
      </c>
      <c r="R179" s="68">
        <v>0</v>
      </c>
      <c r="S179" s="68">
        <v>0</v>
      </c>
      <c r="T179" s="68">
        <v>1</v>
      </c>
      <c r="U179" s="70">
        <v>1.1200000000000001</v>
      </c>
      <c r="V179" s="68">
        <v>5.62</v>
      </c>
      <c r="W179" s="68">
        <v>3.38</v>
      </c>
      <c r="X179" s="68">
        <v>0</v>
      </c>
      <c r="Y179" s="68">
        <v>3.5</v>
      </c>
      <c r="Z179" s="70">
        <v>1.1200000000000001</v>
      </c>
    </row>
    <row r="180" spans="1:26" ht="17" x14ac:dyDescent="0.2">
      <c r="A180" s="13" t="s">
        <v>846</v>
      </c>
      <c r="B180" s="68">
        <v>3</v>
      </c>
      <c r="C180" s="68">
        <v>0</v>
      </c>
      <c r="D180" s="68">
        <v>0</v>
      </c>
      <c r="E180" s="68">
        <v>1</v>
      </c>
      <c r="F180" s="68">
        <v>0</v>
      </c>
      <c r="G180" s="68">
        <v>1</v>
      </c>
      <c r="H180" s="68">
        <v>0</v>
      </c>
      <c r="I180" s="68">
        <v>0</v>
      </c>
      <c r="J180" s="68">
        <v>0</v>
      </c>
      <c r="K180" s="70" t="s">
        <v>449</v>
      </c>
      <c r="L180" s="68">
        <v>6</v>
      </c>
      <c r="M180" s="68">
        <v>4</v>
      </c>
      <c r="N180" s="68">
        <v>4</v>
      </c>
      <c r="O180" s="68">
        <v>0</v>
      </c>
      <c r="P180" s="68">
        <v>2</v>
      </c>
      <c r="Q180" s="68">
        <v>4</v>
      </c>
      <c r="R180" s="68">
        <v>0</v>
      </c>
      <c r="S180" s="68">
        <v>0</v>
      </c>
      <c r="T180" s="68">
        <v>0</v>
      </c>
      <c r="U180" s="70">
        <v>4.5</v>
      </c>
      <c r="V180" s="68">
        <v>4.5</v>
      </c>
      <c r="W180" s="68">
        <v>2.25</v>
      </c>
      <c r="X180" s="68">
        <v>0</v>
      </c>
      <c r="Y180" s="68">
        <v>0.4</v>
      </c>
      <c r="Z180" s="70">
        <v>1</v>
      </c>
    </row>
    <row r="181" spans="1:26" ht="17" x14ac:dyDescent="0.2">
      <c r="A181" s="13" t="s">
        <v>871</v>
      </c>
      <c r="B181" s="68">
        <v>6</v>
      </c>
      <c r="C181" s="68">
        <v>0</v>
      </c>
      <c r="D181" s="68">
        <v>0</v>
      </c>
      <c r="E181" s="68">
        <v>2</v>
      </c>
      <c r="F181" s="68">
        <v>0</v>
      </c>
      <c r="G181" s="68">
        <v>0</v>
      </c>
      <c r="H181" s="68" t="s">
        <v>42</v>
      </c>
      <c r="I181" s="68">
        <v>0</v>
      </c>
      <c r="J181" s="68">
        <v>0</v>
      </c>
      <c r="K181" s="70" t="s">
        <v>449</v>
      </c>
      <c r="L181" s="68">
        <v>12</v>
      </c>
      <c r="M181" s="68">
        <v>9</v>
      </c>
      <c r="N181" s="68">
        <v>7</v>
      </c>
      <c r="O181" s="68">
        <v>2</v>
      </c>
      <c r="P181" s="68">
        <v>6</v>
      </c>
      <c r="Q181" s="68">
        <v>3</v>
      </c>
      <c r="R181" s="68">
        <v>0</v>
      </c>
      <c r="S181" s="68">
        <v>0</v>
      </c>
      <c r="T181" s="68">
        <v>1</v>
      </c>
      <c r="U181" s="70">
        <v>7.88</v>
      </c>
      <c r="V181" s="68">
        <v>3.38</v>
      </c>
      <c r="W181" s="68">
        <v>6.75</v>
      </c>
      <c r="X181" s="68">
        <v>2.25</v>
      </c>
      <c r="Y181" s="68">
        <v>-2.7</v>
      </c>
      <c r="Z181" s="70">
        <v>2.25</v>
      </c>
    </row>
    <row r="182" spans="1:26" ht="17" x14ac:dyDescent="0.2">
      <c r="A182" s="13" t="s">
        <v>78</v>
      </c>
      <c r="B182" s="68">
        <v>6</v>
      </c>
      <c r="C182" s="68">
        <v>0</v>
      </c>
      <c r="D182" s="68">
        <v>0</v>
      </c>
      <c r="E182" s="68">
        <v>3</v>
      </c>
      <c r="F182" s="68">
        <v>0</v>
      </c>
      <c r="G182" s="68">
        <v>1</v>
      </c>
      <c r="H182" s="68">
        <v>0</v>
      </c>
      <c r="I182" s="68">
        <v>1</v>
      </c>
      <c r="J182" s="68">
        <v>0</v>
      </c>
      <c r="K182" s="70" t="s">
        <v>449</v>
      </c>
      <c r="L182" s="68">
        <v>11</v>
      </c>
      <c r="M182" s="68">
        <v>7</v>
      </c>
      <c r="N182" s="68">
        <v>7</v>
      </c>
      <c r="O182" s="68">
        <v>0</v>
      </c>
      <c r="P182" s="68">
        <v>1</v>
      </c>
      <c r="Q182" s="68">
        <v>4</v>
      </c>
      <c r="R182" s="68">
        <v>0</v>
      </c>
      <c r="S182" s="68">
        <v>0</v>
      </c>
      <c r="T182" s="68">
        <v>0</v>
      </c>
      <c r="U182" s="70">
        <v>7.88</v>
      </c>
      <c r="V182" s="68">
        <v>4.5</v>
      </c>
      <c r="W182" s="68">
        <v>1.1200000000000001</v>
      </c>
      <c r="X182" s="68">
        <v>0</v>
      </c>
      <c r="Y182" s="68">
        <v>-2.6</v>
      </c>
      <c r="Z182" s="70">
        <v>1.5</v>
      </c>
    </row>
    <row r="183" spans="1:26" ht="17" x14ac:dyDescent="0.2">
      <c r="A183" s="13" t="s">
        <v>450</v>
      </c>
      <c r="B183" s="68">
        <v>6</v>
      </c>
      <c r="C183" s="68">
        <v>0</v>
      </c>
      <c r="D183" s="68">
        <v>0</v>
      </c>
      <c r="E183" s="68">
        <v>6</v>
      </c>
      <c r="F183" s="68">
        <v>0</v>
      </c>
      <c r="G183" s="68">
        <v>0</v>
      </c>
      <c r="H183" s="68" t="s">
        <v>42</v>
      </c>
      <c r="I183" s="68">
        <v>3</v>
      </c>
      <c r="J183" s="68">
        <v>0</v>
      </c>
      <c r="K183" s="70" t="s">
        <v>449</v>
      </c>
      <c r="L183" s="68">
        <v>5</v>
      </c>
      <c r="M183" s="68">
        <v>2</v>
      </c>
      <c r="N183" s="68">
        <v>2</v>
      </c>
      <c r="O183" s="68">
        <v>0</v>
      </c>
      <c r="P183" s="68">
        <v>2</v>
      </c>
      <c r="Q183" s="68">
        <v>14</v>
      </c>
      <c r="R183" s="68">
        <v>0</v>
      </c>
      <c r="S183" s="68">
        <v>0</v>
      </c>
      <c r="T183" s="68">
        <v>0</v>
      </c>
      <c r="U183" s="70">
        <v>2.25</v>
      </c>
      <c r="V183" s="68">
        <v>15.75</v>
      </c>
      <c r="W183" s="68">
        <v>2.25</v>
      </c>
      <c r="X183" s="68">
        <v>0</v>
      </c>
      <c r="Y183" s="68">
        <v>3.4</v>
      </c>
      <c r="Z183" s="70">
        <v>0.88</v>
      </c>
    </row>
    <row r="184" spans="1:26" ht="17" x14ac:dyDescent="0.2">
      <c r="A184" s="13" t="s">
        <v>376</v>
      </c>
      <c r="B184" s="68">
        <v>2</v>
      </c>
      <c r="C184" s="68">
        <v>2</v>
      </c>
      <c r="D184" s="68">
        <v>0</v>
      </c>
      <c r="E184" s="68">
        <v>0</v>
      </c>
      <c r="F184" s="68">
        <v>0</v>
      </c>
      <c r="G184" s="68">
        <v>2</v>
      </c>
      <c r="H184" s="68">
        <v>0</v>
      </c>
      <c r="I184" s="68">
        <v>0</v>
      </c>
      <c r="J184" s="68">
        <v>0</v>
      </c>
      <c r="K184" s="70" t="s">
        <v>449</v>
      </c>
      <c r="L184" s="68">
        <v>15</v>
      </c>
      <c r="M184" s="68">
        <v>10</v>
      </c>
      <c r="N184" s="68">
        <v>9</v>
      </c>
      <c r="O184" s="68">
        <v>0</v>
      </c>
      <c r="P184" s="68">
        <v>4</v>
      </c>
      <c r="Q184" s="68">
        <v>4</v>
      </c>
      <c r="R184" s="68">
        <v>0</v>
      </c>
      <c r="S184" s="68">
        <v>0</v>
      </c>
      <c r="T184" s="68">
        <v>0</v>
      </c>
      <c r="U184" s="70">
        <v>10.119999999999999</v>
      </c>
      <c r="V184" s="68">
        <v>4.5</v>
      </c>
      <c r="W184" s="68">
        <v>4.5</v>
      </c>
      <c r="X184" s="68">
        <v>0</v>
      </c>
      <c r="Y184" s="68">
        <v>-4.5999999999999996</v>
      </c>
      <c r="Z184" s="70">
        <v>2.38</v>
      </c>
    </row>
    <row r="185" spans="1:26" ht="17" x14ac:dyDescent="0.2">
      <c r="A185" s="13" t="s">
        <v>639</v>
      </c>
      <c r="B185" s="68">
        <v>2</v>
      </c>
      <c r="C185" s="68">
        <v>2</v>
      </c>
      <c r="D185" s="68">
        <v>0</v>
      </c>
      <c r="E185" s="68">
        <v>0</v>
      </c>
      <c r="F185" s="68">
        <v>1</v>
      </c>
      <c r="G185" s="68">
        <v>0</v>
      </c>
      <c r="H185" s="68">
        <v>1</v>
      </c>
      <c r="I185" s="68">
        <v>0</v>
      </c>
      <c r="J185" s="68">
        <v>0</v>
      </c>
      <c r="K185" s="70" t="s">
        <v>449</v>
      </c>
      <c r="L185" s="68">
        <v>11</v>
      </c>
      <c r="M185" s="68">
        <v>8</v>
      </c>
      <c r="N185" s="68">
        <v>8</v>
      </c>
      <c r="O185" s="68">
        <v>2</v>
      </c>
      <c r="P185" s="68">
        <v>1</v>
      </c>
      <c r="Q185" s="68">
        <v>1</v>
      </c>
      <c r="R185" s="68">
        <v>0</v>
      </c>
      <c r="S185" s="68">
        <v>0</v>
      </c>
      <c r="T185" s="68">
        <v>0</v>
      </c>
      <c r="U185" s="70">
        <v>9</v>
      </c>
      <c r="V185" s="68">
        <v>1.1200000000000001</v>
      </c>
      <c r="W185" s="68">
        <v>1.1200000000000001</v>
      </c>
      <c r="X185" s="68">
        <v>2.25</v>
      </c>
      <c r="Y185" s="68">
        <v>-2.9</v>
      </c>
      <c r="Z185" s="70">
        <v>1.5</v>
      </c>
    </row>
    <row r="186" spans="1:26" ht="17" x14ac:dyDescent="0.2">
      <c r="A186" s="13" t="s">
        <v>101</v>
      </c>
      <c r="B186" s="68">
        <v>7</v>
      </c>
      <c r="C186" s="68">
        <v>0</v>
      </c>
      <c r="D186" s="68">
        <v>0</v>
      </c>
      <c r="E186" s="68">
        <v>2</v>
      </c>
      <c r="F186" s="68">
        <v>0</v>
      </c>
      <c r="G186" s="68">
        <v>0</v>
      </c>
      <c r="H186" s="68" t="s">
        <v>42</v>
      </c>
      <c r="I186" s="68">
        <v>0</v>
      </c>
      <c r="J186" s="68">
        <v>0</v>
      </c>
      <c r="K186" s="70" t="s">
        <v>449</v>
      </c>
      <c r="L186" s="68">
        <v>11</v>
      </c>
      <c r="M186" s="68">
        <v>6</v>
      </c>
      <c r="N186" s="68">
        <v>6</v>
      </c>
      <c r="O186" s="68">
        <v>2</v>
      </c>
      <c r="P186" s="68">
        <v>2</v>
      </c>
      <c r="Q186" s="68">
        <v>4</v>
      </c>
      <c r="R186" s="68">
        <v>0</v>
      </c>
      <c r="S186" s="68">
        <v>0</v>
      </c>
      <c r="T186" s="68">
        <v>0</v>
      </c>
      <c r="U186" s="70">
        <v>6.75</v>
      </c>
      <c r="V186" s="68">
        <v>4.5</v>
      </c>
      <c r="W186" s="68">
        <v>2.25</v>
      </c>
      <c r="X186" s="68">
        <v>2.25</v>
      </c>
      <c r="Y186" s="68">
        <v>-1.6</v>
      </c>
      <c r="Z186" s="70">
        <v>1.62</v>
      </c>
    </row>
    <row r="187" spans="1:26" ht="17" x14ac:dyDescent="0.2">
      <c r="A187" s="13" t="s">
        <v>583</v>
      </c>
      <c r="B187" s="68">
        <v>5</v>
      </c>
      <c r="C187" s="68">
        <v>0</v>
      </c>
      <c r="D187" s="68">
        <v>0</v>
      </c>
      <c r="E187" s="68">
        <v>3</v>
      </c>
      <c r="F187" s="68">
        <v>1</v>
      </c>
      <c r="G187" s="68">
        <v>0</v>
      </c>
      <c r="H187" s="68">
        <v>1</v>
      </c>
      <c r="I187" s="68">
        <v>1</v>
      </c>
      <c r="J187" s="68">
        <v>0</v>
      </c>
      <c r="K187" s="70">
        <v>8.3333333333333339</v>
      </c>
      <c r="L187" s="68">
        <v>16</v>
      </c>
      <c r="M187" s="68">
        <v>6</v>
      </c>
      <c r="N187" s="68">
        <v>5</v>
      </c>
      <c r="O187" s="68">
        <v>0</v>
      </c>
      <c r="P187" s="68">
        <v>3</v>
      </c>
      <c r="Q187" s="68">
        <v>8</v>
      </c>
      <c r="R187" s="68">
        <v>0</v>
      </c>
      <c r="S187" s="68">
        <v>0</v>
      </c>
      <c r="T187" s="68">
        <v>0</v>
      </c>
      <c r="U187" s="70">
        <v>5.4</v>
      </c>
      <c r="V187" s="68">
        <v>8.64</v>
      </c>
      <c r="W187" s="68">
        <v>3.24</v>
      </c>
      <c r="X187" s="68">
        <v>0</v>
      </c>
      <c r="Y187" s="68">
        <v>1</v>
      </c>
      <c r="Z187" s="70">
        <v>2.2799999999999998</v>
      </c>
    </row>
    <row r="188" spans="1:26" ht="17" x14ac:dyDescent="0.2">
      <c r="A188" s="13" t="s">
        <v>451</v>
      </c>
      <c r="B188" s="68">
        <v>4</v>
      </c>
      <c r="C188" s="68">
        <v>0</v>
      </c>
      <c r="D188" s="68">
        <v>0</v>
      </c>
      <c r="E188" s="68">
        <v>2</v>
      </c>
      <c r="F188" s="68">
        <v>0</v>
      </c>
      <c r="G188" s="68">
        <v>0</v>
      </c>
      <c r="H188" s="68" t="s">
        <v>42</v>
      </c>
      <c r="I188" s="68">
        <v>0</v>
      </c>
      <c r="J188" s="68">
        <v>0</v>
      </c>
      <c r="K188" s="70">
        <v>8.3333333333333339</v>
      </c>
      <c r="L188" s="68">
        <v>7</v>
      </c>
      <c r="M188" s="68">
        <v>2</v>
      </c>
      <c r="N188" s="68">
        <v>2</v>
      </c>
      <c r="O188" s="68">
        <v>0</v>
      </c>
      <c r="P188" s="68">
        <v>3</v>
      </c>
      <c r="Q188" s="68">
        <v>4</v>
      </c>
      <c r="R188" s="68">
        <v>0</v>
      </c>
      <c r="S188" s="68">
        <v>0</v>
      </c>
      <c r="T188" s="68">
        <v>0</v>
      </c>
      <c r="U188" s="70">
        <v>2.16</v>
      </c>
      <c r="V188" s="68">
        <v>4.32</v>
      </c>
      <c r="W188" s="68">
        <v>3.24</v>
      </c>
      <c r="X188" s="68">
        <v>0</v>
      </c>
      <c r="Y188" s="68">
        <v>2.6</v>
      </c>
      <c r="Z188" s="70">
        <v>1.2</v>
      </c>
    </row>
    <row r="189" spans="1:26" ht="17" x14ac:dyDescent="0.2">
      <c r="A189" s="13" t="s">
        <v>452</v>
      </c>
      <c r="B189" s="68">
        <v>5</v>
      </c>
      <c r="C189" s="68">
        <v>0</v>
      </c>
      <c r="D189" s="68">
        <v>0</v>
      </c>
      <c r="E189" s="68">
        <v>2</v>
      </c>
      <c r="F189" s="68">
        <v>1</v>
      </c>
      <c r="G189" s="68">
        <v>2</v>
      </c>
      <c r="H189" s="68">
        <v>0.33300000000000002</v>
      </c>
      <c r="I189" s="68">
        <v>0</v>
      </c>
      <c r="J189" s="68">
        <v>0</v>
      </c>
      <c r="K189" s="70">
        <v>8.3333333333333339</v>
      </c>
      <c r="L189" s="68">
        <v>11</v>
      </c>
      <c r="M189" s="68">
        <v>4</v>
      </c>
      <c r="N189" s="68">
        <v>4</v>
      </c>
      <c r="O189" s="68">
        <v>0</v>
      </c>
      <c r="P189" s="68">
        <v>4</v>
      </c>
      <c r="Q189" s="68">
        <v>1</v>
      </c>
      <c r="R189" s="68">
        <v>0</v>
      </c>
      <c r="S189" s="68">
        <v>0</v>
      </c>
      <c r="T189" s="68">
        <v>0</v>
      </c>
      <c r="U189" s="70">
        <v>4.32</v>
      </c>
      <c r="V189" s="68">
        <v>1.08</v>
      </c>
      <c r="W189" s="68">
        <v>4.32</v>
      </c>
      <c r="X189" s="68">
        <v>0</v>
      </c>
      <c r="Y189" s="68">
        <v>1.3</v>
      </c>
      <c r="Z189" s="70">
        <v>1.8</v>
      </c>
    </row>
    <row r="190" spans="1:26" ht="17" x14ac:dyDescent="0.2">
      <c r="A190" s="67" t="s">
        <v>27</v>
      </c>
      <c r="B190" s="67" t="s">
        <v>28</v>
      </c>
      <c r="C190" s="67" t="s">
        <v>29</v>
      </c>
      <c r="D190" s="67" t="s">
        <v>43</v>
      </c>
      <c r="E190" s="67" t="s">
        <v>44</v>
      </c>
      <c r="F190" s="67" t="s">
        <v>45</v>
      </c>
      <c r="G190" s="67" t="s">
        <v>46</v>
      </c>
      <c r="H190" s="67" t="s">
        <v>47</v>
      </c>
      <c r="I190" s="67" t="s">
        <v>48</v>
      </c>
      <c r="J190" s="67" t="s">
        <v>49</v>
      </c>
      <c r="K190" s="74" t="s">
        <v>26</v>
      </c>
      <c r="L190" s="67" t="s">
        <v>24</v>
      </c>
      <c r="M190" s="67" t="s">
        <v>50</v>
      </c>
      <c r="N190" s="67" t="s">
        <v>51</v>
      </c>
      <c r="O190" s="67" t="s">
        <v>1</v>
      </c>
      <c r="P190" s="67" t="s">
        <v>31</v>
      </c>
      <c r="Q190" s="67" t="s">
        <v>34</v>
      </c>
      <c r="R190" s="67" t="s">
        <v>33</v>
      </c>
      <c r="S190" s="67" t="s">
        <v>52</v>
      </c>
      <c r="T190" s="67" t="s">
        <v>53</v>
      </c>
      <c r="U190" s="74" t="s">
        <v>4</v>
      </c>
      <c r="V190" s="67" t="s">
        <v>54</v>
      </c>
      <c r="W190" s="67" t="s">
        <v>55</v>
      </c>
      <c r="X190" s="67" t="s">
        <v>56</v>
      </c>
      <c r="Y190" s="67" t="s">
        <v>57</v>
      </c>
      <c r="Z190" s="74" t="s">
        <v>6</v>
      </c>
    </row>
    <row r="191" spans="1:26" ht="17" x14ac:dyDescent="0.2">
      <c r="A191" s="13" t="s">
        <v>713</v>
      </c>
      <c r="B191" s="68">
        <v>2</v>
      </c>
      <c r="C191" s="68">
        <v>2</v>
      </c>
      <c r="D191" s="68">
        <v>0</v>
      </c>
      <c r="E191" s="68">
        <v>0</v>
      </c>
      <c r="F191" s="68">
        <v>1</v>
      </c>
      <c r="G191" s="68">
        <v>0</v>
      </c>
      <c r="H191" s="68">
        <v>1</v>
      </c>
      <c r="I191" s="68">
        <v>0</v>
      </c>
      <c r="J191" s="68">
        <v>0</v>
      </c>
      <c r="K191" s="70">
        <v>8.3333333333333339</v>
      </c>
      <c r="L191" s="68">
        <v>10</v>
      </c>
      <c r="M191" s="68">
        <v>7</v>
      </c>
      <c r="N191" s="68">
        <v>7</v>
      </c>
      <c r="O191" s="68">
        <v>2</v>
      </c>
      <c r="P191" s="68">
        <v>5</v>
      </c>
      <c r="Q191" s="68">
        <v>6</v>
      </c>
      <c r="R191" s="68">
        <v>0</v>
      </c>
      <c r="S191" s="68">
        <v>0</v>
      </c>
      <c r="T191" s="68">
        <v>0</v>
      </c>
      <c r="U191" s="70">
        <v>7.56</v>
      </c>
      <c r="V191" s="68">
        <v>6.48</v>
      </c>
      <c r="W191" s="68">
        <v>5.4</v>
      </c>
      <c r="X191" s="68">
        <v>2.16</v>
      </c>
      <c r="Y191" s="68">
        <v>-1.2</v>
      </c>
      <c r="Z191" s="70">
        <v>1.8</v>
      </c>
    </row>
    <row r="192" spans="1:26" ht="17" x14ac:dyDescent="0.2">
      <c r="A192" s="13" t="s">
        <v>546</v>
      </c>
      <c r="B192" s="68">
        <v>2</v>
      </c>
      <c r="C192" s="68">
        <v>0</v>
      </c>
      <c r="D192" s="68">
        <v>0</v>
      </c>
      <c r="E192" s="68">
        <v>1</v>
      </c>
      <c r="F192" s="68">
        <v>0</v>
      </c>
      <c r="G192" s="68">
        <v>1</v>
      </c>
      <c r="H192" s="68">
        <v>0</v>
      </c>
      <c r="I192" s="68">
        <v>0</v>
      </c>
      <c r="J192" s="68">
        <v>0</v>
      </c>
      <c r="K192" s="70">
        <v>8.3333333333333339</v>
      </c>
      <c r="L192" s="68">
        <v>7</v>
      </c>
      <c r="M192" s="68">
        <v>3</v>
      </c>
      <c r="N192" s="68">
        <v>3</v>
      </c>
      <c r="O192" s="68">
        <v>0</v>
      </c>
      <c r="P192" s="68">
        <v>3</v>
      </c>
      <c r="Q192" s="68">
        <v>4</v>
      </c>
      <c r="R192" s="68">
        <v>0</v>
      </c>
      <c r="S192" s="68">
        <v>0</v>
      </c>
      <c r="T192" s="68">
        <v>0</v>
      </c>
      <c r="U192" s="70">
        <v>3.24</v>
      </c>
      <c r="V192" s="68">
        <v>4.32</v>
      </c>
      <c r="W192" s="68">
        <v>3.24</v>
      </c>
      <c r="X192" s="68">
        <v>0</v>
      </c>
      <c r="Y192" s="68">
        <v>1.6</v>
      </c>
      <c r="Z192" s="70">
        <v>1.2</v>
      </c>
    </row>
    <row r="193" spans="1:26" ht="17" x14ac:dyDescent="0.2">
      <c r="A193" s="13" t="s">
        <v>840</v>
      </c>
      <c r="B193" s="68">
        <v>2</v>
      </c>
      <c r="C193" s="68">
        <v>2</v>
      </c>
      <c r="D193" s="68">
        <v>0</v>
      </c>
      <c r="E193" s="68">
        <v>0</v>
      </c>
      <c r="F193" s="68">
        <v>0</v>
      </c>
      <c r="G193" s="68">
        <v>1</v>
      </c>
      <c r="H193" s="68">
        <v>0</v>
      </c>
      <c r="I193" s="68">
        <v>0</v>
      </c>
      <c r="J193" s="68">
        <v>0</v>
      </c>
      <c r="K193" s="70">
        <v>8.3333333333333339</v>
      </c>
      <c r="L193" s="68">
        <v>14</v>
      </c>
      <c r="M193" s="68">
        <v>10</v>
      </c>
      <c r="N193" s="68">
        <v>10</v>
      </c>
      <c r="O193" s="68">
        <v>2</v>
      </c>
      <c r="P193" s="68">
        <v>3</v>
      </c>
      <c r="Q193" s="68">
        <v>4</v>
      </c>
      <c r="R193" s="68">
        <v>0</v>
      </c>
      <c r="S193" s="68">
        <v>0</v>
      </c>
      <c r="T193" s="68">
        <v>0</v>
      </c>
      <c r="U193" s="70">
        <v>10.8</v>
      </c>
      <c r="V193" s="68">
        <v>4.32</v>
      </c>
      <c r="W193" s="68">
        <v>3.24</v>
      </c>
      <c r="X193" s="68">
        <v>2.16</v>
      </c>
      <c r="Y193" s="68">
        <v>-5.4</v>
      </c>
      <c r="Z193" s="70">
        <v>2.04</v>
      </c>
    </row>
    <row r="194" spans="1:26" ht="17" x14ac:dyDescent="0.2">
      <c r="A194" s="13" t="s">
        <v>692</v>
      </c>
      <c r="B194" s="68">
        <v>5</v>
      </c>
      <c r="C194" s="68">
        <v>1</v>
      </c>
      <c r="D194" s="68">
        <v>0</v>
      </c>
      <c r="E194" s="68">
        <v>1</v>
      </c>
      <c r="F194" s="68">
        <v>0</v>
      </c>
      <c r="G194" s="68">
        <v>0</v>
      </c>
      <c r="H194" s="68" t="s">
        <v>42</v>
      </c>
      <c r="I194" s="68">
        <v>0</v>
      </c>
      <c r="J194" s="68">
        <v>0</v>
      </c>
      <c r="K194" s="70">
        <v>8.6666666666666661</v>
      </c>
      <c r="L194" s="68">
        <v>10</v>
      </c>
      <c r="M194" s="68">
        <v>6</v>
      </c>
      <c r="N194" s="68">
        <v>6</v>
      </c>
      <c r="O194" s="68">
        <v>0</v>
      </c>
      <c r="P194" s="68">
        <v>4</v>
      </c>
      <c r="Q194" s="68">
        <v>8</v>
      </c>
      <c r="R194" s="68">
        <v>0</v>
      </c>
      <c r="S194" s="68">
        <v>0</v>
      </c>
      <c r="T194" s="68">
        <v>1</v>
      </c>
      <c r="U194" s="70">
        <v>6.23</v>
      </c>
      <c r="V194" s="68">
        <v>8.31</v>
      </c>
      <c r="W194" s="68">
        <v>4.1500000000000004</v>
      </c>
      <c r="X194" s="68">
        <v>0</v>
      </c>
      <c r="Y194" s="68">
        <v>-0.9</v>
      </c>
      <c r="Z194" s="70">
        <v>1.62</v>
      </c>
    </row>
    <row r="195" spans="1:26" ht="17" x14ac:dyDescent="0.2">
      <c r="A195" s="13" t="s">
        <v>136</v>
      </c>
      <c r="B195" s="68">
        <v>2</v>
      </c>
      <c r="C195" s="68">
        <v>1</v>
      </c>
      <c r="D195" s="68">
        <v>0</v>
      </c>
      <c r="E195" s="68">
        <v>0</v>
      </c>
      <c r="F195" s="68">
        <v>0</v>
      </c>
      <c r="G195" s="68">
        <v>0</v>
      </c>
      <c r="H195" s="68" t="s">
        <v>42</v>
      </c>
      <c r="I195" s="68">
        <v>0</v>
      </c>
      <c r="J195" s="68">
        <v>0</v>
      </c>
      <c r="K195" s="70">
        <v>8.6666666666666661</v>
      </c>
      <c r="L195" s="68">
        <v>12</v>
      </c>
      <c r="M195" s="68">
        <v>3</v>
      </c>
      <c r="N195" s="68">
        <v>3</v>
      </c>
      <c r="O195" s="68">
        <v>1</v>
      </c>
      <c r="P195" s="68">
        <v>2</v>
      </c>
      <c r="Q195" s="68">
        <v>2</v>
      </c>
      <c r="R195" s="68">
        <v>0</v>
      </c>
      <c r="S195" s="68">
        <v>0</v>
      </c>
      <c r="T195" s="68">
        <v>1</v>
      </c>
      <c r="U195" s="70">
        <v>3.12</v>
      </c>
      <c r="V195" s="68">
        <v>2.08</v>
      </c>
      <c r="W195" s="68">
        <v>2.08</v>
      </c>
      <c r="X195" s="68">
        <v>1.04</v>
      </c>
      <c r="Y195" s="68">
        <v>1.5</v>
      </c>
      <c r="Z195" s="70">
        <v>1.62</v>
      </c>
    </row>
    <row r="196" spans="1:26" ht="17" x14ac:dyDescent="0.2">
      <c r="A196" s="13" t="s">
        <v>62</v>
      </c>
      <c r="B196" s="68">
        <v>6</v>
      </c>
      <c r="C196" s="68">
        <v>0</v>
      </c>
      <c r="D196" s="68">
        <v>0</v>
      </c>
      <c r="E196" s="68">
        <v>6</v>
      </c>
      <c r="F196" s="68">
        <v>0</v>
      </c>
      <c r="G196" s="68">
        <v>1</v>
      </c>
      <c r="H196" s="68">
        <v>0</v>
      </c>
      <c r="I196" s="68">
        <v>1</v>
      </c>
      <c r="J196" s="68">
        <v>0</v>
      </c>
      <c r="K196" s="70">
        <v>8.6666666666666661</v>
      </c>
      <c r="L196" s="68">
        <v>9</v>
      </c>
      <c r="M196" s="68">
        <v>2</v>
      </c>
      <c r="N196" s="68">
        <v>2</v>
      </c>
      <c r="O196" s="68">
        <v>0</v>
      </c>
      <c r="P196" s="68">
        <v>2</v>
      </c>
      <c r="Q196" s="68">
        <v>12</v>
      </c>
      <c r="R196" s="68">
        <v>0</v>
      </c>
      <c r="S196" s="68">
        <v>0</v>
      </c>
      <c r="T196" s="68">
        <v>0</v>
      </c>
      <c r="U196" s="70">
        <v>2.08</v>
      </c>
      <c r="V196" s="68">
        <v>12.46</v>
      </c>
      <c r="W196" s="68">
        <v>2.08</v>
      </c>
      <c r="X196" s="68">
        <v>0</v>
      </c>
      <c r="Y196" s="68">
        <v>3.5</v>
      </c>
      <c r="Z196" s="70">
        <v>1.27</v>
      </c>
    </row>
    <row r="197" spans="1:26" ht="17" x14ac:dyDescent="0.2">
      <c r="A197" s="13" t="s">
        <v>453</v>
      </c>
      <c r="B197" s="68">
        <v>7</v>
      </c>
      <c r="C197" s="68">
        <v>0</v>
      </c>
      <c r="D197" s="68">
        <v>0</v>
      </c>
      <c r="E197" s="68">
        <v>2</v>
      </c>
      <c r="F197" s="68">
        <v>0</v>
      </c>
      <c r="G197" s="68">
        <v>1</v>
      </c>
      <c r="H197" s="68">
        <v>0</v>
      </c>
      <c r="I197" s="68">
        <v>1</v>
      </c>
      <c r="J197" s="68">
        <v>0</v>
      </c>
      <c r="K197" s="70">
        <v>8.6666666666666661</v>
      </c>
      <c r="L197" s="68">
        <v>1</v>
      </c>
      <c r="M197" s="68">
        <v>2</v>
      </c>
      <c r="N197" s="68">
        <v>1</v>
      </c>
      <c r="O197" s="68">
        <v>0</v>
      </c>
      <c r="P197" s="68">
        <v>4</v>
      </c>
      <c r="Q197" s="68">
        <v>10</v>
      </c>
      <c r="R197" s="68">
        <v>0</v>
      </c>
      <c r="S197" s="68">
        <v>0</v>
      </c>
      <c r="T197" s="68">
        <v>0</v>
      </c>
      <c r="U197" s="70">
        <v>1.04</v>
      </c>
      <c r="V197" s="68">
        <v>10.38</v>
      </c>
      <c r="W197" s="68">
        <v>4.1500000000000004</v>
      </c>
      <c r="X197" s="68">
        <v>0</v>
      </c>
      <c r="Y197" s="68">
        <v>4.3</v>
      </c>
      <c r="Z197" s="70">
        <v>0.57999999999999996</v>
      </c>
    </row>
    <row r="198" spans="1:26" ht="17" x14ac:dyDescent="0.2">
      <c r="A198" s="13" t="s">
        <v>454</v>
      </c>
      <c r="B198" s="68">
        <v>5</v>
      </c>
      <c r="C198" s="68">
        <v>0</v>
      </c>
      <c r="D198" s="68">
        <v>0</v>
      </c>
      <c r="E198" s="68">
        <v>4</v>
      </c>
      <c r="F198" s="68">
        <v>2</v>
      </c>
      <c r="G198" s="68">
        <v>0</v>
      </c>
      <c r="H198" s="68">
        <v>1</v>
      </c>
      <c r="I198" s="68">
        <v>2</v>
      </c>
      <c r="J198" s="68">
        <v>0</v>
      </c>
      <c r="K198" s="70">
        <v>8.6666666666666661</v>
      </c>
      <c r="L198" s="68">
        <v>3</v>
      </c>
      <c r="M198" s="68">
        <v>0</v>
      </c>
      <c r="N198" s="68">
        <v>0</v>
      </c>
      <c r="O198" s="68">
        <v>0</v>
      </c>
      <c r="P198" s="68">
        <v>0</v>
      </c>
      <c r="Q198" s="68">
        <v>11</v>
      </c>
      <c r="R198" s="68">
        <v>0</v>
      </c>
      <c r="S198" s="68">
        <v>0</v>
      </c>
      <c r="T198" s="68">
        <v>0</v>
      </c>
      <c r="U198" s="70">
        <v>0</v>
      </c>
      <c r="V198" s="68">
        <v>11.42</v>
      </c>
      <c r="W198" s="68">
        <v>0</v>
      </c>
      <c r="X198" s="68">
        <v>0</v>
      </c>
      <c r="Y198" s="68">
        <v>7.4</v>
      </c>
      <c r="Z198" s="70">
        <v>0.35</v>
      </c>
    </row>
    <row r="199" spans="1:26" ht="17" x14ac:dyDescent="0.2">
      <c r="A199" s="13" t="s">
        <v>99</v>
      </c>
      <c r="B199" s="68">
        <v>6</v>
      </c>
      <c r="C199" s="68">
        <v>0</v>
      </c>
      <c r="D199" s="68">
        <v>0</v>
      </c>
      <c r="E199" s="68">
        <v>3</v>
      </c>
      <c r="F199" s="68">
        <v>1</v>
      </c>
      <c r="G199" s="68">
        <v>1</v>
      </c>
      <c r="H199" s="68">
        <v>0.5</v>
      </c>
      <c r="I199" s="68">
        <v>1</v>
      </c>
      <c r="J199" s="68">
        <v>0</v>
      </c>
      <c r="K199" s="70">
        <v>8.6666666666666661</v>
      </c>
      <c r="L199" s="68">
        <v>8</v>
      </c>
      <c r="M199" s="68">
        <v>2</v>
      </c>
      <c r="N199" s="68">
        <v>1</v>
      </c>
      <c r="O199" s="68">
        <v>1</v>
      </c>
      <c r="P199" s="68">
        <v>1</v>
      </c>
      <c r="Q199" s="68">
        <v>10</v>
      </c>
      <c r="R199" s="68">
        <v>1</v>
      </c>
      <c r="S199" s="68">
        <v>0</v>
      </c>
      <c r="T199" s="68">
        <v>1</v>
      </c>
      <c r="U199" s="70">
        <v>1.04</v>
      </c>
      <c r="V199" s="68">
        <v>10.38</v>
      </c>
      <c r="W199" s="68">
        <v>1.04</v>
      </c>
      <c r="X199" s="68">
        <v>1.04</v>
      </c>
      <c r="Y199" s="68">
        <v>5.3</v>
      </c>
      <c r="Z199" s="70">
        <v>1.04</v>
      </c>
    </row>
    <row r="200" spans="1:26" ht="17" x14ac:dyDescent="0.2">
      <c r="A200" s="13" t="s">
        <v>143</v>
      </c>
      <c r="B200" s="68">
        <v>6</v>
      </c>
      <c r="C200" s="68">
        <v>0</v>
      </c>
      <c r="D200" s="68">
        <v>0</v>
      </c>
      <c r="E200" s="68">
        <v>5</v>
      </c>
      <c r="F200" s="68">
        <v>0</v>
      </c>
      <c r="G200" s="68">
        <v>1</v>
      </c>
      <c r="H200" s="68">
        <v>0</v>
      </c>
      <c r="I200" s="68">
        <v>1</v>
      </c>
      <c r="J200" s="68">
        <v>0</v>
      </c>
      <c r="K200" s="70" t="s">
        <v>455</v>
      </c>
      <c r="L200" s="68">
        <v>4</v>
      </c>
      <c r="M200" s="68">
        <v>2</v>
      </c>
      <c r="N200" s="68">
        <v>2</v>
      </c>
      <c r="O200" s="68">
        <v>0</v>
      </c>
      <c r="P200" s="68">
        <v>1</v>
      </c>
      <c r="Q200" s="68">
        <v>5</v>
      </c>
      <c r="R200" s="68">
        <v>1</v>
      </c>
      <c r="S200" s="68">
        <v>0</v>
      </c>
      <c r="T200" s="68">
        <v>0</v>
      </c>
      <c r="U200" s="70">
        <v>2</v>
      </c>
      <c r="V200" s="68">
        <v>5</v>
      </c>
      <c r="W200" s="68">
        <v>1</v>
      </c>
      <c r="X200" s="68">
        <v>0</v>
      </c>
      <c r="Y200" s="68">
        <v>3</v>
      </c>
      <c r="Z200" s="70">
        <v>0.56000000000000005</v>
      </c>
    </row>
    <row r="201" spans="1:26" ht="17" x14ac:dyDescent="0.2">
      <c r="A201" s="13" t="s">
        <v>505</v>
      </c>
      <c r="B201" s="68">
        <v>5</v>
      </c>
      <c r="C201" s="68">
        <v>0</v>
      </c>
      <c r="D201" s="68">
        <v>0</v>
      </c>
      <c r="E201" s="68">
        <v>2</v>
      </c>
      <c r="F201" s="68">
        <v>0</v>
      </c>
      <c r="G201" s="68">
        <v>1</v>
      </c>
      <c r="H201" s="68">
        <v>0</v>
      </c>
      <c r="I201" s="68">
        <v>1</v>
      </c>
      <c r="J201" s="68">
        <v>0</v>
      </c>
      <c r="K201" s="70" t="s">
        <v>455</v>
      </c>
      <c r="L201" s="68">
        <v>10</v>
      </c>
      <c r="M201" s="68">
        <v>6</v>
      </c>
      <c r="N201" s="68">
        <v>6</v>
      </c>
      <c r="O201" s="68">
        <v>2</v>
      </c>
      <c r="P201" s="68">
        <v>2</v>
      </c>
      <c r="Q201" s="68">
        <v>3</v>
      </c>
      <c r="R201" s="68">
        <v>0</v>
      </c>
      <c r="S201" s="68">
        <v>0</v>
      </c>
      <c r="T201" s="68">
        <v>1</v>
      </c>
      <c r="U201" s="70">
        <v>6</v>
      </c>
      <c r="V201" s="68">
        <v>3</v>
      </c>
      <c r="W201" s="68">
        <v>2</v>
      </c>
      <c r="X201" s="68">
        <v>2</v>
      </c>
      <c r="Y201" s="68">
        <v>-1.2</v>
      </c>
      <c r="Z201" s="70">
        <v>1.33</v>
      </c>
    </row>
    <row r="202" spans="1:26" ht="17" x14ac:dyDescent="0.2">
      <c r="A202" s="13" t="s">
        <v>456</v>
      </c>
      <c r="B202" s="68">
        <v>5</v>
      </c>
      <c r="C202" s="68">
        <v>0</v>
      </c>
      <c r="D202" s="68">
        <v>0</v>
      </c>
      <c r="E202" s="68">
        <v>4</v>
      </c>
      <c r="F202" s="68">
        <v>1</v>
      </c>
      <c r="G202" s="68">
        <v>1</v>
      </c>
      <c r="H202" s="68">
        <v>0.5</v>
      </c>
      <c r="I202" s="68">
        <v>2</v>
      </c>
      <c r="J202" s="68">
        <v>0</v>
      </c>
      <c r="K202" s="70" t="s">
        <v>455</v>
      </c>
      <c r="L202" s="68">
        <v>8</v>
      </c>
      <c r="M202" s="68">
        <v>3</v>
      </c>
      <c r="N202" s="68">
        <v>3</v>
      </c>
      <c r="O202" s="68">
        <v>0</v>
      </c>
      <c r="P202" s="68">
        <v>3</v>
      </c>
      <c r="Q202" s="68">
        <v>5</v>
      </c>
      <c r="R202" s="68">
        <v>0</v>
      </c>
      <c r="S202" s="68">
        <v>0</v>
      </c>
      <c r="T202" s="68">
        <v>0</v>
      </c>
      <c r="U202" s="70">
        <v>3</v>
      </c>
      <c r="V202" s="68">
        <v>5</v>
      </c>
      <c r="W202" s="68">
        <v>3</v>
      </c>
      <c r="X202" s="68">
        <v>0</v>
      </c>
      <c r="Y202" s="68">
        <v>3</v>
      </c>
      <c r="Z202" s="70">
        <v>1.22</v>
      </c>
    </row>
    <row r="203" spans="1:26" ht="17" x14ac:dyDescent="0.2">
      <c r="A203" s="13" t="s">
        <v>379</v>
      </c>
      <c r="B203" s="68">
        <v>6</v>
      </c>
      <c r="C203" s="68">
        <v>0</v>
      </c>
      <c r="D203" s="68">
        <v>0</v>
      </c>
      <c r="E203" s="68">
        <v>2</v>
      </c>
      <c r="F203" s="68">
        <v>0</v>
      </c>
      <c r="G203" s="68">
        <v>1</v>
      </c>
      <c r="H203" s="68">
        <v>0</v>
      </c>
      <c r="I203" s="68">
        <v>0</v>
      </c>
      <c r="J203" s="68">
        <v>0</v>
      </c>
      <c r="K203" s="70" t="s">
        <v>455</v>
      </c>
      <c r="L203" s="68">
        <v>9</v>
      </c>
      <c r="M203" s="68">
        <v>3</v>
      </c>
      <c r="N203" s="68">
        <v>3</v>
      </c>
      <c r="O203" s="68">
        <v>1</v>
      </c>
      <c r="P203" s="68">
        <v>6</v>
      </c>
      <c r="Q203" s="68">
        <v>5</v>
      </c>
      <c r="R203" s="68">
        <v>0</v>
      </c>
      <c r="S203" s="68">
        <v>0</v>
      </c>
      <c r="T203" s="68">
        <v>1</v>
      </c>
      <c r="U203" s="70">
        <v>3</v>
      </c>
      <c r="V203" s="68">
        <v>5</v>
      </c>
      <c r="W203" s="68">
        <v>6</v>
      </c>
      <c r="X203" s="68">
        <v>1</v>
      </c>
      <c r="Y203" s="68">
        <v>2</v>
      </c>
      <c r="Z203" s="70">
        <v>1.67</v>
      </c>
    </row>
    <row r="204" spans="1:26" ht="17" x14ac:dyDescent="0.2">
      <c r="A204" s="13" t="s">
        <v>110</v>
      </c>
      <c r="B204" s="68">
        <v>7</v>
      </c>
      <c r="C204" s="68">
        <v>0</v>
      </c>
      <c r="D204" s="68">
        <v>0</v>
      </c>
      <c r="E204" s="68">
        <v>7</v>
      </c>
      <c r="F204" s="68">
        <v>1</v>
      </c>
      <c r="G204" s="68">
        <v>0</v>
      </c>
      <c r="H204" s="68">
        <v>1</v>
      </c>
      <c r="I204" s="68">
        <v>4</v>
      </c>
      <c r="J204" s="68">
        <v>0</v>
      </c>
      <c r="K204" s="70" t="s">
        <v>455</v>
      </c>
      <c r="L204" s="68">
        <v>3</v>
      </c>
      <c r="M204" s="68">
        <v>1</v>
      </c>
      <c r="N204" s="68">
        <v>1</v>
      </c>
      <c r="O204" s="68">
        <v>0</v>
      </c>
      <c r="P204" s="68">
        <v>3</v>
      </c>
      <c r="Q204" s="68">
        <v>6</v>
      </c>
      <c r="R204" s="68">
        <v>0</v>
      </c>
      <c r="S204" s="68">
        <v>0</v>
      </c>
      <c r="T204" s="68">
        <v>0</v>
      </c>
      <c r="U204" s="70">
        <v>1</v>
      </c>
      <c r="V204" s="68">
        <v>6</v>
      </c>
      <c r="W204" s="68">
        <v>3</v>
      </c>
      <c r="X204" s="68">
        <v>0</v>
      </c>
      <c r="Y204" s="68">
        <v>5.0999999999999996</v>
      </c>
      <c r="Z204" s="70">
        <v>0.67</v>
      </c>
    </row>
    <row r="205" spans="1:26" ht="17" x14ac:dyDescent="0.2">
      <c r="A205" s="13" t="s">
        <v>373</v>
      </c>
      <c r="B205" s="68">
        <v>2</v>
      </c>
      <c r="C205" s="68">
        <v>2</v>
      </c>
      <c r="D205" s="68">
        <v>0</v>
      </c>
      <c r="E205" s="68">
        <v>0</v>
      </c>
      <c r="F205" s="68">
        <v>0</v>
      </c>
      <c r="G205" s="68">
        <v>1</v>
      </c>
      <c r="H205" s="68">
        <v>0</v>
      </c>
      <c r="I205" s="68">
        <v>0</v>
      </c>
      <c r="J205" s="68">
        <v>0</v>
      </c>
      <c r="K205" s="70" t="s">
        <v>455</v>
      </c>
      <c r="L205" s="68">
        <v>16</v>
      </c>
      <c r="M205" s="68">
        <v>6</v>
      </c>
      <c r="N205" s="68">
        <v>6</v>
      </c>
      <c r="O205" s="68">
        <v>1</v>
      </c>
      <c r="P205" s="68">
        <v>8</v>
      </c>
      <c r="Q205" s="68">
        <v>3</v>
      </c>
      <c r="R205" s="68">
        <v>0</v>
      </c>
      <c r="S205" s="68">
        <v>0</v>
      </c>
      <c r="T205" s="68">
        <v>0</v>
      </c>
      <c r="U205" s="70">
        <v>6</v>
      </c>
      <c r="V205" s="68">
        <v>3</v>
      </c>
      <c r="W205" s="68">
        <v>8</v>
      </c>
      <c r="X205" s="68">
        <v>1</v>
      </c>
      <c r="Y205" s="68">
        <v>-1.2</v>
      </c>
      <c r="Z205" s="70">
        <v>2.67</v>
      </c>
    </row>
    <row r="206" spans="1:26" ht="17" x14ac:dyDescent="0.2">
      <c r="A206" s="13" t="s">
        <v>457</v>
      </c>
      <c r="B206" s="68">
        <v>2</v>
      </c>
      <c r="C206" s="68">
        <v>2</v>
      </c>
      <c r="D206" s="68">
        <v>0</v>
      </c>
      <c r="E206" s="68">
        <v>0</v>
      </c>
      <c r="F206" s="68">
        <v>0</v>
      </c>
      <c r="G206" s="68">
        <v>2</v>
      </c>
      <c r="H206" s="68">
        <v>0</v>
      </c>
      <c r="I206" s="68">
        <v>0</v>
      </c>
      <c r="J206" s="68">
        <v>0</v>
      </c>
      <c r="K206" s="70" t="s">
        <v>455</v>
      </c>
      <c r="L206" s="68">
        <v>17</v>
      </c>
      <c r="M206" s="68">
        <v>12</v>
      </c>
      <c r="N206" s="68">
        <v>12</v>
      </c>
      <c r="O206" s="68">
        <v>1</v>
      </c>
      <c r="P206" s="68">
        <v>6</v>
      </c>
      <c r="Q206" s="68">
        <v>4</v>
      </c>
      <c r="R206" s="68">
        <v>0</v>
      </c>
      <c r="S206" s="68">
        <v>0</v>
      </c>
      <c r="T206" s="68">
        <v>1</v>
      </c>
      <c r="U206" s="70">
        <v>12</v>
      </c>
      <c r="V206" s="68">
        <v>4</v>
      </c>
      <c r="W206" s="68">
        <v>6</v>
      </c>
      <c r="X206" s="68">
        <v>1</v>
      </c>
      <c r="Y206" s="68">
        <v>-7.1</v>
      </c>
      <c r="Z206" s="70">
        <v>2.56</v>
      </c>
    </row>
    <row r="207" spans="1:26" ht="17" x14ac:dyDescent="0.2">
      <c r="A207" s="13" t="s">
        <v>458</v>
      </c>
      <c r="B207" s="68">
        <v>2</v>
      </c>
      <c r="C207" s="68">
        <v>2</v>
      </c>
      <c r="D207" s="68">
        <v>0</v>
      </c>
      <c r="E207" s="68">
        <v>0</v>
      </c>
      <c r="F207" s="68">
        <v>1</v>
      </c>
      <c r="G207" s="68">
        <v>1</v>
      </c>
      <c r="H207" s="68">
        <v>0.5</v>
      </c>
      <c r="I207" s="68">
        <v>0</v>
      </c>
      <c r="J207" s="68">
        <v>0</v>
      </c>
      <c r="K207" s="70" t="s">
        <v>455</v>
      </c>
      <c r="L207" s="68">
        <v>11</v>
      </c>
      <c r="M207" s="68">
        <v>8</v>
      </c>
      <c r="N207" s="68">
        <v>8</v>
      </c>
      <c r="O207" s="68">
        <v>3</v>
      </c>
      <c r="P207" s="68">
        <v>1</v>
      </c>
      <c r="Q207" s="68">
        <v>2</v>
      </c>
      <c r="R207" s="68">
        <v>0</v>
      </c>
      <c r="S207" s="68">
        <v>0</v>
      </c>
      <c r="T207" s="68">
        <v>1</v>
      </c>
      <c r="U207" s="70">
        <v>8</v>
      </c>
      <c r="V207" s="68">
        <v>2</v>
      </c>
      <c r="W207" s="68">
        <v>1</v>
      </c>
      <c r="X207" s="68">
        <v>3</v>
      </c>
      <c r="Y207" s="68">
        <v>-2.2999999999999998</v>
      </c>
      <c r="Z207" s="70">
        <v>1.33</v>
      </c>
    </row>
    <row r="208" spans="1:26" ht="17" x14ac:dyDescent="0.2">
      <c r="A208" s="13" t="s">
        <v>836</v>
      </c>
      <c r="B208" s="68">
        <v>3</v>
      </c>
      <c r="C208" s="68">
        <v>0</v>
      </c>
      <c r="D208" s="68">
        <v>0</v>
      </c>
      <c r="E208" s="68">
        <v>0</v>
      </c>
      <c r="F208" s="68">
        <v>0</v>
      </c>
      <c r="G208" s="68">
        <v>1</v>
      </c>
      <c r="H208" s="68">
        <v>0</v>
      </c>
      <c r="I208" s="68">
        <v>0</v>
      </c>
      <c r="J208" s="68">
        <v>0</v>
      </c>
      <c r="K208" s="70" t="s">
        <v>455</v>
      </c>
      <c r="L208" s="68">
        <v>5</v>
      </c>
      <c r="M208" s="68">
        <v>3</v>
      </c>
      <c r="N208" s="68">
        <v>3</v>
      </c>
      <c r="O208" s="68">
        <v>0</v>
      </c>
      <c r="P208" s="68">
        <v>4</v>
      </c>
      <c r="Q208" s="68">
        <v>5</v>
      </c>
      <c r="R208" s="68">
        <v>0</v>
      </c>
      <c r="S208" s="68">
        <v>0</v>
      </c>
      <c r="T208" s="68">
        <v>0</v>
      </c>
      <c r="U208" s="70">
        <v>3</v>
      </c>
      <c r="V208" s="68">
        <v>5</v>
      </c>
      <c r="W208" s="68">
        <v>4</v>
      </c>
      <c r="X208" s="68">
        <v>0</v>
      </c>
      <c r="Y208" s="68">
        <v>2</v>
      </c>
      <c r="Z208" s="70">
        <v>1</v>
      </c>
    </row>
    <row r="209" spans="1:26" ht="17" x14ac:dyDescent="0.2">
      <c r="A209" s="13" t="s">
        <v>389</v>
      </c>
      <c r="B209" s="68">
        <v>6</v>
      </c>
      <c r="C209" s="68">
        <v>0</v>
      </c>
      <c r="D209" s="68">
        <v>0</v>
      </c>
      <c r="E209" s="68">
        <v>1</v>
      </c>
      <c r="F209" s="68">
        <v>1</v>
      </c>
      <c r="G209" s="68">
        <v>0</v>
      </c>
      <c r="H209" s="68">
        <v>1</v>
      </c>
      <c r="I209" s="68">
        <v>0</v>
      </c>
      <c r="J209" s="68">
        <v>0</v>
      </c>
      <c r="K209" s="70" t="s">
        <v>455</v>
      </c>
      <c r="L209" s="68">
        <v>11</v>
      </c>
      <c r="M209" s="68">
        <v>2</v>
      </c>
      <c r="N209" s="68">
        <v>2</v>
      </c>
      <c r="O209" s="68">
        <v>1</v>
      </c>
      <c r="P209" s="68">
        <v>4</v>
      </c>
      <c r="Q209" s="68">
        <v>4</v>
      </c>
      <c r="R209" s="68">
        <v>0</v>
      </c>
      <c r="S209" s="68">
        <v>1</v>
      </c>
      <c r="T209" s="68">
        <v>0</v>
      </c>
      <c r="U209" s="70">
        <v>2</v>
      </c>
      <c r="V209" s="68">
        <v>4</v>
      </c>
      <c r="W209" s="68">
        <v>4</v>
      </c>
      <c r="X209" s="68">
        <v>1</v>
      </c>
      <c r="Y209" s="68">
        <v>3.9</v>
      </c>
      <c r="Z209" s="70">
        <v>1.67</v>
      </c>
    </row>
    <row r="210" spans="1:26" ht="17" x14ac:dyDescent="0.2">
      <c r="A210" s="13" t="s">
        <v>628</v>
      </c>
      <c r="B210" s="68">
        <v>2</v>
      </c>
      <c r="C210" s="68">
        <v>2</v>
      </c>
      <c r="D210" s="68">
        <v>0</v>
      </c>
      <c r="E210" s="68">
        <v>0</v>
      </c>
      <c r="F210" s="68">
        <v>1</v>
      </c>
      <c r="G210" s="68">
        <v>1</v>
      </c>
      <c r="H210" s="68">
        <v>0.5</v>
      </c>
      <c r="I210" s="68">
        <v>0</v>
      </c>
      <c r="J210" s="68">
        <v>0</v>
      </c>
      <c r="K210" s="70">
        <v>9.3333333333333339</v>
      </c>
      <c r="L210" s="68">
        <v>11</v>
      </c>
      <c r="M210" s="68">
        <v>7</v>
      </c>
      <c r="N210" s="68">
        <v>7</v>
      </c>
      <c r="O210" s="68">
        <v>2</v>
      </c>
      <c r="P210" s="68">
        <v>4</v>
      </c>
      <c r="Q210" s="68">
        <v>7</v>
      </c>
      <c r="R210" s="68">
        <v>0</v>
      </c>
      <c r="S210" s="68">
        <v>0</v>
      </c>
      <c r="T210" s="68">
        <v>0</v>
      </c>
      <c r="U210" s="70">
        <v>6.75</v>
      </c>
      <c r="V210" s="68">
        <v>6.75</v>
      </c>
      <c r="W210" s="68">
        <v>3.86</v>
      </c>
      <c r="X210" s="68">
        <v>1.93</v>
      </c>
      <c r="Y210" s="68">
        <v>-0.6</v>
      </c>
      <c r="Z210" s="70">
        <v>1.61</v>
      </c>
    </row>
    <row r="211" spans="1:26" ht="17" x14ac:dyDescent="0.2">
      <c r="A211" s="67" t="s">
        <v>27</v>
      </c>
      <c r="B211" s="67" t="s">
        <v>28</v>
      </c>
      <c r="C211" s="67" t="s">
        <v>29</v>
      </c>
      <c r="D211" s="67" t="s">
        <v>43</v>
      </c>
      <c r="E211" s="67" t="s">
        <v>44</v>
      </c>
      <c r="F211" s="67" t="s">
        <v>45</v>
      </c>
      <c r="G211" s="67" t="s">
        <v>46</v>
      </c>
      <c r="H211" s="67" t="s">
        <v>47</v>
      </c>
      <c r="I211" s="67" t="s">
        <v>48</v>
      </c>
      <c r="J211" s="67" t="s">
        <v>49</v>
      </c>
      <c r="K211" s="74" t="s">
        <v>26</v>
      </c>
      <c r="L211" s="67" t="s">
        <v>24</v>
      </c>
      <c r="M211" s="67" t="s">
        <v>50</v>
      </c>
      <c r="N211" s="67" t="s">
        <v>51</v>
      </c>
      <c r="O211" s="67" t="s">
        <v>1</v>
      </c>
      <c r="P211" s="67" t="s">
        <v>31</v>
      </c>
      <c r="Q211" s="67" t="s">
        <v>34</v>
      </c>
      <c r="R211" s="67" t="s">
        <v>33</v>
      </c>
      <c r="S211" s="67" t="s">
        <v>52</v>
      </c>
      <c r="T211" s="67" t="s">
        <v>53</v>
      </c>
      <c r="U211" s="74" t="s">
        <v>4</v>
      </c>
      <c r="V211" s="67" t="s">
        <v>54</v>
      </c>
      <c r="W211" s="67" t="s">
        <v>55</v>
      </c>
      <c r="X211" s="67" t="s">
        <v>56</v>
      </c>
      <c r="Y211" s="67" t="s">
        <v>57</v>
      </c>
      <c r="Z211" s="74" t="s">
        <v>6</v>
      </c>
    </row>
    <row r="212" spans="1:26" ht="17" x14ac:dyDescent="0.2">
      <c r="A212" s="13" t="s">
        <v>525</v>
      </c>
      <c r="B212" s="68">
        <v>5</v>
      </c>
      <c r="C212" s="68">
        <v>0</v>
      </c>
      <c r="D212" s="68">
        <v>0</v>
      </c>
      <c r="E212" s="68">
        <v>2</v>
      </c>
      <c r="F212" s="68">
        <v>0</v>
      </c>
      <c r="G212" s="68">
        <v>0</v>
      </c>
      <c r="H212" s="68" t="s">
        <v>42</v>
      </c>
      <c r="I212" s="68">
        <v>1</v>
      </c>
      <c r="J212" s="68">
        <v>0</v>
      </c>
      <c r="K212" s="70">
        <v>9.3333333333333339</v>
      </c>
      <c r="L212" s="68">
        <v>10</v>
      </c>
      <c r="M212" s="68">
        <v>7</v>
      </c>
      <c r="N212" s="68">
        <v>7</v>
      </c>
      <c r="O212" s="68">
        <v>1</v>
      </c>
      <c r="P212" s="68">
        <v>9</v>
      </c>
      <c r="Q212" s="68">
        <v>5</v>
      </c>
      <c r="R212" s="68">
        <v>0</v>
      </c>
      <c r="S212" s="68">
        <v>0</v>
      </c>
      <c r="T212" s="68">
        <v>0</v>
      </c>
      <c r="U212" s="70">
        <v>6.75</v>
      </c>
      <c r="V212" s="68">
        <v>4.82</v>
      </c>
      <c r="W212" s="68">
        <v>8.68</v>
      </c>
      <c r="X212" s="68">
        <v>0.96</v>
      </c>
      <c r="Y212" s="68">
        <v>-1.8</v>
      </c>
      <c r="Z212" s="70">
        <v>2.04</v>
      </c>
    </row>
    <row r="213" spans="1:26" ht="17" x14ac:dyDescent="0.2">
      <c r="A213" s="13" t="s">
        <v>396</v>
      </c>
      <c r="B213" s="68">
        <v>6</v>
      </c>
      <c r="C213" s="68">
        <v>0</v>
      </c>
      <c r="D213" s="68">
        <v>0</v>
      </c>
      <c r="E213" s="68">
        <v>0</v>
      </c>
      <c r="F213" s="68">
        <v>0</v>
      </c>
      <c r="G213" s="68">
        <v>0</v>
      </c>
      <c r="H213" s="68" t="s">
        <v>42</v>
      </c>
      <c r="I213" s="68">
        <v>0</v>
      </c>
      <c r="J213" s="68">
        <v>0</v>
      </c>
      <c r="K213" s="70">
        <v>9.3333333333333339</v>
      </c>
      <c r="L213" s="68">
        <v>7</v>
      </c>
      <c r="M213" s="68">
        <v>3</v>
      </c>
      <c r="N213" s="68">
        <v>3</v>
      </c>
      <c r="O213" s="68">
        <v>2</v>
      </c>
      <c r="P213" s="68">
        <v>3</v>
      </c>
      <c r="Q213" s="68">
        <v>8</v>
      </c>
      <c r="R213" s="68">
        <v>0</v>
      </c>
      <c r="S213" s="68">
        <v>1</v>
      </c>
      <c r="T213" s="68">
        <v>0</v>
      </c>
      <c r="U213" s="70">
        <v>2.89</v>
      </c>
      <c r="V213" s="68">
        <v>7.71</v>
      </c>
      <c r="W213" s="68">
        <v>2.89</v>
      </c>
      <c r="X213" s="68">
        <v>1.93</v>
      </c>
      <c r="Y213" s="68">
        <v>2.5</v>
      </c>
      <c r="Z213" s="70">
        <v>1.07</v>
      </c>
    </row>
    <row r="214" spans="1:26" ht="17" x14ac:dyDescent="0.2">
      <c r="A214" s="13" t="s">
        <v>545</v>
      </c>
      <c r="B214" s="68">
        <v>2</v>
      </c>
      <c r="C214" s="68">
        <v>2</v>
      </c>
      <c r="D214" s="68">
        <v>0</v>
      </c>
      <c r="E214" s="68">
        <v>0</v>
      </c>
      <c r="F214" s="68">
        <v>1</v>
      </c>
      <c r="G214" s="68">
        <v>1</v>
      </c>
      <c r="H214" s="68">
        <v>0.5</v>
      </c>
      <c r="I214" s="68">
        <v>0</v>
      </c>
      <c r="J214" s="68">
        <v>0</v>
      </c>
      <c r="K214" s="70">
        <v>9.6666666666666661</v>
      </c>
      <c r="L214" s="68">
        <v>17</v>
      </c>
      <c r="M214" s="68">
        <v>10</v>
      </c>
      <c r="N214" s="68">
        <v>9</v>
      </c>
      <c r="O214" s="68">
        <v>2</v>
      </c>
      <c r="P214" s="68">
        <v>4</v>
      </c>
      <c r="Q214" s="68">
        <v>5</v>
      </c>
      <c r="R214" s="68">
        <v>1</v>
      </c>
      <c r="S214" s="68">
        <v>0</v>
      </c>
      <c r="T214" s="68">
        <v>0</v>
      </c>
      <c r="U214" s="70">
        <v>8.3800000000000008</v>
      </c>
      <c r="V214" s="68">
        <v>4.66</v>
      </c>
      <c r="W214" s="68">
        <v>3.72</v>
      </c>
      <c r="X214" s="68">
        <v>1.86</v>
      </c>
      <c r="Y214" s="68">
        <v>-2.7</v>
      </c>
      <c r="Z214" s="70">
        <v>2.17</v>
      </c>
    </row>
    <row r="215" spans="1:26" ht="17" x14ac:dyDescent="0.2">
      <c r="A215" s="13" t="s">
        <v>459</v>
      </c>
      <c r="B215" s="68">
        <v>4</v>
      </c>
      <c r="C215" s="68">
        <v>3</v>
      </c>
      <c r="D215" s="68">
        <v>0</v>
      </c>
      <c r="E215" s="68">
        <v>0</v>
      </c>
      <c r="F215" s="68">
        <v>0</v>
      </c>
      <c r="G215" s="68">
        <v>1</v>
      </c>
      <c r="H215" s="68">
        <v>0</v>
      </c>
      <c r="I215" s="68">
        <v>0</v>
      </c>
      <c r="J215" s="68">
        <v>0</v>
      </c>
      <c r="K215" s="70">
        <v>9.6666666666666661</v>
      </c>
      <c r="L215" s="68">
        <v>15</v>
      </c>
      <c r="M215" s="68">
        <v>9</v>
      </c>
      <c r="N215" s="68">
        <v>9</v>
      </c>
      <c r="O215" s="68">
        <v>4</v>
      </c>
      <c r="P215" s="68">
        <v>4</v>
      </c>
      <c r="Q215" s="68">
        <v>7</v>
      </c>
      <c r="R215" s="68">
        <v>0</v>
      </c>
      <c r="S215" s="68">
        <v>0</v>
      </c>
      <c r="T215" s="68">
        <v>0</v>
      </c>
      <c r="U215" s="70">
        <v>8.3800000000000008</v>
      </c>
      <c r="V215" s="68">
        <v>6.52</v>
      </c>
      <c r="W215" s="68">
        <v>3.72</v>
      </c>
      <c r="X215" s="68">
        <v>3.72</v>
      </c>
      <c r="Y215" s="68">
        <v>-3.5</v>
      </c>
      <c r="Z215" s="70">
        <v>1.97</v>
      </c>
    </row>
    <row r="216" spans="1:26" ht="17" x14ac:dyDescent="0.2">
      <c r="A216" s="13" t="s">
        <v>540</v>
      </c>
      <c r="B216" s="68">
        <v>2</v>
      </c>
      <c r="C216" s="68">
        <v>2</v>
      </c>
      <c r="D216" s="68">
        <v>0</v>
      </c>
      <c r="E216" s="68">
        <v>0</v>
      </c>
      <c r="F216" s="68">
        <v>1</v>
      </c>
      <c r="G216" s="68">
        <v>1</v>
      </c>
      <c r="H216" s="68">
        <v>0.5</v>
      </c>
      <c r="I216" s="68">
        <v>0</v>
      </c>
      <c r="J216" s="68">
        <v>0</v>
      </c>
      <c r="K216" s="70">
        <v>9.6666666666666661</v>
      </c>
      <c r="L216" s="68">
        <v>10</v>
      </c>
      <c r="M216" s="68">
        <v>7</v>
      </c>
      <c r="N216" s="68">
        <v>3</v>
      </c>
      <c r="O216" s="68">
        <v>0</v>
      </c>
      <c r="P216" s="68">
        <v>2</v>
      </c>
      <c r="Q216" s="68">
        <v>6</v>
      </c>
      <c r="R216" s="68">
        <v>0</v>
      </c>
      <c r="S216" s="68">
        <v>0</v>
      </c>
      <c r="T216" s="68">
        <v>1</v>
      </c>
      <c r="U216" s="70">
        <v>2.79</v>
      </c>
      <c r="V216" s="68">
        <v>5.59</v>
      </c>
      <c r="W216" s="68">
        <v>1.86</v>
      </c>
      <c r="X216" s="68">
        <v>0</v>
      </c>
      <c r="Y216" s="68">
        <v>3.4</v>
      </c>
      <c r="Z216" s="70">
        <v>1.24</v>
      </c>
    </row>
    <row r="217" spans="1:26" ht="17" x14ac:dyDescent="0.2">
      <c r="A217" s="13" t="s">
        <v>588</v>
      </c>
      <c r="B217" s="68">
        <v>3</v>
      </c>
      <c r="C217" s="68">
        <v>0</v>
      </c>
      <c r="D217" s="68">
        <v>0</v>
      </c>
      <c r="E217" s="68">
        <v>0</v>
      </c>
      <c r="F217" s="68">
        <v>0</v>
      </c>
      <c r="G217" s="68">
        <v>0</v>
      </c>
      <c r="H217" s="68" t="s">
        <v>42</v>
      </c>
      <c r="I217" s="68">
        <v>0</v>
      </c>
      <c r="J217" s="68">
        <v>0</v>
      </c>
      <c r="K217" s="70">
        <v>9.6666666666666661</v>
      </c>
      <c r="L217" s="68">
        <v>16</v>
      </c>
      <c r="M217" s="68">
        <v>10</v>
      </c>
      <c r="N217" s="68">
        <v>9</v>
      </c>
      <c r="O217" s="68">
        <v>2</v>
      </c>
      <c r="P217" s="68">
        <v>6</v>
      </c>
      <c r="Q217" s="68">
        <v>4</v>
      </c>
      <c r="R217" s="68">
        <v>0</v>
      </c>
      <c r="S217" s="68">
        <v>0</v>
      </c>
      <c r="T217" s="68">
        <v>0</v>
      </c>
      <c r="U217" s="70">
        <v>8.3800000000000008</v>
      </c>
      <c r="V217" s="68">
        <v>3.72</v>
      </c>
      <c r="W217" s="68">
        <v>5.59</v>
      </c>
      <c r="X217" s="68">
        <v>1.86</v>
      </c>
      <c r="Y217" s="68">
        <v>-3.8</v>
      </c>
      <c r="Z217" s="70">
        <v>2.2799999999999998</v>
      </c>
    </row>
    <row r="218" spans="1:26" ht="17" x14ac:dyDescent="0.2">
      <c r="A218" s="13" t="s">
        <v>400</v>
      </c>
      <c r="B218" s="68">
        <v>7</v>
      </c>
      <c r="C218" s="68">
        <v>0</v>
      </c>
      <c r="D218" s="68">
        <v>0</v>
      </c>
      <c r="E218" s="68">
        <v>5</v>
      </c>
      <c r="F218" s="68">
        <v>0</v>
      </c>
      <c r="G218" s="68">
        <v>0</v>
      </c>
      <c r="H218" s="68" t="s">
        <v>42</v>
      </c>
      <c r="I218" s="68">
        <v>5</v>
      </c>
      <c r="J218" s="68">
        <v>0</v>
      </c>
      <c r="K218" s="70" t="s">
        <v>460</v>
      </c>
      <c r="L218" s="68">
        <v>3</v>
      </c>
      <c r="M218" s="68">
        <v>0</v>
      </c>
      <c r="N218" s="68">
        <v>0</v>
      </c>
      <c r="O218" s="68">
        <v>0</v>
      </c>
      <c r="P218" s="68">
        <v>2</v>
      </c>
      <c r="Q218" s="68">
        <v>10</v>
      </c>
      <c r="R218" s="68">
        <v>0</v>
      </c>
      <c r="S218" s="68">
        <v>0</v>
      </c>
      <c r="T218" s="68">
        <v>1</v>
      </c>
      <c r="U218" s="70">
        <v>0</v>
      </c>
      <c r="V218" s="68">
        <v>9</v>
      </c>
      <c r="W218" s="68">
        <v>1.8</v>
      </c>
      <c r="X218" s="68">
        <v>0</v>
      </c>
      <c r="Y218" s="68">
        <v>6</v>
      </c>
      <c r="Z218" s="70">
        <v>0.5</v>
      </c>
    </row>
    <row r="219" spans="1:26" ht="17" x14ac:dyDescent="0.2">
      <c r="A219" s="13" t="s">
        <v>809</v>
      </c>
      <c r="B219" s="68">
        <v>7</v>
      </c>
      <c r="C219" s="68">
        <v>0</v>
      </c>
      <c r="D219" s="68">
        <v>0</v>
      </c>
      <c r="E219" s="68">
        <v>2</v>
      </c>
      <c r="F219" s="68">
        <v>0</v>
      </c>
      <c r="G219" s="68">
        <v>0</v>
      </c>
      <c r="H219" s="68" t="s">
        <v>42</v>
      </c>
      <c r="I219" s="68">
        <v>0</v>
      </c>
      <c r="J219" s="68">
        <v>0</v>
      </c>
      <c r="K219" s="70" t="s">
        <v>460</v>
      </c>
      <c r="L219" s="68">
        <v>9</v>
      </c>
      <c r="M219" s="68">
        <v>4</v>
      </c>
      <c r="N219" s="68">
        <v>4</v>
      </c>
      <c r="O219" s="68">
        <v>0</v>
      </c>
      <c r="P219" s="68">
        <v>5</v>
      </c>
      <c r="Q219" s="68">
        <v>7</v>
      </c>
      <c r="R219" s="68">
        <v>0</v>
      </c>
      <c r="S219" s="68">
        <v>0</v>
      </c>
      <c r="T219" s="68">
        <v>0</v>
      </c>
      <c r="U219" s="70">
        <v>3.6</v>
      </c>
      <c r="V219" s="68">
        <v>6.3</v>
      </c>
      <c r="W219" s="68">
        <v>4.5</v>
      </c>
      <c r="X219" s="68">
        <v>0</v>
      </c>
      <c r="Y219" s="68">
        <v>1.7</v>
      </c>
      <c r="Z219" s="70">
        <v>1.4</v>
      </c>
    </row>
    <row r="220" spans="1:26" ht="17" x14ac:dyDescent="0.2">
      <c r="A220" s="13" t="s">
        <v>712</v>
      </c>
      <c r="B220" s="68">
        <v>2</v>
      </c>
      <c r="C220" s="68">
        <v>2</v>
      </c>
      <c r="D220" s="68">
        <v>0</v>
      </c>
      <c r="E220" s="68">
        <v>0</v>
      </c>
      <c r="F220" s="68">
        <v>0</v>
      </c>
      <c r="G220" s="68">
        <v>0</v>
      </c>
      <c r="H220" s="68" t="s">
        <v>42</v>
      </c>
      <c r="I220" s="68">
        <v>0</v>
      </c>
      <c r="J220" s="68">
        <v>0</v>
      </c>
      <c r="K220" s="70" t="s">
        <v>460</v>
      </c>
      <c r="L220" s="68">
        <v>13</v>
      </c>
      <c r="M220" s="68">
        <v>8</v>
      </c>
      <c r="N220" s="68">
        <v>7</v>
      </c>
      <c r="O220" s="68">
        <v>0</v>
      </c>
      <c r="P220" s="68">
        <v>3</v>
      </c>
      <c r="Q220" s="68">
        <v>9</v>
      </c>
      <c r="R220" s="68">
        <v>0</v>
      </c>
      <c r="S220" s="68">
        <v>0</v>
      </c>
      <c r="T220" s="68">
        <v>0</v>
      </c>
      <c r="U220" s="70">
        <v>6.3</v>
      </c>
      <c r="V220" s="68">
        <v>8.1</v>
      </c>
      <c r="W220" s="68">
        <v>2.7</v>
      </c>
      <c r="X220" s="68">
        <v>0</v>
      </c>
      <c r="Y220" s="68">
        <v>-1.1000000000000001</v>
      </c>
      <c r="Z220" s="70">
        <v>1.6</v>
      </c>
    </row>
    <row r="221" spans="1:26" ht="17" x14ac:dyDescent="0.2">
      <c r="A221" s="13" t="s">
        <v>391</v>
      </c>
      <c r="B221" s="68">
        <v>5</v>
      </c>
      <c r="C221" s="68">
        <v>0</v>
      </c>
      <c r="D221" s="68">
        <v>0</v>
      </c>
      <c r="E221" s="68">
        <v>5</v>
      </c>
      <c r="F221" s="68">
        <v>0</v>
      </c>
      <c r="G221" s="68">
        <v>1</v>
      </c>
      <c r="H221" s="68">
        <v>0</v>
      </c>
      <c r="I221" s="68">
        <v>4</v>
      </c>
      <c r="J221" s="68">
        <v>0</v>
      </c>
      <c r="K221" s="70" t="s">
        <v>460</v>
      </c>
      <c r="L221" s="68">
        <v>7</v>
      </c>
      <c r="M221" s="68">
        <v>1</v>
      </c>
      <c r="N221" s="68">
        <v>1</v>
      </c>
      <c r="O221" s="68">
        <v>0</v>
      </c>
      <c r="P221" s="68">
        <v>4</v>
      </c>
      <c r="Q221" s="68">
        <v>13</v>
      </c>
      <c r="R221" s="68">
        <v>0</v>
      </c>
      <c r="S221" s="68">
        <v>0</v>
      </c>
      <c r="T221" s="68">
        <v>0</v>
      </c>
      <c r="U221" s="70">
        <v>0.9</v>
      </c>
      <c r="V221" s="68">
        <v>11.7</v>
      </c>
      <c r="W221" s="68">
        <v>3.6</v>
      </c>
      <c r="X221" s="68">
        <v>0</v>
      </c>
      <c r="Y221" s="68">
        <v>5.3</v>
      </c>
      <c r="Z221" s="70">
        <v>1.1000000000000001</v>
      </c>
    </row>
    <row r="222" spans="1:26" ht="17" x14ac:dyDescent="0.2">
      <c r="A222" s="13" t="s">
        <v>461</v>
      </c>
      <c r="B222" s="68">
        <v>2</v>
      </c>
      <c r="C222" s="68">
        <v>0</v>
      </c>
      <c r="D222" s="68">
        <v>0</v>
      </c>
      <c r="E222" s="68">
        <v>1</v>
      </c>
      <c r="F222" s="68">
        <v>1</v>
      </c>
      <c r="G222" s="68">
        <v>0</v>
      </c>
      <c r="H222" s="68">
        <v>1</v>
      </c>
      <c r="I222" s="68">
        <v>0</v>
      </c>
      <c r="J222" s="68">
        <v>0</v>
      </c>
      <c r="K222" s="70" t="s">
        <v>460</v>
      </c>
      <c r="L222" s="68">
        <v>3</v>
      </c>
      <c r="M222" s="68">
        <v>1</v>
      </c>
      <c r="N222" s="68">
        <v>1</v>
      </c>
      <c r="O222" s="68">
        <v>0</v>
      </c>
      <c r="P222" s="68">
        <v>8</v>
      </c>
      <c r="Q222" s="68">
        <v>6</v>
      </c>
      <c r="R222" s="68">
        <v>0</v>
      </c>
      <c r="S222" s="68">
        <v>0</v>
      </c>
      <c r="T222" s="68">
        <v>0</v>
      </c>
      <c r="U222" s="70">
        <v>0.9</v>
      </c>
      <c r="V222" s="68">
        <v>5.4</v>
      </c>
      <c r="W222" s="68">
        <v>7.2</v>
      </c>
      <c r="X222" s="68">
        <v>0</v>
      </c>
      <c r="Y222" s="68">
        <v>5.6</v>
      </c>
      <c r="Z222" s="70">
        <v>1.1000000000000001</v>
      </c>
    </row>
    <row r="223" spans="1:26" ht="17" x14ac:dyDescent="0.2">
      <c r="A223" s="13" t="s">
        <v>462</v>
      </c>
      <c r="B223" s="68">
        <v>4</v>
      </c>
      <c r="C223" s="68">
        <v>0</v>
      </c>
      <c r="D223" s="68">
        <v>0</v>
      </c>
      <c r="E223" s="68">
        <v>1</v>
      </c>
      <c r="F223" s="68">
        <v>0</v>
      </c>
      <c r="G223" s="68">
        <v>1</v>
      </c>
      <c r="H223" s="68">
        <v>0</v>
      </c>
      <c r="I223" s="68">
        <v>0</v>
      </c>
      <c r="J223" s="68">
        <v>0</v>
      </c>
      <c r="K223" s="70" t="s">
        <v>460</v>
      </c>
      <c r="L223" s="68">
        <v>8</v>
      </c>
      <c r="M223" s="68">
        <v>3</v>
      </c>
      <c r="N223" s="68">
        <v>3</v>
      </c>
      <c r="O223" s="68">
        <v>1</v>
      </c>
      <c r="P223" s="68">
        <v>2</v>
      </c>
      <c r="Q223" s="68">
        <v>3</v>
      </c>
      <c r="R223" s="68">
        <v>1</v>
      </c>
      <c r="S223" s="68">
        <v>0</v>
      </c>
      <c r="T223" s="68">
        <v>0</v>
      </c>
      <c r="U223" s="70">
        <v>2.7</v>
      </c>
      <c r="V223" s="68">
        <v>2.7</v>
      </c>
      <c r="W223" s="68">
        <v>1.8</v>
      </c>
      <c r="X223" s="68">
        <v>0.9</v>
      </c>
      <c r="Y223" s="68">
        <v>2.2999999999999998</v>
      </c>
      <c r="Z223" s="70">
        <v>1</v>
      </c>
    </row>
    <row r="224" spans="1:26" ht="17" x14ac:dyDescent="0.2">
      <c r="A224" s="13" t="s">
        <v>370</v>
      </c>
      <c r="B224" s="68">
        <v>2</v>
      </c>
      <c r="C224" s="68">
        <v>2</v>
      </c>
      <c r="D224" s="68">
        <v>0</v>
      </c>
      <c r="E224" s="68">
        <v>0</v>
      </c>
      <c r="F224" s="68">
        <v>0</v>
      </c>
      <c r="G224" s="68">
        <v>2</v>
      </c>
      <c r="H224" s="68">
        <v>0</v>
      </c>
      <c r="I224" s="68">
        <v>0</v>
      </c>
      <c r="J224" s="68">
        <v>0</v>
      </c>
      <c r="K224" s="70" t="s">
        <v>460</v>
      </c>
      <c r="L224" s="68">
        <v>13</v>
      </c>
      <c r="M224" s="68">
        <v>5</v>
      </c>
      <c r="N224" s="68">
        <v>5</v>
      </c>
      <c r="O224" s="68">
        <v>2</v>
      </c>
      <c r="P224" s="68">
        <v>4</v>
      </c>
      <c r="Q224" s="68">
        <v>3</v>
      </c>
      <c r="R224" s="68">
        <v>0</v>
      </c>
      <c r="S224" s="68">
        <v>0</v>
      </c>
      <c r="T224" s="68">
        <v>0</v>
      </c>
      <c r="U224" s="70">
        <v>4.5</v>
      </c>
      <c r="V224" s="68">
        <v>2.7</v>
      </c>
      <c r="W224" s="68">
        <v>3.6</v>
      </c>
      <c r="X224" s="68">
        <v>1.8</v>
      </c>
      <c r="Y224" s="68">
        <v>0.3</v>
      </c>
      <c r="Z224" s="70">
        <v>1.7</v>
      </c>
    </row>
    <row r="225" spans="1:26" ht="17" x14ac:dyDescent="0.2">
      <c r="A225" s="13" t="s">
        <v>638</v>
      </c>
      <c r="B225" s="68">
        <v>6</v>
      </c>
      <c r="C225" s="68">
        <v>0</v>
      </c>
      <c r="D225" s="68">
        <v>0</v>
      </c>
      <c r="E225" s="68">
        <v>4</v>
      </c>
      <c r="F225" s="68">
        <v>1</v>
      </c>
      <c r="G225" s="68">
        <v>1</v>
      </c>
      <c r="H225" s="68">
        <v>0.5</v>
      </c>
      <c r="I225" s="68">
        <v>1</v>
      </c>
      <c r="J225" s="68">
        <v>0</v>
      </c>
      <c r="K225" s="70">
        <v>10.333333333333334</v>
      </c>
      <c r="L225" s="68">
        <v>7</v>
      </c>
      <c r="M225" s="68">
        <v>3</v>
      </c>
      <c r="N225" s="68">
        <v>2</v>
      </c>
      <c r="O225" s="68">
        <v>0</v>
      </c>
      <c r="P225" s="68">
        <v>3</v>
      </c>
      <c r="Q225" s="68">
        <v>7</v>
      </c>
      <c r="R225" s="68">
        <v>0</v>
      </c>
      <c r="S225" s="68">
        <v>0</v>
      </c>
      <c r="T225" s="68">
        <v>0</v>
      </c>
      <c r="U225" s="70">
        <v>1.74</v>
      </c>
      <c r="V225" s="68">
        <v>6.1</v>
      </c>
      <c r="W225" s="68">
        <v>2.61</v>
      </c>
      <c r="X225" s="68">
        <v>0</v>
      </c>
      <c r="Y225" s="68">
        <v>4.9000000000000004</v>
      </c>
      <c r="Z225" s="70">
        <v>0.97</v>
      </c>
    </row>
    <row r="226" spans="1:26" ht="17" x14ac:dyDescent="0.2">
      <c r="A226" s="13" t="s">
        <v>633</v>
      </c>
      <c r="B226" s="68">
        <v>7</v>
      </c>
      <c r="C226" s="68">
        <v>0</v>
      </c>
      <c r="D226" s="68">
        <v>0</v>
      </c>
      <c r="E226" s="68">
        <v>7</v>
      </c>
      <c r="F226" s="68">
        <v>2</v>
      </c>
      <c r="G226" s="68">
        <v>0</v>
      </c>
      <c r="H226" s="68">
        <v>1</v>
      </c>
      <c r="I226" s="68">
        <v>4</v>
      </c>
      <c r="J226" s="68">
        <v>0</v>
      </c>
      <c r="K226" s="70">
        <v>10.333333333333334</v>
      </c>
      <c r="L226" s="68">
        <v>8</v>
      </c>
      <c r="M226" s="68">
        <v>3</v>
      </c>
      <c r="N226" s="68">
        <v>3</v>
      </c>
      <c r="O226" s="68">
        <v>2</v>
      </c>
      <c r="P226" s="68">
        <v>3</v>
      </c>
      <c r="Q226" s="68">
        <v>7</v>
      </c>
      <c r="R226" s="68">
        <v>0</v>
      </c>
      <c r="S226" s="68">
        <v>0</v>
      </c>
      <c r="T226" s="68">
        <v>0</v>
      </c>
      <c r="U226" s="70">
        <v>2.61</v>
      </c>
      <c r="V226" s="68">
        <v>6.1</v>
      </c>
      <c r="W226" s="68">
        <v>2.61</v>
      </c>
      <c r="X226" s="68">
        <v>1.74</v>
      </c>
      <c r="Y226" s="68">
        <v>4.9000000000000004</v>
      </c>
      <c r="Z226" s="70">
        <v>1.06</v>
      </c>
    </row>
    <row r="227" spans="1:26" ht="17" x14ac:dyDescent="0.2">
      <c r="A227" s="13" t="s">
        <v>566</v>
      </c>
      <c r="B227" s="68">
        <v>2</v>
      </c>
      <c r="C227" s="68">
        <v>2</v>
      </c>
      <c r="D227" s="68">
        <v>0</v>
      </c>
      <c r="E227" s="68">
        <v>0</v>
      </c>
      <c r="F227" s="68">
        <v>0</v>
      </c>
      <c r="G227" s="68">
        <v>0</v>
      </c>
      <c r="H227" s="68" t="s">
        <v>42</v>
      </c>
      <c r="I227" s="68">
        <v>0</v>
      </c>
      <c r="J227" s="68">
        <v>0</v>
      </c>
      <c r="K227" s="70">
        <v>10.333333333333334</v>
      </c>
      <c r="L227" s="68">
        <v>8</v>
      </c>
      <c r="M227" s="68">
        <v>3</v>
      </c>
      <c r="N227" s="68">
        <v>3</v>
      </c>
      <c r="O227" s="68">
        <v>2</v>
      </c>
      <c r="P227" s="68">
        <v>2</v>
      </c>
      <c r="Q227" s="68">
        <v>2</v>
      </c>
      <c r="R227" s="68">
        <v>0</v>
      </c>
      <c r="S227" s="68">
        <v>0</v>
      </c>
      <c r="T227" s="68">
        <v>0</v>
      </c>
      <c r="U227" s="70">
        <v>2.61</v>
      </c>
      <c r="V227" s="68">
        <v>1.74</v>
      </c>
      <c r="W227" s="68">
        <v>1.74</v>
      </c>
      <c r="X227" s="68">
        <v>1.74</v>
      </c>
      <c r="Y227" s="68">
        <v>2.4</v>
      </c>
      <c r="Z227" s="70">
        <v>0.97</v>
      </c>
    </row>
    <row r="228" spans="1:26" ht="17" x14ac:dyDescent="0.2">
      <c r="A228" s="13" t="s">
        <v>848</v>
      </c>
      <c r="B228" s="68">
        <v>6</v>
      </c>
      <c r="C228" s="68">
        <v>0</v>
      </c>
      <c r="D228" s="68">
        <v>0</v>
      </c>
      <c r="E228" s="68">
        <v>1</v>
      </c>
      <c r="F228" s="68">
        <v>2</v>
      </c>
      <c r="G228" s="68">
        <v>0</v>
      </c>
      <c r="H228" s="68">
        <v>1</v>
      </c>
      <c r="I228" s="68">
        <v>0</v>
      </c>
      <c r="J228" s="68">
        <v>0</v>
      </c>
      <c r="K228" s="70">
        <v>10.666666666666666</v>
      </c>
      <c r="L228" s="68">
        <v>10</v>
      </c>
      <c r="M228" s="68">
        <v>5</v>
      </c>
      <c r="N228" s="68">
        <v>5</v>
      </c>
      <c r="O228" s="68">
        <v>0</v>
      </c>
      <c r="P228" s="68">
        <v>9</v>
      </c>
      <c r="Q228" s="68">
        <v>14</v>
      </c>
      <c r="R228" s="68">
        <v>0</v>
      </c>
      <c r="S228" s="68">
        <v>0</v>
      </c>
      <c r="T228" s="68">
        <v>1</v>
      </c>
      <c r="U228" s="70">
        <v>4.22</v>
      </c>
      <c r="V228" s="68">
        <v>11.81</v>
      </c>
      <c r="W228" s="68">
        <v>7.59</v>
      </c>
      <c r="X228" s="68">
        <v>0</v>
      </c>
      <c r="Y228" s="68">
        <v>3.7</v>
      </c>
      <c r="Z228" s="70">
        <v>1.78</v>
      </c>
    </row>
    <row r="229" spans="1:26" ht="17" x14ac:dyDescent="0.2">
      <c r="A229" s="13" t="s">
        <v>796</v>
      </c>
      <c r="B229" s="68">
        <v>2</v>
      </c>
      <c r="C229" s="68">
        <v>2</v>
      </c>
      <c r="D229" s="68">
        <v>0</v>
      </c>
      <c r="E229" s="68">
        <v>0</v>
      </c>
      <c r="F229" s="68">
        <v>0</v>
      </c>
      <c r="G229" s="68">
        <v>2</v>
      </c>
      <c r="H229" s="68">
        <v>0</v>
      </c>
      <c r="I229" s="68">
        <v>0</v>
      </c>
      <c r="J229" s="68">
        <v>0</v>
      </c>
      <c r="K229" s="70">
        <v>10.666666666666666</v>
      </c>
      <c r="L229" s="68">
        <v>16</v>
      </c>
      <c r="M229" s="68">
        <v>7</v>
      </c>
      <c r="N229" s="68">
        <v>7</v>
      </c>
      <c r="O229" s="68">
        <v>1</v>
      </c>
      <c r="P229" s="68">
        <v>8</v>
      </c>
      <c r="Q229" s="68">
        <v>5</v>
      </c>
      <c r="R229" s="68">
        <v>2</v>
      </c>
      <c r="S229" s="68">
        <v>1</v>
      </c>
      <c r="T229" s="68">
        <v>0</v>
      </c>
      <c r="U229" s="70">
        <v>5.91</v>
      </c>
      <c r="V229" s="68">
        <v>4.22</v>
      </c>
      <c r="W229" s="68">
        <v>6.75</v>
      </c>
      <c r="X229" s="68">
        <v>0.84</v>
      </c>
      <c r="Y229" s="68">
        <v>-1.2</v>
      </c>
      <c r="Z229" s="70">
        <v>2.25</v>
      </c>
    </row>
    <row r="230" spans="1:26" ht="17" x14ac:dyDescent="0.2">
      <c r="A230" s="13" t="s">
        <v>642</v>
      </c>
      <c r="B230" s="68">
        <v>4</v>
      </c>
      <c r="C230" s="68">
        <v>1</v>
      </c>
      <c r="D230" s="68">
        <v>0</v>
      </c>
      <c r="E230" s="68">
        <v>1</v>
      </c>
      <c r="F230" s="68">
        <v>0</v>
      </c>
      <c r="G230" s="68">
        <v>1</v>
      </c>
      <c r="H230" s="68">
        <v>0</v>
      </c>
      <c r="I230" s="68">
        <v>0</v>
      </c>
      <c r="J230" s="68">
        <v>0</v>
      </c>
      <c r="K230" s="70">
        <v>10.666666666666666</v>
      </c>
      <c r="L230" s="68">
        <v>10</v>
      </c>
      <c r="M230" s="68">
        <v>5</v>
      </c>
      <c r="N230" s="68">
        <v>4</v>
      </c>
      <c r="O230" s="68">
        <v>1</v>
      </c>
      <c r="P230" s="68">
        <v>2</v>
      </c>
      <c r="Q230" s="68">
        <v>9</v>
      </c>
      <c r="R230" s="68">
        <v>0</v>
      </c>
      <c r="S230" s="68">
        <v>0</v>
      </c>
      <c r="T230" s="68">
        <v>0</v>
      </c>
      <c r="U230" s="70">
        <v>3.38</v>
      </c>
      <c r="V230" s="68">
        <v>7.59</v>
      </c>
      <c r="W230" s="68">
        <v>1.69</v>
      </c>
      <c r="X230" s="68">
        <v>0.84</v>
      </c>
      <c r="Y230" s="68">
        <v>2.2000000000000002</v>
      </c>
      <c r="Z230" s="70">
        <v>1.1200000000000001</v>
      </c>
    </row>
    <row r="231" spans="1:26" ht="17" x14ac:dyDescent="0.2">
      <c r="A231" s="13" t="s">
        <v>372</v>
      </c>
      <c r="B231" s="68">
        <v>2</v>
      </c>
      <c r="C231" s="68">
        <v>2</v>
      </c>
      <c r="D231" s="68">
        <v>0</v>
      </c>
      <c r="E231" s="68">
        <v>0</v>
      </c>
      <c r="F231" s="68">
        <v>0</v>
      </c>
      <c r="G231" s="68">
        <v>1</v>
      </c>
      <c r="H231" s="68">
        <v>0</v>
      </c>
      <c r="I231" s="68">
        <v>0</v>
      </c>
      <c r="J231" s="68">
        <v>0</v>
      </c>
      <c r="K231" s="70">
        <v>10.666666666666666</v>
      </c>
      <c r="L231" s="68">
        <v>13</v>
      </c>
      <c r="M231" s="68">
        <v>14</v>
      </c>
      <c r="N231" s="68">
        <v>4</v>
      </c>
      <c r="O231" s="68">
        <v>3</v>
      </c>
      <c r="P231" s="68">
        <v>5</v>
      </c>
      <c r="Q231" s="68">
        <v>4</v>
      </c>
      <c r="R231" s="68">
        <v>0</v>
      </c>
      <c r="S231" s="68">
        <v>0</v>
      </c>
      <c r="T231" s="68">
        <v>0</v>
      </c>
      <c r="U231" s="70">
        <v>3.38</v>
      </c>
      <c r="V231" s="68">
        <v>3.38</v>
      </c>
      <c r="W231" s="68">
        <v>4.22</v>
      </c>
      <c r="X231" s="68">
        <v>2.5299999999999998</v>
      </c>
      <c r="Y231" s="68">
        <v>1.7</v>
      </c>
      <c r="Z231" s="70">
        <v>1.69</v>
      </c>
    </row>
    <row r="232" spans="1:26" ht="17" x14ac:dyDescent="0.2">
      <c r="A232" s="67" t="s">
        <v>27</v>
      </c>
      <c r="B232" s="67" t="s">
        <v>28</v>
      </c>
      <c r="C232" s="67" t="s">
        <v>29</v>
      </c>
      <c r="D232" s="67" t="s">
        <v>43</v>
      </c>
      <c r="E232" s="67" t="s">
        <v>44</v>
      </c>
      <c r="F232" s="67" t="s">
        <v>45</v>
      </c>
      <c r="G232" s="67" t="s">
        <v>46</v>
      </c>
      <c r="H232" s="67" t="s">
        <v>47</v>
      </c>
      <c r="I232" s="67" t="s">
        <v>48</v>
      </c>
      <c r="J232" s="67" t="s">
        <v>49</v>
      </c>
      <c r="K232" s="74" t="s">
        <v>26</v>
      </c>
      <c r="L232" s="67" t="s">
        <v>24</v>
      </c>
      <c r="M232" s="67" t="s">
        <v>50</v>
      </c>
      <c r="N232" s="67" t="s">
        <v>51</v>
      </c>
      <c r="O232" s="67" t="s">
        <v>1</v>
      </c>
      <c r="P232" s="67" t="s">
        <v>31</v>
      </c>
      <c r="Q232" s="67" t="s">
        <v>34</v>
      </c>
      <c r="R232" s="67" t="s">
        <v>33</v>
      </c>
      <c r="S232" s="67" t="s">
        <v>52</v>
      </c>
      <c r="T232" s="67" t="s">
        <v>53</v>
      </c>
      <c r="U232" s="74" t="s">
        <v>4</v>
      </c>
      <c r="V232" s="67" t="s">
        <v>54</v>
      </c>
      <c r="W232" s="67" t="s">
        <v>55</v>
      </c>
      <c r="X232" s="67" t="s">
        <v>56</v>
      </c>
      <c r="Y232" s="67" t="s">
        <v>57</v>
      </c>
      <c r="Z232" s="74" t="s">
        <v>6</v>
      </c>
    </row>
    <row r="233" spans="1:26" ht="17" x14ac:dyDescent="0.2">
      <c r="A233" s="13" t="s">
        <v>141</v>
      </c>
      <c r="B233" s="68">
        <v>2</v>
      </c>
      <c r="C233" s="68">
        <v>2</v>
      </c>
      <c r="D233" s="68">
        <v>1</v>
      </c>
      <c r="E233" s="68">
        <v>0</v>
      </c>
      <c r="F233" s="68">
        <v>1</v>
      </c>
      <c r="G233" s="68">
        <v>1</v>
      </c>
      <c r="H233" s="68">
        <v>0.5</v>
      </c>
      <c r="I233" s="68">
        <v>0</v>
      </c>
      <c r="J233" s="68">
        <v>0</v>
      </c>
      <c r="K233" s="70" t="s">
        <v>463</v>
      </c>
      <c r="L233" s="68">
        <v>11</v>
      </c>
      <c r="M233" s="68">
        <v>5</v>
      </c>
      <c r="N233" s="68">
        <v>5</v>
      </c>
      <c r="O233" s="68">
        <v>1</v>
      </c>
      <c r="P233" s="68">
        <v>3</v>
      </c>
      <c r="Q233" s="68">
        <v>4</v>
      </c>
      <c r="R233" s="68">
        <v>0</v>
      </c>
      <c r="S233" s="68">
        <v>0</v>
      </c>
      <c r="T233" s="68">
        <v>0</v>
      </c>
      <c r="U233" s="70">
        <v>4.09</v>
      </c>
      <c r="V233" s="68">
        <v>3.27</v>
      </c>
      <c r="W233" s="68">
        <v>2.4500000000000002</v>
      </c>
      <c r="X233" s="68">
        <v>0.82</v>
      </c>
      <c r="Y233" s="68">
        <v>1.9</v>
      </c>
      <c r="Z233" s="70">
        <v>1.27</v>
      </c>
    </row>
    <row r="234" spans="1:26" ht="17" x14ac:dyDescent="0.2">
      <c r="A234" s="13" t="s">
        <v>364</v>
      </c>
      <c r="B234" s="68">
        <v>2</v>
      </c>
      <c r="C234" s="68">
        <v>2</v>
      </c>
      <c r="D234" s="68">
        <v>0</v>
      </c>
      <c r="E234" s="68">
        <v>0</v>
      </c>
      <c r="F234" s="68">
        <v>0</v>
      </c>
      <c r="G234" s="68">
        <v>2</v>
      </c>
      <c r="H234" s="68">
        <v>0</v>
      </c>
      <c r="I234" s="68">
        <v>0</v>
      </c>
      <c r="J234" s="68">
        <v>0</v>
      </c>
      <c r="K234" s="70" t="s">
        <v>463</v>
      </c>
      <c r="L234" s="68">
        <v>11</v>
      </c>
      <c r="M234" s="68">
        <v>8</v>
      </c>
      <c r="N234" s="68">
        <v>8</v>
      </c>
      <c r="O234" s="68">
        <v>2</v>
      </c>
      <c r="P234" s="68">
        <v>6</v>
      </c>
      <c r="Q234" s="68">
        <v>8</v>
      </c>
      <c r="R234" s="68">
        <v>0</v>
      </c>
      <c r="S234" s="68">
        <v>0</v>
      </c>
      <c r="T234" s="68">
        <v>1</v>
      </c>
      <c r="U234" s="70">
        <v>6.55</v>
      </c>
      <c r="V234" s="68">
        <v>6.55</v>
      </c>
      <c r="W234" s="68">
        <v>4.91</v>
      </c>
      <c r="X234" s="68">
        <v>1.64</v>
      </c>
      <c r="Y234" s="68">
        <v>-1.7</v>
      </c>
      <c r="Z234" s="70">
        <v>1.55</v>
      </c>
    </row>
    <row r="235" spans="1:26" ht="17" x14ac:dyDescent="0.2">
      <c r="A235" s="13" t="s">
        <v>656</v>
      </c>
      <c r="B235" s="68">
        <v>3</v>
      </c>
      <c r="C235" s="68">
        <v>2</v>
      </c>
      <c r="D235" s="68">
        <v>0</v>
      </c>
      <c r="E235" s="68">
        <v>0</v>
      </c>
      <c r="F235" s="68">
        <v>0</v>
      </c>
      <c r="G235" s="68">
        <v>1</v>
      </c>
      <c r="H235" s="68">
        <v>0</v>
      </c>
      <c r="I235" s="68">
        <v>0</v>
      </c>
      <c r="J235" s="68">
        <v>0</v>
      </c>
      <c r="K235" s="70" t="s">
        <v>463</v>
      </c>
      <c r="L235" s="68">
        <v>15</v>
      </c>
      <c r="M235" s="68">
        <v>8</v>
      </c>
      <c r="N235" s="68">
        <v>6</v>
      </c>
      <c r="O235" s="68">
        <v>1</v>
      </c>
      <c r="P235" s="68">
        <v>4</v>
      </c>
      <c r="Q235" s="68">
        <v>9</v>
      </c>
      <c r="R235" s="68">
        <v>0</v>
      </c>
      <c r="S235" s="68">
        <v>0</v>
      </c>
      <c r="T235" s="68">
        <v>1</v>
      </c>
      <c r="U235" s="70">
        <v>4.91</v>
      </c>
      <c r="V235" s="68">
        <v>7.36</v>
      </c>
      <c r="W235" s="68">
        <v>3.27</v>
      </c>
      <c r="X235" s="68">
        <v>0.82</v>
      </c>
      <c r="Y235" s="68">
        <v>0.4</v>
      </c>
      <c r="Z235" s="70">
        <v>1.73</v>
      </c>
    </row>
    <row r="236" spans="1:26" ht="17" x14ac:dyDescent="0.2">
      <c r="A236" s="13" t="s">
        <v>635</v>
      </c>
      <c r="B236" s="68">
        <v>2</v>
      </c>
      <c r="C236" s="68">
        <v>2</v>
      </c>
      <c r="D236" s="68">
        <v>0</v>
      </c>
      <c r="E236" s="68">
        <v>0</v>
      </c>
      <c r="F236" s="68">
        <v>0</v>
      </c>
      <c r="G236" s="68">
        <v>1</v>
      </c>
      <c r="H236" s="68">
        <v>0</v>
      </c>
      <c r="I236" s="68">
        <v>0</v>
      </c>
      <c r="J236" s="68">
        <v>0</v>
      </c>
      <c r="K236" s="70">
        <v>11.333333333333334</v>
      </c>
      <c r="L236" s="68">
        <v>13</v>
      </c>
      <c r="M236" s="68">
        <v>10</v>
      </c>
      <c r="N236" s="68">
        <v>7</v>
      </c>
      <c r="O236" s="68">
        <v>3</v>
      </c>
      <c r="P236" s="68">
        <v>3</v>
      </c>
      <c r="Q236" s="68">
        <v>4</v>
      </c>
      <c r="R236" s="68">
        <v>2</v>
      </c>
      <c r="S236" s="68">
        <v>0</v>
      </c>
      <c r="T236" s="68">
        <v>0</v>
      </c>
      <c r="U236" s="70">
        <v>5.56</v>
      </c>
      <c r="V236" s="68">
        <v>3.18</v>
      </c>
      <c r="W236" s="68">
        <v>2.38</v>
      </c>
      <c r="X236" s="68">
        <v>2.38</v>
      </c>
      <c r="Y236" s="68">
        <v>-0.9</v>
      </c>
      <c r="Z236" s="70">
        <v>1.41</v>
      </c>
    </row>
    <row r="237" spans="1:26" ht="17" x14ac:dyDescent="0.2">
      <c r="A237" s="13" t="s">
        <v>710</v>
      </c>
      <c r="B237" s="68">
        <v>2</v>
      </c>
      <c r="C237" s="68">
        <v>2</v>
      </c>
      <c r="D237" s="68">
        <v>0</v>
      </c>
      <c r="E237" s="68">
        <v>0</v>
      </c>
      <c r="F237" s="68">
        <v>0</v>
      </c>
      <c r="G237" s="68">
        <v>1</v>
      </c>
      <c r="H237" s="68">
        <v>0</v>
      </c>
      <c r="I237" s="68">
        <v>0</v>
      </c>
      <c r="J237" s="68">
        <v>0</v>
      </c>
      <c r="K237" s="70" t="s">
        <v>464</v>
      </c>
      <c r="L237" s="68">
        <v>8</v>
      </c>
      <c r="M237" s="68">
        <v>6</v>
      </c>
      <c r="N237" s="68">
        <v>6</v>
      </c>
      <c r="O237" s="68">
        <v>1</v>
      </c>
      <c r="P237" s="68">
        <v>3</v>
      </c>
      <c r="Q237" s="68">
        <v>8</v>
      </c>
      <c r="R237" s="68">
        <v>0</v>
      </c>
      <c r="S237" s="68">
        <v>1</v>
      </c>
      <c r="T237" s="68">
        <v>0</v>
      </c>
      <c r="U237" s="70">
        <v>4.5</v>
      </c>
      <c r="V237" s="68">
        <v>6</v>
      </c>
      <c r="W237" s="68">
        <v>2.25</v>
      </c>
      <c r="X237" s="68">
        <v>0.75</v>
      </c>
      <c r="Y237" s="68">
        <v>0.8</v>
      </c>
      <c r="Z237" s="70">
        <v>0.92</v>
      </c>
    </row>
    <row r="238" spans="1:26" ht="17" x14ac:dyDescent="0.2">
      <c r="A238" s="13" t="s">
        <v>613</v>
      </c>
      <c r="B238" s="68">
        <v>3</v>
      </c>
      <c r="C238" s="68">
        <v>0</v>
      </c>
      <c r="D238" s="68">
        <v>0</v>
      </c>
      <c r="E238" s="68">
        <v>0</v>
      </c>
      <c r="F238" s="68">
        <v>1</v>
      </c>
      <c r="G238" s="68">
        <v>0</v>
      </c>
      <c r="H238" s="68">
        <v>1</v>
      </c>
      <c r="I238" s="68">
        <v>0</v>
      </c>
      <c r="J238" s="68">
        <v>0</v>
      </c>
      <c r="K238" s="70" t="s">
        <v>464</v>
      </c>
      <c r="L238" s="68">
        <v>8</v>
      </c>
      <c r="M238" s="68">
        <v>2</v>
      </c>
      <c r="N238" s="68">
        <v>2</v>
      </c>
      <c r="O238" s="68">
        <v>1</v>
      </c>
      <c r="P238" s="68">
        <v>1</v>
      </c>
      <c r="Q238" s="68">
        <v>7</v>
      </c>
      <c r="R238" s="68">
        <v>0</v>
      </c>
      <c r="S238" s="68">
        <v>0</v>
      </c>
      <c r="T238" s="68">
        <v>0</v>
      </c>
      <c r="U238" s="70">
        <v>1.5</v>
      </c>
      <c r="V238" s="68">
        <v>5.25</v>
      </c>
      <c r="W238" s="68">
        <v>0.75</v>
      </c>
      <c r="X238" s="68">
        <v>0.75</v>
      </c>
      <c r="Y238" s="68">
        <v>5.7</v>
      </c>
      <c r="Z238" s="70">
        <v>0.75</v>
      </c>
    </row>
    <row r="239" spans="1:26" ht="17" x14ac:dyDescent="0.2">
      <c r="A239" s="13" t="s">
        <v>392</v>
      </c>
      <c r="B239" s="68">
        <v>7</v>
      </c>
      <c r="C239" s="68">
        <v>0</v>
      </c>
      <c r="D239" s="68">
        <v>0</v>
      </c>
      <c r="E239" s="68">
        <v>2</v>
      </c>
      <c r="F239" s="68">
        <v>1</v>
      </c>
      <c r="G239" s="68">
        <v>0</v>
      </c>
      <c r="H239" s="68">
        <v>1</v>
      </c>
      <c r="I239" s="68">
        <v>1</v>
      </c>
      <c r="J239" s="68">
        <v>0</v>
      </c>
      <c r="K239" s="70" t="s">
        <v>464</v>
      </c>
      <c r="L239" s="68">
        <v>10</v>
      </c>
      <c r="M239" s="68">
        <v>2</v>
      </c>
      <c r="N239" s="68">
        <v>2</v>
      </c>
      <c r="O239" s="68">
        <v>1</v>
      </c>
      <c r="P239" s="68">
        <v>2</v>
      </c>
      <c r="Q239" s="68">
        <v>11</v>
      </c>
      <c r="R239" s="68">
        <v>0</v>
      </c>
      <c r="S239" s="68">
        <v>0</v>
      </c>
      <c r="T239" s="68">
        <v>2</v>
      </c>
      <c r="U239" s="70">
        <v>1.5</v>
      </c>
      <c r="V239" s="68">
        <v>8.25</v>
      </c>
      <c r="W239" s="68">
        <v>1.5</v>
      </c>
      <c r="X239" s="68">
        <v>0.75</v>
      </c>
      <c r="Y239" s="68">
        <v>6.1</v>
      </c>
      <c r="Z239" s="70">
        <v>1</v>
      </c>
    </row>
    <row r="240" spans="1:26" ht="17" x14ac:dyDescent="0.2">
      <c r="A240" s="13" t="s">
        <v>855</v>
      </c>
      <c r="B240" s="68">
        <v>2</v>
      </c>
      <c r="C240" s="68">
        <v>2</v>
      </c>
      <c r="D240" s="68">
        <v>0</v>
      </c>
      <c r="E240" s="68">
        <v>0</v>
      </c>
      <c r="F240" s="68">
        <v>1</v>
      </c>
      <c r="G240" s="68">
        <v>0</v>
      </c>
      <c r="H240" s="68">
        <v>1</v>
      </c>
      <c r="I240" s="68">
        <v>0</v>
      </c>
      <c r="J240" s="68">
        <v>0</v>
      </c>
      <c r="K240" s="70">
        <v>12.333333333333334</v>
      </c>
      <c r="L240" s="68">
        <v>18</v>
      </c>
      <c r="M240" s="68">
        <v>7</v>
      </c>
      <c r="N240" s="68">
        <v>6</v>
      </c>
      <c r="O240" s="68">
        <v>1</v>
      </c>
      <c r="P240" s="68">
        <v>5</v>
      </c>
      <c r="Q240" s="68">
        <v>2</v>
      </c>
      <c r="R240" s="68">
        <v>1</v>
      </c>
      <c r="S240" s="68">
        <v>0</v>
      </c>
      <c r="T240" s="68">
        <v>0</v>
      </c>
      <c r="U240" s="70">
        <v>4.38</v>
      </c>
      <c r="V240" s="68">
        <v>1.46</v>
      </c>
      <c r="W240" s="68">
        <v>3.65</v>
      </c>
      <c r="X240" s="68">
        <v>0.73</v>
      </c>
      <c r="Y240" s="68">
        <v>1.4</v>
      </c>
      <c r="Z240" s="70">
        <v>1.86</v>
      </c>
    </row>
    <row r="241" spans="1:26" ht="17" x14ac:dyDescent="0.2">
      <c r="A241" s="13" t="s">
        <v>406</v>
      </c>
      <c r="B241" s="68">
        <v>2</v>
      </c>
      <c r="C241" s="68">
        <v>2</v>
      </c>
      <c r="D241" s="68">
        <v>0</v>
      </c>
      <c r="E241" s="68">
        <v>0</v>
      </c>
      <c r="F241" s="68">
        <v>0</v>
      </c>
      <c r="G241" s="68">
        <v>1</v>
      </c>
      <c r="H241" s="68">
        <v>0</v>
      </c>
      <c r="I241" s="68">
        <v>0</v>
      </c>
      <c r="J241" s="68">
        <v>0</v>
      </c>
      <c r="K241" s="70">
        <v>12.333333333333334</v>
      </c>
      <c r="L241" s="68">
        <v>12</v>
      </c>
      <c r="M241" s="68">
        <v>4</v>
      </c>
      <c r="N241" s="68">
        <v>4</v>
      </c>
      <c r="O241" s="68">
        <v>0</v>
      </c>
      <c r="P241" s="68">
        <v>3</v>
      </c>
      <c r="Q241" s="68">
        <v>8</v>
      </c>
      <c r="R241" s="68">
        <v>1</v>
      </c>
      <c r="S241" s="68">
        <v>0</v>
      </c>
      <c r="T241" s="68">
        <v>1</v>
      </c>
      <c r="U241" s="70">
        <v>2.92</v>
      </c>
      <c r="V241" s="68">
        <v>5.84</v>
      </c>
      <c r="W241" s="68">
        <v>2.19</v>
      </c>
      <c r="X241" s="68">
        <v>0</v>
      </c>
      <c r="Y241" s="68">
        <v>3</v>
      </c>
      <c r="Z241" s="70">
        <v>1.22</v>
      </c>
    </row>
    <row r="242" spans="1:26" ht="17" x14ac:dyDescent="0.2">
      <c r="A242" s="13" t="s">
        <v>701</v>
      </c>
      <c r="B242" s="68">
        <v>2</v>
      </c>
      <c r="C242" s="68">
        <v>2</v>
      </c>
      <c r="D242" s="68">
        <v>0</v>
      </c>
      <c r="E242" s="68">
        <v>0</v>
      </c>
      <c r="F242" s="68">
        <v>1</v>
      </c>
      <c r="G242" s="68">
        <v>1</v>
      </c>
      <c r="H242" s="68">
        <v>0.5</v>
      </c>
      <c r="I242" s="68">
        <v>0</v>
      </c>
      <c r="J242" s="68">
        <v>0</v>
      </c>
      <c r="K242" s="70">
        <v>12.333333333333334</v>
      </c>
      <c r="L242" s="68">
        <v>12</v>
      </c>
      <c r="M242" s="68">
        <v>5</v>
      </c>
      <c r="N242" s="68">
        <v>4</v>
      </c>
      <c r="O242" s="68">
        <v>1</v>
      </c>
      <c r="P242" s="68">
        <v>6</v>
      </c>
      <c r="Q242" s="68">
        <v>5</v>
      </c>
      <c r="R242" s="68">
        <v>1</v>
      </c>
      <c r="S242" s="68">
        <v>0</v>
      </c>
      <c r="T242" s="68">
        <v>0</v>
      </c>
      <c r="U242" s="70">
        <v>2.92</v>
      </c>
      <c r="V242" s="68">
        <v>3.65</v>
      </c>
      <c r="W242" s="68">
        <v>4.38</v>
      </c>
      <c r="X242" s="68">
        <v>0.73</v>
      </c>
      <c r="Y242" s="68">
        <v>3.7</v>
      </c>
      <c r="Z242" s="70">
        <v>1.46</v>
      </c>
    </row>
    <row r="243" spans="1:26" ht="17" x14ac:dyDescent="0.2">
      <c r="A243" s="13" t="s">
        <v>560</v>
      </c>
      <c r="B243" s="68">
        <v>2</v>
      </c>
      <c r="C243" s="68">
        <v>2</v>
      </c>
      <c r="D243" s="68">
        <v>0</v>
      </c>
      <c r="E243" s="68">
        <v>0</v>
      </c>
      <c r="F243" s="68">
        <v>2</v>
      </c>
      <c r="G243" s="68">
        <v>0</v>
      </c>
      <c r="H243" s="68">
        <v>1</v>
      </c>
      <c r="I243" s="68">
        <v>0</v>
      </c>
      <c r="J243" s="68">
        <v>0</v>
      </c>
      <c r="K243" s="70">
        <v>12.666666666666666</v>
      </c>
      <c r="L243" s="68">
        <v>11</v>
      </c>
      <c r="M243" s="68">
        <v>4</v>
      </c>
      <c r="N243" s="68">
        <v>4</v>
      </c>
      <c r="O243" s="68">
        <v>0</v>
      </c>
      <c r="P243" s="68">
        <v>7</v>
      </c>
      <c r="Q243" s="68">
        <v>6</v>
      </c>
      <c r="R243" s="68">
        <v>0</v>
      </c>
      <c r="S243" s="68">
        <v>0</v>
      </c>
      <c r="T243" s="68">
        <v>0</v>
      </c>
      <c r="U243" s="70">
        <v>2.84</v>
      </c>
      <c r="V243" s="68">
        <v>4.26</v>
      </c>
      <c r="W243" s="68">
        <v>4.97</v>
      </c>
      <c r="X243" s="68">
        <v>0</v>
      </c>
      <c r="Y243" s="68">
        <v>4.9000000000000004</v>
      </c>
      <c r="Z243" s="70">
        <v>1.42</v>
      </c>
    </row>
    <row r="244" spans="1:26" ht="17" x14ac:dyDescent="0.2">
      <c r="A244" s="13" t="s">
        <v>887</v>
      </c>
      <c r="B244" s="68">
        <v>2</v>
      </c>
      <c r="C244" s="68">
        <v>2</v>
      </c>
      <c r="D244" s="68">
        <v>0</v>
      </c>
      <c r="E244" s="68">
        <v>0</v>
      </c>
      <c r="F244" s="68">
        <v>1</v>
      </c>
      <c r="G244" s="68">
        <v>1</v>
      </c>
      <c r="H244" s="68">
        <v>0.5</v>
      </c>
      <c r="I244" s="68">
        <v>0</v>
      </c>
      <c r="J244" s="68">
        <v>0</v>
      </c>
      <c r="K244" s="70">
        <v>12.666666666666666</v>
      </c>
      <c r="L244" s="68">
        <v>11</v>
      </c>
      <c r="M244" s="68">
        <v>6</v>
      </c>
      <c r="N244" s="68">
        <v>6</v>
      </c>
      <c r="O244" s="68">
        <v>2</v>
      </c>
      <c r="P244" s="68">
        <v>7</v>
      </c>
      <c r="Q244" s="68">
        <v>15</v>
      </c>
      <c r="R244" s="68">
        <v>0</v>
      </c>
      <c r="S244" s="68">
        <v>0</v>
      </c>
      <c r="T244" s="68">
        <v>2</v>
      </c>
      <c r="U244" s="70">
        <v>4.26</v>
      </c>
      <c r="V244" s="68">
        <v>10.66</v>
      </c>
      <c r="W244" s="68">
        <v>4.97</v>
      </c>
      <c r="X244" s="68">
        <v>1.42</v>
      </c>
      <c r="Y244" s="68">
        <v>2.8</v>
      </c>
      <c r="Z244" s="70">
        <v>1.42</v>
      </c>
    </row>
    <row r="245" spans="1:26" ht="17" x14ac:dyDescent="0.2">
      <c r="A245" s="13" t="s">
        <v>654</v>
      </c>
      <c r="B245" s="68">
        <v>2</v>
      </c>
      <c r="C245" s="68">
        <v>2</v>
      </c>
      <c r="D245" s="68">
        <v>0</v>
      </c>
      <c r="E245" s="68">
        <v>0</v>
      </c>
      <c r="F245" s="68">
        <v>1</v>
      </c>
      <c r="G245" s="68">
        <v>0</v>
      </c>
      <c r="H245" s="68">
        <v>1</v>
      </c>
      <c r="I245" s="68">
        <v>0</v>
      </c>
      <c r="J245" s="68">
        <v>0</v>
      </c>
      <c r="K245" s="70">
        <v>12.666666666666666</v>
      </c>
      <c r="L245" s="68">
        <v>15</v>
      </c>
      <c r="M245" s="68">
        <v>8</v>
      </c>
      <c r="N245" s="68">
        <v>8</v>
      </c>
      <c r="O245" s="68">
        <v>4</v>
      </c>
      <c r="P245" s="68">
        <v>4</v>
      </c>
      <c r="Q245" s="68">
        <v>8</v>
      </c>
      <c r="R245" s="68">
        <v>0</v>
      </c>
      <c r="S245" s="68">
        <v>0</v>
      </c>
      <c r="T245" s="68">
        <v>0</v>
      </c>
      <c r="U245" s="70">
        <v>5.68</v>
      </c>
      <c r="V245" s="68">
        <v>5.68</v>
      </c>
      <c r="W245" s="68">
        <v>2.84</v>
      </c>
      <c r="X245" s="68">
        <v>2.84</v>
      </c>
      <c r="Y245" s="68">
        <v>0.1</v>
      </c>
      <c r="Z245" s="70">
        <v>1.5</v>
      </c>
    </row>
    <row r="246" spans="1:26" ht="17" x14ac:dyDescent="0.2">
      <c r="A246" s="13" t="s">
        <v>465</v>
      </c>
      <c r="B246" s="68">
        <v>2</v>
      </c>
      <c r="C246" s="68">
        <v>2</v>
      </c>
      <c r="D246" s="68">
        <v>0</v>
      </c>
      <c r="E246" s="68">
        <v>0</v>
      </c>
      <c r="F246" s="68">
        <v>0</v>
      </c>
      <c r="G246" s="68">
        <v>0</v>
      </c>
      <c r="H246" s="68" t="s">
        <v>42</v>
      </c>
      <c r="I246" s="68">
        <v>0</v>
      </c>
      <c r="J246" s="68">
        <v>0</v>
      </c>
      <c r="K246" s="70">
        <v>12.666666666666666</v>
      </c>
      <c r="L246" s="68">
        <v>19</v>
      </c>
      <c r="M246" s="68">
        <v>9</v>
      </c>
      <c r="N246" s="68">
        <v>6</v>
      </c>
      <c r="O246" s="68">
        <v>0</v>
      </c>
      <c r="P246" s="68">
        <v>5</v>
      </c>
      <c r="Q246" s="68">
        <v>5</v>
      </c>
      <c r="R246" s="68">
        <v>0</v>
      </c>
      <c r="S246" s="68">
        <v>0</v>
      </c>
      <c r="T246" s="68">
        <v>3</v>
      </c>
      <c r="U246" s="70">
        <v>4.26</v>
      </c>
      <c r="V246" s="68">
        <v>3.55</v>
      </c>
      <c r="W246" s="68">
        <v>3.55</v>
      </c>
      <c r="X246" s="68">
        <v>0</v>
      </c>
      <c r="Y246" s="68">
        <v>0.8</v>
      </c>
      <c r="Z246" s="70">
        <v>1.89</v>
      </c>
    </row>
    <row r="247" spans="1:26" ht="17" x14ac:dyDescent="0.2">
      <c r="A247" s="13" t="s">
        <v>466</v>
      </c>
      <c r="B247" s="68">
        <v>5</v>
      </c>
      <c r="C247" s="68">
        <v>1</v>
      </c>
      <c r="D247" s="68">
        <v>0</v>
      </c>
      <c r="E247" s="68">
        <v>1</v>
      </c>
      <c r="F247" s="68">
        <v>0</v>
      </c>
      <c r="G247" s="68">
        <v>1</v>
      </c>
      <c r="H247" s="68">
        <v>0</v>
      </c>
      <c r="I247" s="68">
        <v>0</v>
      </c>
      <c r="J247" s="68">
        <v>0</v>
      </c>
      <c r="K247" s="70">
        <v>12.666666666666666</v>
      </c>
      <c r="L247" s="68">
        <v>15</v>
      </c>
      <c r="M247" s="68">
        <v>12</v>
      </c>
      <c r="N247" s="68">
        <v>12</v>
      </c>
      <c r="O247" s="68">
        <v>1</v>
      </c>
      <c r="P247" s="68">
        <v>3</v>
      </c>
      <c r="Q247" s="68">
        <v>10</v>
      </c>
      <c r="R247" s="68">
        <v>0</v>
      </c>
      <c r="S247" s="68">
        <v>0</v>
      </c>
      <c r="T247" s="68">
        <v>2</v>
      </c>
      <c r="U247" s="70">
        <v>8.5299999999999994</v>
      </c>
      <c r="V247" s="68">
        <v>7.11</v>
      </c>
      <c r="W247" s="68">
        <v>2.13</v>
      </c>
      <c r="X247" s="68">
        <v>0.71</v>
      </c>
      <c r="Y247" s="68">
        <v>-4.7</v>
      </c>
      <c r="Z247" s="70">
        <v>1.42</v>
      </c>
    </row>
    <row r="248" spans="1:26" ht="17" x14ac:dyDescent="0.2">
      <c r="A248" s="13" t="s">
        <v>585</v>
      </c>
      <c r="B248" s="68">
        <v>2</v>
      </c>
      <c r="C248" s="68">
        <v>2</v>
      </c>
      <c r="D248" s="68">
        <v>0</v>
      </c>
      <c r="E248" s="68">
        <v>0</v>
      </c>
      <c r="F248" s="68">
        <v>1</v>
      </c>
      <c r="G248" s="68">
        <v>1</v>
      </c>
      <c r="H248" s="68">
        <v>0.5</v>
      </c>
      <c r="I248" s="68">
        <v>0</v>
      </c>
      <c r="J248" s="68">
        <v>0</v>
      </c>
      <c r="K248" s="70" t="s">
        <v>467</v>
      </c>
      <c r="L248" s="68">
        <v>15</v>
      </c>
      <c r="M248" s="68">
        <v>7</v>
      </c>
      <c r="N248" s="68">
        <v>6</v>
      </c>
      <c r="O248" s="68">
        <v>1</v>
      </c>
      <c r="P248" s="68">
        <v>4</v>
      </c>
      <c r="Q248" s="68">
        <v>6</v>
      </c>
      <c r="R248" s="68">
        <v>0</v>
      </c>
      <c r="S248" s="68">
        <v>0</v>
      </c>
      <c r="T248" s="68">
        <v>0</v>
      </c>
      <c r="U248" s="70">
        <v>4.1500000000000004</v>
      </c>
      <c r="V248" s="68">
        <v>4.1500000000000004</v>
      </c>
      <c r="W248" s="68">
        <v>2.77</v>
      </c>
      <c r="X248" s="68">
        <v>0.69</v>
      </c>
      <c r="Y248" s="68">
        <v>2.1</v>
      </c>
      <c r="Z248" s="70">
        <v>1.46</v>
      </c>
    </row>
    <row r="249" spans="1:26" ht="17" x14ac:dyDescent="0.2">
      <c r="A249" s="13" t="s">
        <v>144</v>
      </c>
      <c r="B249" s="68">
        <v>3</v>
      </c>
      <c r="C249" s="68">
        <v>3</v>
      </c>
      <c r="D249" s="68">
        <v>0</v>
      </c>
      <c r="E249" s="68">
        <v>0</v>
      </c>
      <c r="F249" s="68">
        <v>0</v>
      </c>
      <c r="G249" s="68">
        <v>0</v>
      </c>
      <c r="H249" s="68" t="s">
        <v>42</v>
      </c>
      <c r="I249" s="68">
        <v>0</v>
      </c>
      <c r="J249" s="68">
        <v>0</v>
      </c>
      <c r="K249" s="70" t="s">
        <v>467</v>
      </c>
      <c r="L249" s="68">
        <v>16</v>
      </c>
      <c r="M249" s="68">
        <v>10</v>
      </c>
      <c r="N249" s="68">
        <v>10</v>
      </c>
      <c r="O249" s="68">
        <v>3</v>
      </c>
      <c r="P249" s="68">
        <v>4</v>
      </c>
      <c r="Q249" s="68">
        <v>8</v>
      </c>
      <c r="R249" s="68">
        <v>0</v>
      </c>
      <c r="S249" s="68">
        <v>0</v>
      </c>
      <c r="T249" s="68">
        <v>0</v>
      </c>
      <c r="U249" s="70">
        <v>6.92</v>
      </c>
      <c r="V249" s="68">
        <v>5.54</v>
      </c>
      <c r="W249" s="68">
        <v>2.77</v>
      </c>
      <c r="X249" s="68">
        <v>2.08</v>
      </c>
      <c r="Y249" s="68">
        <v>-2.7</v>
      </c>
      <c r="Z249" s="70">
        <v>1.54</v>
      </c>
    </row>
    <row r="250" spans="1:26" ht="17" x14ac:dyDescent="0.2">
      <c r="A250" s="13" t="s">
        <v>119</v>
      </c>
      <c r="B250" s="68">
        <v>3</v>
      </c>
      <c r="C250" s="68">
        <v>3</v>
      </c>
      <c r="D250" s="68">
        <v>0</v>
      </c>
      <c r="E250" s="68">
        <v>0</v>
      </c>
      <c r="F250" s="68">
        <v>1</v>
      </c>
      <c r="G250" s="68">
        <v>1</v>
      </c>
      <c r="H250" s="68">
        <v>0.5</v>
      </c>
      <c r="I250" s="68">
        <v>0</v>
      </c>
      <c r="J250" s="68">
        <v>0</v>
      </c>
      <c r="K250" s="70" t="s">
        <v>467</v>
      </c>
      <c r="L250" s="68">
        <v>13</v>
      </c>
      <c r="M250" s="68">
        <v>8</v>
      </c>
      <c r="N250" s="68">
        <v>8</v>
      </c>
      <c r="O250" s="68">
        <v>2</v>
      </c>
      <c r="P250" s="68">
        <v>2</v>
      </c>
      <c r="Q250" s="68">
        <v>9</v>
      </c>
      <c r="R250" s="68">
        <v>0</v>
      </c>
      <c r="S250" s="68">
        <v>0</v>
      </c>
      <c r="T250" s="68">
        <v>1</v>
      </c>
      <c r="U250" s="70">
        <v>5.54</v>
      </c>
      <c r="V250" s="68">
        <v>6.23</v>
      </c>
      <c r="W250" s="68">
        <v>1.38</v>
      </c>
      <c r="X250" s="68">
        <v>1.38</v>
      </c>
      <c r="Y250" s="68">
        <v>0.4</v>
      </c>
      <c r="Z250" s="70">
        <v>1.1499999999999999</v>
      </c>
    </row>
    <row r="251" spans="1:26" ht="17" x14ac:dyDescent="0.2">
      <c r="A251" s="13" t="s">
        <v>468</v>
      </c>
      <c r="B251" s="68">
        <v>2</v>
      </c>
      <c r="C251" s="68">
        <v>2</v>
      </c>
      <c r="D251" s="68">
        <v>0</v>
      </c>
      <c r="E251" s="68">
        <v>0</v>
      </c>
      <c r="F251" s="68">
        <v>1</v>
      </c>
      <c r="G251" s="68">
        <v>0</v>
      </c>
      <c r="H251" s="68">
        <v>1</v>
      </c>
      <c r="I251" s="68">
        <v>0</v>
      </c>
      <c r="J251" s="68">
        <v>0</v>
      </c>
      <c r="K251" s="70" t="s">
        <v>467</v>
      </c>
      <c r="L251" s="68">
        <v>12</v>
      </c>
      <c r="M251" s="68">
        <v>5</v>
      </c>
      <c r="N251" s="68">
        <v>5</v>
      </c>
      <c r="O251" s="68">
        <v>4</v>
      </c>
      <c r="P251" s="68">
        <v>3</v>
      </c>
      <c r="Q251" s="68">
        <v>8</v>
      </c>
      <c r="R251" s="68">
        <v>0</v>
      </c>
      <c r="S251" s="68">
        <v>1</v>
      </c>
      <c r="T251" s="68">
        <v>0</v>
      </c>
      <c r="U251" s="70">
        <v>3.46</v>
      </c>
      <c r="V251" s="68">
        <v>5.54</v>
      </c>
      <c r="W251" s="68">
        <v>2.08</v>
      </c>
      <c r="X251" s="68">
        <v>2.77</v>
      </c>
      <c r="Y251" s="68">
        <v>3.3</v>
      </c>
      <c r="Z251" s="70">
        <v>1.1499999999999999</v>
      </c>
    </row>
    <row r="252" spans="1:26" ht="17" x14ac:dyDescent="0.2">
      <c r="A252" s="13" t="s">
        <v>347</v>
      </c>
      <c r="B252" s="68">
        <v>3</v>
      </c>
      <c r="C252" s="68">
        <v>3</v>
      </c>
      <c r="D252" s="68">
        <v>0</v>
      </c>
      <c r="E252" s="68">
        <v>0</v>
      </c>
      <c r="F252" s="68">
        <v>0</v>
      </c>
      <c r="G252" s="68">
        <v>3</v>
      </c>
      <c r="H252" s="68">
        <v>0</v>
      </c>
      <c r="I252" s="68">
        <v>0</v>
      </c>
      <c r="J252" s="68">
        <v>0</v>
      </c>
      <c r="K252" s="70">
        <v>13.333333333333334</v>
      </c>
      <c r="L252" s="68">
        <v>22</v>
      </c>
      <c r="M252" s="68">
        <v>12</v>
      </c>
      <c r="N252" s="68">
        <v>12</v>
      </c>
      <c r="O252" s="68">
        <v>1</v>
      </c>
      <c r="P252" s="68">
        <v>8</v>
      </c>
      <c r="Q252" s="68">
        <v>6</v>
      </c>
      <c r="R252" s="68">
        <v>0</v>
      </c>
      <c r="S252" s="68">
        <v>0</v>
      </c>
      <c r="T252" s="68">
        <v>0</v>
      </c>
      <c r="U252" s="70">
        <v>8.1</v>
      </c>
      <c r="V252" s="68">
        <v>4.05</v>
      </c>
      <c r="W252" s="68">
        <v>5.4</v>
      </c>
      <c r="X252" s="68">
        <v>0.68</v>
      </c>
      <c r="Y252" s="68">
        <v>-4.7</v>
      </c>
      <c r="Z252" s="70">
        <v>2.25</v>
      </c>
    </row>
    <row r="253" spans="1:26" ht="17" x14ac:dyDescent="0.2">
      <c r="A253" s="67" t="s">
        <v>27</v>
      </c>
      <c r="B253" s="67" t="s">
        <v>28</v>
      </c>
      <c r="C253" s="67" t="s">
        <v>29</v>
      </c>
      <c r="D253" s="67" t="s">
        <v>43</v>
      </c>
      <c r="E253" s="67" t="s">
        <v>44</v>
      </c>
      <c r="F253" s="67" t="s">
        <v>45</v>
      </c>
      <c r="G253" s="67" t="s">
        <v>46</v>
      </c>
      <c r="H253" s="67" t="s">
        <v>47</v>
      </c>
      <c r="I253" s="67" t="s">
        <v>48</v>
      </c>
      <c r="J253" s="67" t="s">
        <v>49</v>
      </c>
      <c r="K253" s="74" t="s">
        <v>26</v>
      </c>
      <c r="L253" s="67" t="s">
        <v>24</v>
      </c>
      <c r="M253" s="67" t="s">
        <v>50</v>
      </c>
      <c r="N253" s="67" t="s">
        <v>51</v>
      </c>
      <c r="O253" s="67" t="s">
        <v>1</v>
      </c>
      <c r="P253" s="67" t="s">
        <v>31</v>
      </c>
      <c r="Q253" s="67" t="s">
        <v>34</v>
      </c>
      <c r="R253" s="67" t="s">
        <v>33</v>
      </c>
      <c r="S253" s="67" t="s">
        <v>52</v>
      </c>
      <c r="T253" s="67" t="s">
        <v>53</v>
      </c>
      <c r="U253" s="74" t="s">
        <v>4</v>
      </c>
      <c r="V253" s="67" t="s">
        <v>54</v>
      </c>
      <c r="W253" s="67" t="s">
        <v>55</v>
      </c>
      <c r="X253" s="67" t="s">
        <v>56</v>
      </c>
      <c r="Y253" s="67" t="s">
        <v>57</v>
      </c>
      <c r="Z253" s="74" t="s">
        <v>6</v>
      </c>
    </row>
    <row r="254" spans="1:26" ht="17" x14ac:dyDescent="0.2">
      <c r="A254" s="13" t="s">
        <v>137</v>
      </c>
      <c r="B254" s="68">
        <v>3</v>
      </c>
      <c r="C254" s="68">
        <v>1</v>
      </c>
      <c r="D254" s="68">
        <v>0</v>
      </c>
      <c r="E254" s="68">
        <v>0</v>
      </c>
      <c r="F254" s="68">
        <v>1</v>
      </c>
      <c r="G254" s="68">
        <v>1</v>
      </c>
      <c r="H254" s="68">
        <v>0.5</v>
      </c>
      <c r="I254" s="68">
        <v>0</v>
      </c>
      <c r="J254" s="68">
        <v>0</v>
      </c>
      <c r="K254" s="70">
        <v>13.333333333333334</v>
      </c>
      <c r="L254" s="68">
        <v>12</v>
      </c>
      <c r="M254" s="68">
        <v>4</v>
      </c>
      <c r="N254" s="68">
        <v>4</v>
      </c>
      <c r="O254" s="68">
        <v>2</v>
      </c>
      <c r="P254" s="68">
        <v>3</v>
      </c>
      <c r="Q254" s="68">
        <v>5</v>
      </c>
      <c r="R254" s="68">
        <v>1</v>
      </c>
      <c r="S254" s="68">
        <v>0</v>
      </c>
      <c r="T254" s="68">
        <v>0</v>
      </c>
      <c r="U254" s="70">
        <v>2.7</v>
      </c>
      <c r="V254" s="68">
        <v>3.38</v>
      </c>
      <c r="W254" s="68">
        <v>2.02</v>
      </c>
      <c r="X254" s="68">
        <v>1.35</v>
      </c>
      <c r="Y254" s="68">
        <v>4.2</v>
      </c>
      <c r="Z254" s="70">
        <v>1.1200000000000001</v>
      </c>
    </row>
    <row r="255" spans="1:26" ht="17" x14ac:dyDescent="0.2">
      <c r="A255" s="13" t="s">
        <v>469</v>
      </c>
      <c r="B255" s="68">
        <v>6</v>
      </c>
      <c r="C255" s="68">
        <v>0</v>
      </c>
      <c r="D255" s="68">
        <v>0</v>
      </c>
      <c r="E255" s="68">
        <v>3</v>
      </c>
      <c r="F255" s="68">
        <v>1</v>
      </c>
      <c r="G255" s="68">
        <v>1</v>
      </c>
      <c r="H255" s="68">
        <v>0.5</v>
      </c>
      <c r="I255" s="68">
        <v>1</v>
      </c>
      <c r="J255" s="68">
        <v>0</v>
      </c>
      <c r="K255" s="70">
        <v>13.333333333333334</v>
      </c>
      <c r="L255" s="68">
        <v>7</v>
      </c>
      <c r="M255" s="68">
        <v>3</v>
      </c>
      <c r="N255" s="68">
        <v>3</v>
      </c>
      <c r="O255" s="68">
        <v>0</v>
      </c>
      <c r="P255" s="68">
        <v>7</v>
      </c>
      <c r="Q255" s="68">
        <v>9</v>
      </c>
      <c r="R255" s="68">
        <v>0</v>
      </c>
      <c r="S255" s="68">
        <v>0</v>
      </c>
      <c r="T255" s="68">
        <v>0</v>
      </c>
      <c r="U255" s="70">
        <v>2.02</v>
      </c>
      <c r="V255" s="68">
        <v>6.08</v>
      </c>
      <c r="W255" s="68">
        <v>4.72</v>
      </c>
      <c r="X255" s="68">
        <v>0</v>
      </c>
      <c r="Y255" s="68">
        <v>5.6</v>
      </c>
      <c r="Z255" s="70">
        <v>1.05</v>
      </c>
    </row>
    <row r="256" spans="1:26" ht="17" x14ac:dyDescent="0.2">
      <c r="A256" s="13" t="s">
        <v>470</v>
      </c>
      <c r="B256" s="68">
        <v>2</v>
      </c>
      <c r="C256" s="68">
        <v>2</v>
      </c>
      <c r="D256" s="68">
        <v>0</v>
      </c>
      <c r="E256" s="68">
        <v>0</v>
      </c>
      <c r="F256" s="68">
        <v>0</v>
      </c>
      <c r="G256" s="68">
        <v>0</v>
      </c>
      <c r="H256" s="68" t="s">
        <v>42</v>
      </c>
      <c r="I256" s="68">
        <v>0</v>
      </c>
      <c r="J256" s="68">
        <v>0</v>
      </c>
      <c r="K256" s="70">
        <v>13.333333333333334</v>
      </c>
      <c r="L256" s="68">
        <v>10</v>
      </c>
      <c r="M256" s="68">
        <v>5</v>
      </c>
      <c r="N256" s="68">
        <v>4</v>
      </c>
      <c r="O256" s="68">
        <v>2</v>
      </c>
      <c r="P256" s="68">
        <v>4</v>
      </c>
      <c r="Q256" s="68">
        <v>9</v>
      </c>
      <c r="R256" s="68">
        <v>0</v>
      </c>
      <c r="S256" s="68">
        <v>1</v>
      </c>
      <c r="T256" s="68">
        <v>0</v>
      </c>
      <c r="U256" s="70">
        <v>2.7</v>
      </c>
      <c r="V256" s="68">
        <v>6.08</v>
      </c>
      <c r="W256" s="68">
        <v>2.7</v>
      </c>
      <c r="X256" s="68">
        <v>1.35</v>
      </c>
      <c r="Y256" s="68">
        <v>3.6</v>
      </c>
      <c r="Z256" s="70">
        <v>1.05</v>
      </c>
    </row>
    <row r="257" spans="1:26" ht="17" x14ac:dyDescent="0.2">
      <c r="A257" s="13" t="s">
        <v>844</v>
      </c>
      <c r="B257" s="68">
        <v>2</v>
      </c>
      <c r="C257" s="68">
        <v>2</v>
      </c>
      <c r="D257" s="68">
        <v>0</v>
      </c>
      <c r="E257" s="68">
        <v>0</v>
      </c>
      <c r="F257" s="68">
        <v>2</v>
      </c>
      <c r="G257" s="68">
        <v>0</v>
      </c>
      <c r="H257" s="68">
        <v>1</v>
      </c>
      <c r="I257" s="68">
        <v>0</v>
      </c>
      <c r="J257" s="68">
        <v>0</v>
      </c>
      <c r="K257" s="70">
        <v>13.333333333333334</v>
      </c>
      <c r="L257" s="68">
        <v>7</v>
      </c>
      <c r="M257" s="68">
        <v>3</v>
      </c>
      <c r="N257" s="68">
        <v>3</v>
      </c>
      <c r="O257" s="68">
        <v>0</v>
      </c>
      <c r="P257" s="68">
        <v>3</v>
      </c>
      <c r="Q257" s="68">
        <v>6</v>
      </c>
      <c r="R257" s="68">
        <v>2</v>
      </c>
      <c r="S257" s="68">
        <v>0</v>
      </c>
      <c r="T257" s="68">
        <v>0</v>
      </c>
      <c r="U257" s="70">
        <v>2.02</v>
      </c>
      <c r="V257" s="68">
        <v>4.05</v>
      </c>
      <c r="W257" s="68">
        <v>2.02</v>
      </c>
      <c r="X257" s="68">
        <v>0</v>
      </c>
      <c r="Y257" s="68">
        <v>6.3</v>
      </c>
      <c r="Z257" s="70">
        <v>0.75</v>
      </c>
    </row>
    <row r="258" spans="1:26" ht="17" x14ac:dyDescent="0.2">
      <c r="A258" s="13" t="s">
        <v>504</v>
      </c>
      <c r="B258" s="68">
        <v>3</v>
      </c>
      <c r="C258" s="68">
        <v>2</v>
      </c>
      <c r="D258" s="68">
        <v>0</v>
      </c>
      <c r="E258" s="68">
        <v>1</v>
      </c>
      <c r="F258" s="68">
        <v>1</v>
      </c>
      <c r="G258" s="68">
        <v>2</v>
      </c>
      <c r="H258" s="68">
        <v>0.33300000000000002</v>
      </c>
      <c r="I258" s="68">
        <v>0</v>
      </c>
      <c r="J258" s="68">
        <v>0</v>
      </c>
      <c r="K258" s="70">
        <v>13.666666666666666</v>
      </c>
      <c r="L258" s="68">
        <v>11</v>
      </c>
      <c r="M258" s="68">
        <v>4</v>
      </c>
      <c r="N258" s="68">
        <v>4</v>
      </c>
      <c r="O258" s="68">
        <v>0</v>
      </c>
      <c r="P258" s="68">
        <v>7</v>
      </c>
      <c r="Q258" s="68">
        <v>5</v>
      </c>
      <c r="R258" s="68">
        <v>0</v>
      </c>
      <c r="S258" s="68">
        <v>0</v>
      </c>
      <c r="T258" s="68">
        <v>0</v>
      </c>
      <c r="U258" s="70">
        <v>2.63</v>
      </c>
      <c r="V258" s="68">
        <v>3.29</v>
      </c>
      <c r="W258" s="68">
        <v>4.6100000000000003</v>
      </c>
      <c r="X258" s="68">
        <v>0</v>
      </c>
      <c r="Y258" s="68">
        <v>4.3</v>
      </c>
      <c r="Z258" s="70">
        <v>1.32</v>
      </c>
    </row>
    <row r="259" spans="1:26" ht="17" x14ac:dyDescent="0.2">
      <c r="A259" s="13" t="s">
        <v>383</v>
      </c>
      <c r="B259" s="68">
        <v>3</v>
      </c>
      <c r="C259" s="68">
        <v>3</v>
      </c>
      <c r="D259" s="68">
        <v>0</v>
      </c>
      <c r="E259" s="68">
        <v>0</v>
      </c>
      <c r="F259" s="68">
        <v>2</v>
      </c>
      <c r="G259" s="68">
        <v>1</v>
      </c>
      <c r="H259" s="68">
        <v>0.66700000000000004</v>
      </c>
      <c r="I259" s="68">
        <v>0</v>
      </c>
      <c r="J259" s="68">
        <v>0</v>
      </c>
      <c r="K259" s="70">
        <v>13.666666666666666</v>
      </c>
      <c r="L259" s="68">
        <v>15</v>
      </c>
      <c r="M259" s="68">
        <v>11</v>
      </c>
      <c r="N259" s="68">
        <v>11</v>
      </c>
      <c r="O259" s="68">
        <v>3</v>
      </c>
      <c r="P259" s="68">
        <v>10</v>
      </c>
      <c r="Q259" s="68">
        <v>8</v>
      </c>
      <c r="R259" s="68">
        <v>2</v>
      </c>
      <c r="S259" s="68">
        <v>0</v>
      </c>
      <c r="T259" s="68">
        <v>1</v>
      </c>
      <c r="U259" s="70">
        <v>7.24</v>
      </c>
      <c r="V259" s="68">
        <v>5.27</v>
      </c>
      <c r="W259" s="68">
        <v>6.59</v>
      </c>
      <c r="X259" s="68">
        <v>1.98</v>
      </c>
      <c r="Y259" s="68">
        <v>-1.4</v>
      </c>
      <c r="Z259" s="70">
        <v>1.83</v>
      </c>
    </row>
    <row r="260" spans="1:26" ht="17" x14ac:dyDescent="0.2">
      <c r="A260" s="13" t="s">
        <v>351</v>
      </c>
      <c r="B260" s="68">
        <v>2</v>
      </c>
      <c r="C260" s="68">
        <v>2</v>
      </c>
      <c r="D260" s="68">
        <v>0</v>
      </c>
      <c r="E260" s="68">
        <v>0</v>
      </c>
      <c r="F260" s="68">
        <v>1</v>
      </c>
      <c r="G260" s="68">
        <v>0</v>
      </c>
      <c r="H260" s="68">
        <v>1</v>
      </c>
      <c r="I260" s="68">
        <v>0</v>
      </c>
      <c r="J260" s="68">
        <v>0</v>
      </c>
      <c r="K260" s="70">
        <v>13.666666666666666</v>
      </c>
      <c r="L260" s="68">
        <v>17</v>
      </c>
      <c r="M260" s="68">
        <v>11</v>
      </c>
      <c r="N260" s="68">
        <v>11</v>
      </c>
      <c r="O260" s="68">
        <v>1</v>
      </c>
      <c r="P260" s="68">
        <v>3</v>
      </c>
      <c r="Q260" s="68">
        <v>8</v>
      </c>
      <c r="R260" s="68">
        <v>1</v>
      </c>
      <c r="S260" s="68">
        <v>0</v>
      </c>
      <c r="T260" s="68">
        <v>0</v>
      </c>
      <c r="U260" s="70">
        <v>7.24</v>
      </c>
      <c r="V260" s="68">
        <v>5.27</v>
      </c>
      <c r="W260" s="68">
        <v>1.98</v>
      </c>
      <c r="X260" s="68">
        <v>0.66</v>
      </c>
      <c r="Y260" s="68">
        <v>-2.4</v>
      </c>
      <c r="Z260" s="70">
        <v>1.46</v>
      </c>
    </row>
    <row r="261" spans="1:26" ht="17" x14ac:dyDescent="0.2">
      <c r="A261" s="13" t="s">
        <v>714</v>
      </c>
      <c r="B261" s="68">
        <v>3</v>
      </c>
      <c r="C261" s="68">
        <v>3</v>
      </c>
      <c r="D261" s="68">
        <v>1</v>
      </c>
      <c r="E261" s="68">
        <v>0</v>
      </c>
      <c r="F261" s="68">
        <v>0</v>
      </c>
      <c r="G261" s="68">
        <v>2</v>
      </c>
      <c r="H261" s="68">
        <v>0</v>
      </c>
      <c r="I261" s="68">
        <v>0</v>
      </c>
      <c r="J261" s="68">
        <v>0</v>
      </c>
      <c r="K261" s="70">
        <v>13.666666666666666</v>
      </c>
      <c r="L261" s="68">
        <v>18</v>
      </c>
      <c r="M261" s="68">
        <v>10</v>
      </c>
      <c r="N261" s="68">
        <v>10</v>
      </c>
      <c r="O261" s="68">
        <v>4</v>
      </c>
      <c r="P261" s="68">
        <v>9</v>
      </c>
      <c r="Q261" s="68">
        <v>6</v>
      </c>
      <c r="R261" s="68">
        <v>1</v>
      </c>
      <c r="S261" s="68">
        <v>0</v>
      </c>
      <c r="T261" s="68">
        <v>3</v>
      </c>
      <c r="U261" s="70">
        <v>6.59</v>
      </c>
      <c r="V261" s="68">
        <v>3.95</v>
      </c>
      <c r="W261" s="68">
        <v>5.93</v>
      </c>
      <c r="X261" s="68">
        <v>2.63</v>
      </c>
      <c r="Y261" s="68">
        <v>-2.6</v>
      </c>
      <c r="Z261" s="70">
        <v>1.98</v>
      </c>
    </row>
    <row r="262" spans="1:26" ht="17" x14ac:dyDescent="0.2">
      <c r="A262" s="13" t="s">
        <v>102</v>
      </c>
      <c r="B262" s="68">
        <v>6</v>
      </c>
      <c r="C262" s="68">
        <v>0</v>
      </c>
      <c r="D262" s="68">
        <v>0</v>
      </c>
      <c r="E262" s="68">
        <v>4</v>
      </c>
      <c r="F262" s="68">
        <v>1</v>
      </c>
      <c r="G262" s="68">
        <v>0</v>
      </c>
      <c r="H262" s="68">
        <v>1</v>
      </c>
      <c r="I262" s="68">
        <v>1</v>
      </c>
      <c r="J262" s="68">
        <v>0</v>
      </c>
      <c r="K262" s="70" t="s">
        <v>471</v>
      </c>
      <c r="L262" s="68">
        <v>10</v>
      </c>
      <c r="M262" s="68">
        <v>5</v>
      </c>
      <c r="N262" s="68">
        <v>5</v>
      </c>
      <c r="O262" s="68">
        <v>1</v>
      </c>
      <c r="P262" s="68">
        <v>4</v>
      </c>
      <c r="Q262" s="68">
        <v>12</v>
      </c>
      <c r="R262" s="68">
        <v>0</v>
      </c>
      <c r="S262" s="68">
        <v>0</v>
      </c>
      <c r="T262" s="68">
        <v>1</v>
      </c>
      <c r="U262" s="70">
        <v>3.21</v>
      </c>
      <c r="V262" s="68">
        <v>7.71</v>
      </c>
      <c r="W262" s="68">
        <v>2.57</v>
      </c>
      <c r="X262" s="68">
        <v>0.64</v>
      </c>
      <c r="Y262" s="68">
        <v>4.2</v>
      </c>
      <c r="Z262" s="70">
        <v>1</v>
      </c>
    </row>
    <row r="263" spans="1:26" ht="17" x14ac:dyDescent="0.2">
      <c r="A263" s="13" t="s">
        <v>365</v>
      </c>
      <c r="B263" s="68">
        <v>3</v>
      </c>
      <c r="C263" s="68">
        <v>3</v>
      </c>
      <c r="D263" s="68">
        <v>0</v>
      </c>
      <c r="E263" s="68">
        <v>0</v>
      </c>
      <c r="F263" s="68">
        <v>0</v>
      </c>
      <c r="G263" s="68">
        <v>2</v>
      </c>
      <c r="H263" s="68">
        <v>0</v>
      </c>
      <c r="I263" s="68">
        <v>0</v>
      </c>
      <c r="J263" s="68">
        <v>0</v>
      </c>
      <c r="K263" s="70" t="s">
        <v>471</v>
      </c>
      <c r="L263" s="68">
        <v>16</v>
      </c>
      <c r="M263" s="68">
        <v>15</v>
      </c>
      <c r="N263" s="68">
        <v>15</v>
      </c>
      <c r="O263" s="68">
        <v>2</v>
      </c>
      <c r="P263" s="68">
        <v>11</v>
      </c>
      <c r="Q263" s="68">
        <v>6</v>
      </c>
      <c r="R263" s="68">
        <v>1</v>
      </c>
      <c r="S263" s="68">
        <v>0</v>
      </c>
      <c r="T263" s="68">
        <v>0</v>
      </c>
      <c r="U263" s="70">
        <v>9.64</v>
      </c>
      <c r="V263" s="68">
        <v>3.86</v>
      </c>
      <c r="W263" s="68">
        <v>7.07</v>
      </c>
      <c r="X263" s="68">
        <v>1.29</v>
      </c>
      <c r="Y263" s="68">
        <v>-7.4</v>
      </c>
      <c r="Z263" s="70">
        <v>1.93</v>
      </c>
    </row>
    <row r="264" spans="1:26" ht="17" x14ac:dyDescent="0.2">
      <c r="A264" s="13" t="s">
        <v>659</v>
      </c>
      <c r="B264" s="68">
        <v>3</v>
      </c>
      <c r="C264" s="68">
        <v>3</v>
      </c>
      <c r="D264" s="68">
        <v>0</v>
      </c>
      <c r="E264" s="68">
        <v>0</v>
      </c>
      <c r="F264" s="68">
        <v>0</v>
      </c>
      <c r="G264" s="68">
        <v>3</v>
      </c>
      <c r="H264" s="68">
        <v>0</v>
      </c>
      <c r="I264" s="68">
        <v>0</v>
      </c>
      <c r="J264" s="68">
        <v>0</v>
      </c>
      <c r="K264" s="70" t="s">
        <v>471</v>
      </c>
      <c r="L264" s="68">
        <v>23</v>
      </c>
      <c r="M264" s="68">
        <v>17</v>
      </c>
      <c r="N264" s="68">
        <v>12</v>
      </c>
      <c r="O264" s="68">
        <v>0</v>
      </c>
      <c r="P264" s="68">
        <v>7</v>
      </c>
      <c r="Q264" s="68">
        <v>5</v>
      </c>
      <c r="R264" s="68">
        <v>0</v>
      </c>
      <c r="S264" s="68">
        <v>0</v>
      </c>
      <c r="T264" s="68">
        <v>0</v>
      </c>
      <c r="U264" s="70">
        <v>7.71</v>
      </c>
      <c r="V264" s="68">
        <v>3.21</v>
      </c>
      <c r="W264" s="68">
        <v>4.5</v>
      </c>
      <c r="X264" s="68">
        <v>0</v>
      </c>
      <c r="Y264" s="68">
        <v>-4.5</v>
      </c>
      <c r="Z264" s="70">
        <v>2.14</v>
      </c>
    </row>
    <row r="265" spans="1:26" ht="17" x14ac:dyDescent="0.2">
      <c r="A265" s="13" t="s">
        <v>593</v>
      </c>
      <c r="B265" s="68">
        <v>3</v>
      </c>
      <c r="C265" s="68">
        <v>3</v>
      </c>
      <c r="D265" s="68">
        <v>0</v>
      </c>
      <c r="E265" s="68">
        <v>0</v>
      </c>
      <c r="F265" s="68">
        <v>0</v>
      </c>
      <c r="G265" s="68">
        <v>1</v>
      </c>
      <c r="H265" s="68">
        <v>0</v>
      </c>
      <c r="I265" s="68">
        <v>0</v>
      </c>
      <c r="J265" s="68">
        <v>0</v>
      </c>
      <c r="K265" s="70" t="s">
        <v>471</v>
      </c>
      <c r="L265" s="68">
        <v>17</v>
      </c>
      <c r="M265" s="68">
        <v>10</v>
      </c>
      <c r="N265" s="68">
        <v>10</v>
      </c>
      <c r="O265" s="68">
        <v>1</v>
      </c>
      <c r="P265" s="68">
        <v>13</v>
      </c>
      <c r="Q265" s="68">
        <v>12</v>
      </c>
      <c r="R265" s="68">
        <v>0</v>
      </c>
      <c r="S265" s="68">
        <v>1</v>
      </c>
      <c r="T265" s="68">
        <v>1</v>
      </c>
      <c r="U265" s="70">
        <v>6.43</v>
      </c>
      <c r="V265" s="68">
        <v>7.71</v>
      </c>
      <c r="W265" s="68">
        <v>8.36</v>
      </c>
      <c r="X265" s="68">
        <v>0.64</v>
      </c>
      <c r="Y265" s="68">
        <v>-1.8</v>
      </c>
      <c r="Z265" s="70">
        <v>2.14</v>
      </c>
    </row>
    <row r="266" spans="1:26" ht="17" x14ac:dyDescent="0.2">
      <c r="A266" s="13" t="s">
        <v>472</v>
      </c>
      <c r="B266" s="68">
        <v>2</v>
      </c>
      <c r="C266" s="68">
        <v>2</v>
      </c>
      <c r="D266" s="68">
        <v>1</v>
      </c>
      <c r="E266" s="68">
        <v>0</v>
      </c>
      <c r="F266" s="68">
        <v>1</v>
      </c>
      <c r="G266" s="68">
        <v>0</v>
      </c>
      <c r="H266" s="68">
        <v>1</v>
      </c>
      <c r="I266" s="68">
        <v>0</v>
      </c>
      <c r="J266" s="68">
        <v>0</v>
      </c>
      <c r="K266" s="70" t="s">
        <v>471</v>
      </c>
      <c r="L266" s="68">
        <v>15</v>
      </c>
      <c r="M266" s="68">
        <v>5</v>
      </c>
      <c r="N266" s="68">
        <v>5</v>
      </c>
      <c r="O266" s="68">
        <v>3</v>
      </c>
      <c r="P266" s="68">
        <v>0</v>
      </c>
      <c r="Q266" s="68">
        <v>3</v>
      </c>
      <c r="R266" s="68">
        <v>0</v>
      </c>
      <c r="S266" s="68">
        <v>0</v>
      </c>
      <c r="T266" s="68">
        <v>0</v>
      </c>
      <c r="U266" s="70">
        <v>3.21</v>
      </c>
      <c r="V266" s="68">
        <v>1.93</v>
      </c>
      <c r="W266" s="68">
        <v>0</v>
      </c>
      <c r="X266" s="68">
        <v>1.93</v>
      </c>
      <c r="Y266" s="68">
        <v>3.3</v>
      </c>
      <c r="Z266" s="70">
        <v>1.07</v>
      </c>
    </row>
    <row r="267" spans="1:26" ht="17" x14ac:dyDescent="0.2">
      <c r="A267" s="13" t="s">
        <v>473</v>
      </c>
      <c r="B267" s="68">
        <v>2</v>
      </c>
      <c r="C267" s="68">
        <v>2</v>
      </c>
      <c r="D267" s="68">
        <v>0</v>
      </c>
      <c r="E267" s="68">
        <v>0</v>
      </c>
      <c r="F267" s="68">
        <v>1</v>
      </c>
      <c r="G267" s="68">
        <v>0</v>
      </c>
      <c r="H267" s="68">
        <v>1</v>
      </c>
      <c r="I267" s="68">
        <v>0</v>
      </c>
      <c r="J267" s="68">
        <v>0</v>
      </c>
      <c r="K267" s="70" t="s">
        <v>471</v>
      </c>
      <c r="L267" s="68">
        <v>12</v>
      </c>
      <c r="M267" s="68">
        <v>4</v>
      </c>
      <c r="N267" s="68">
        <v>4</v>
      </c>
      <c r="O267" s="68">
        <v>1</v>
      </c>
      <c r="P267" s="68">
        <v>2</v>
      </c>
      <c r="Q267" s="68">
        <v>8</v>
      </c>
      <c r="R267" s="68">
        <v>0</v>
      </c>
      <c r="S267" s="68">
        <v>0</v>
      </c>
      <c r="T267" s="68">
        <v>0</v>
      </c>
      <c r="U267" s="70">
        <v>2.57</v>
      </c>
      <c r="V267" s="68">
        <v>5.14</v>
      </c>
      <c r="W267" s="68">
        <v>1.29</v>
      </c>
      <c r="X267" s="68">
        <v>0.64</v>
      </c>
      <c r="Y267" s="68">
        <v>4.8</v>
      </c>
      <c r="Z267" s="70">
        <v>1</v>
      </c>
    </row>
    <row r="268" spans="1:26" ht="17" x14ac:dyDescent="0.2">
      <c r="A268" s="13" t="s">
        <v>580</v>
      </c>
      <c r="B268" s="68">
        <v>2</v>
      </c>
      <c r="C268" s="68">
        <v>2</v>
      </c>
      <c r="D268" s="68">
        <v>0</v>
      </c>
      <c r="E268" s="68">
        <v>0</v>
      </c>
      <c r="F268" s="68">
        <v>1</v>
      </c>
      <c r="G268" s="68">
        <v>0</v>
      </c>
      <c r="H268" s="68">
        <v>1</v>
      </c>
      <c r="I268" s="68">
        <v>0</v>
      </c>
      <c r="J268" s="68">
        <v>0</v>
      </c>
      <c r="K268" s="70" t="s">
        <v>471</v>
      </c>
      <c r="L268" s="68">
        <v>14</v>
      </c>
      <c r="M268" s="68">
        <v>7</v>
      </c>
      <c r="N268" s="68">
        <v>6</v>
      </c>
      <c r="O268" s="68">
        <v>1</v>
      </c>
      <c r="P268" s="68">
        <v>5</v>
      </c>
      <c r="Q268" s="68">
        <v>5</v>
      </c>
      <c r="R268" s="68">
        <v>0</v>
      </c>
      <c r="S268" s="68">
        <v>2</v>
      </c>
      <c r="T268" s="68">
        <v>0</v>
      </c>
      <c r="U268" s="70">
        <v>3.86</v>
      </c>
      <c r="V268" s="68">
        <v>3.21</v>
      </c>
      <c r="W268" s="68">
        <v>3.21</v>
      </c>
      <c r="X268" s="68">
        <v>0.64</v>
      </c>
      <c r="Y268" s="68">
        <v>2.5</v>
      </c>
      <c r="Z268" s="70">
        <v>1.36</v>
      </c>
    </row>
    <row r="269" spans="1:26" ht="17" x14ac:dyDescent="0.2">
      <c r="A269" s="13" t="s">
        <v>398</v>
      </c>
      <c r="B269" s="68">
        <v>2</v>
      </c>
      <c r="C269" s="68">
        <v>2</v>
      </c>
      <c r="D269" s="68">
        <v>1</v>
      </c>
      <c r="E269" s="68">
        <v>0</v>
      </c>
      <c r="F269" s="68">
        <v>1</v>
      </c>
      <c r="G269" s="68">
        <v>0</v>
      </c>
      <c r="H269" s="68">
        <v>1</v>
      </c>
      <c r="I269" s="68">
        <v>0</v>
      </c>
      <c r="J269" s="68">
        <v>1</v>
      </c>
      <c r="K269" s="70" t="s">
        <v>471</v>
      </c>
      <c r="L269" s="68">
        <v>7</v>
      </c>
      <c r="M269" s="68">
        <v>5</v>
      </c>
      <c r="N269" s="68">
        <v>4</v>
      </c>
      <c r="O269" s="68">
        <v>3</v>
      </c>
      <c r="P269" s="68">
        <v>5</v>
      </c>
      <c r="Q269" s="68">
        <v>14</v>
      </c>
      <c r="R269" s="68">
        <v>0</v>
      </c>
      <c r="S269" s="68">
        <v>0</v>
      </c>
      <c r="T269" s="68">
        <v>0</v>
      </c>
      <c r="U269" s="70">
        <v>2.57</v>
      </c>
      <c r="V269" s="68">
        <v>9</v>
      </c>
      <c r="W269" s="68">
        <v>3.21</v>
      </c>
      <c r="X269" s="68">
        <v>1.93</v>
      </c>
      <c r="Y269" s="68">
        <v>5.4</v>
      </c>
      <c r="Z269" s="70">
        <v>0.86</v>
      </c>
    </row>
    <row r="270" spans="1:26" ht="17" x14ac:dyDescent="0.2">
      <c r="A270" s="13" t="s">
        <v>375</v>
      </c>
      <c r="B270" s="68">
        <v>3</v>
      </c>
      <c r="C270" s="68">
        <v>3</v>
      </c>
      <c r="D270" s="68">
        <v>0</v>
      </c>
      <c r="E270" s="68">
        <v>0</v>
      </c>
      <c r="F270" s="68">
        <v>1</v>
      </c>
      <c r="G270" s="68">
        <v>0</v>
      </c>
      <c r="H270" s="68">
        <v>1</v>
      </c>
      <c r="I270" s="68">
        <v>0</v>
      </c>
      <c r="J270" s="68">
        <v>0</v>
      </c>
      <c r="K270" s="70" t="s">
        <v>471</v>
      </c>
      <c r="L270" s="68">
        <v>9</v>
      </c>
      <c r="M270" s="68">
        <v>8</v>
      </c>
      <c r="N270" s="68">
        <v>4</v>
      </c>
      <c r="O270" s="68">
        <v>4</v>
      </c>
      <c r="P270" s="68">
        <v>6</v>
      </c>
      <c r="Q270" s="68">
        <v>10</v>
      </c>
      <c r="R270" s="68">
        <v>1</v>
      </c>
      <c r="S270" s="68">
        <v>0</v>
      </c>
      <c r="T270" s="68">
        <v>0</v>
      </c>
      <c r="U270" s="70">
        <v>2.57</v>
      </c>
      <c r="V270" s="68">
        <v>6.43</v>
      </c>
      <c r="W270" s="68">
        <v>3.86</v>
      </c>
      <c r="X270" s="68">
        <v>2.57</v>
      </c>
      <c r="Y270" s="68">
        <v>5</v>
      </c>
      <c r="Z270" s="70">
        <v>1.07</v>
      </c>
    </row>
    <row r="271" spans="1:26" ht="17" x14ac:dyDescent="0.2">
      <c r="A271" s="13" t="s">
        <v>116</v>
      </c>
      <c r="B271" s="68">
        <v>2</v>
      </c>
      <c r="C271" s="68">
        <v>2</v>
      </c>
      <c r="D271" s="68">
        <v>1</v>
      </c>
      <c r="E271" s="68">
        <v>0</v>
      </c>
      <c r="F271" s="68">
        <v>1</v>
      </c>
      <c r="G271" s="68">
        <v>1</v>
      </c>
      <c r="H271" s="68">
        <v>0.5</v>
      </c>
      <c r="I271" s="68">
        <v>0</v>
      </c>
      <c r="J271" s="68">
        <v>0</v>
      </c>
      <c r="K271" s="70" t="s">
        <v>471</v>
      </c>
      <c r="L271" s="68">
        <v>11</v>
      </c>
      <c r="M271" s="68">
        <v>2</v>
      </c>
      <c r="N271" s="68">
        <v>1</v>
      </c>
      <c r="O271" s="68">
        <v>0</v>
      </c>
      <c r="P271" s="68">
        <v>5</v>
      </c>
      <c r="Q271" s="68">
        <v>8</v>
      </c>
      <c r="R271" s="68">
        <v>0</v>
      </c>
      <c r="S271" s="68">
        <v>0</v>
      </c>
      <c r="T271" s="68">
        <v>0</v>
      </c>
      <c r="U271" s="70">
        <v>0.64</v>
      </c>
      <c r="V271" s="68">
        <v>5.14</v>
      </c>
      <c r="W271" s="68">
        <v>3.21</v>
      </c>
      <c r="X271" s="68">
        <v>0</v>
      </c>
      <c r="Y271" s="68">
        <v>7.8</v>
      </c>
      <c r="Z271" s="70">
        <v>1.1399999999999999</v>
      </c>
    </row>
    <row r="272" spans="1:26" ht="17" x14ac:dyDescent="0.2">
      <c r="A272" s="13" t="s">
        <v>474</v>
      </c>
      <c r="B272" s="68">
        <v>2</v>
      </c>
      <c r="C272" s="68">
        <v>2</v>
      </c>
      <c r="D272" s="68">
        <v>0</v>
      </c>
      <c r="E272" s="68">
        <v>0</v>
      </c>
      <c r="F272" s="68">
        <v>2</v>
      </c>
      <c r="G272" s="68">
        <v>0</v>
      </c>
      <c r="H272" s="68">
        <v>1</v>
      </c>
      <c r="I272" s="68">
        <v>0</v>
      </c>
      <c r="J272" s="68">
        <v>0</v>
      </c>
      <c r="K272" s="70">
        <v>14.333333333333334</v>
      </c>
      <c r="L272" s="68">
        <v>12</v>
      </c>
      <c r="M272" s="68">
        <v>7</v>
      </c>
      <c r="N272" s="68">
        <v>5</v>
      </c>
      <c r="O272" s="68">
        <v>2</v>
      </c>
      <c r="P272" s="68">
        <v>7</v>
      </c>
      <c r="Q272" s="68">
        <v>13</v>
      </c>
      <c r="R272" s="68">
        <v>0</v>
      </c>
      <c r="S272" s="68">
        <v>0</v>
      </c>
      <c r="T272" s="68">
        <v>0</v>
      </c>
      <c r="U272" s="70">
        <v>3.14</v>
      </c>
      <c r="V272" s="68">
        <v>8.16</v>
      </c>
      <c r="W272" s="68">
        <v>4.4000000000000004</v>
      </c>
      <c r="X272" s="68">
        <v>1.26</v>
      </c>
      <c r="Y272" s="68">
        <v>5.5</v>
      </c>
      <c r="Z272" s="70">
        <v>1.33</v>
      </c>
    </row>
    <row r="273" spans="1:26" ht="17" x14ac:dyDescent="0.2">
      <c r="A273" s="13" t="s">
        <v>363</v>
      </c>
      <c r="B273" s="68">
        <v>3</v>
      </c>
      <c r="C273" s="68">
        <v>3</v>
      </c>
      <c r="D273" s="68">
        <v>0</v>
      </c>
      <c r="E273" s="68">
        <v>0</v>
      </c>
      <c r="F273" s="68">
        <v>0</v>
      </c>
      <c r="G273" s="68">
        <v>3</v>
      </c>
      <c r="H273" s="68">
        <v>0</v>
      </c>
      <c r="I273" s="68">
        <v>0</v>
      </c>
      <c r="J273" s="68">
        <v>0</v>
      </c>
      <c r="K273" s="70">
        <v>14.333333333333334</v>
      </c>
      <c r="L273" s="68">
        <v>16</v>
      </c>
      <c r="M273" s="68">
        <v>11</v>
      </c>
      <c r="N273" s="68">
        <v>11</v>
      </c>
      <c r="O273" s="68">
        <v>3</v>
      </c>
      <c r="P273" s="68">
        <v>5</v>
      </c>
      <c r="Q273" s="68">
        <v>16</v>
      </c>
      <c r="R273" s="68">
        <v>0</v>
      </c>
      <c r="S273" s="68">
        <v>0</v>
      </c>
      <c r="T273" s="68">
        <v>1</v>
      </c>
      <c r="U273" s="70">
        <v>6.91</v>
      </c>
      <c r="V273" s="68">
        <v>10.050000000000001</v>
      </c>
      <c r="W273" s="68">
        <v>3.14</v>
      </c>
      <c r="X273" s="68">
        <v>1.88</v>
      </c>
      <c r="Y273" s="68">
        <v>-2.2000000000000002</v>
      </c>
      <c r="Z273" s="70">
        <v>1.47</v>
      </c>
    </row>
    <row r="274" spans="1:26" ht="17" x14ac:dyDescent="0.2">
      <c r="A274" s="67" t="s">
        <v>27</v>
      </c>
      <c r="B274" s="67" t="s">
        <v>28</v>
      </c>
      <c r="C274" s="67" t="s">
        <v>29</v>
      </c>
      <c r="D274" s="67" t="s">
        <v>43</v>
      </c>
      <c r="E274" s="67" t="s">
        <v>44</v>
      </c>
      <c r="F274" s="67" t="s">
        <v>45</v>
      </c>
      <c r="G274" s="67" t="s">
        <v>46</v>
      </c>
      <c r="H274" s="67" t="s">
        <v>47</v>
      </c>
      <c r="I274" s="67" t="s">
        <v>48</v>
      </c>
      <c r="J274" s="67" t="s">
        <v>49</v>
      </c>
      <c r="K274" s="74" t="s">
        <v>26</v>
      </c>
      <c r="L274" s="67" t="s">
        <v>24</v>
      </c>
      <c r="M274" s="67" t="s">
        <v>50</v>
      </c>
      <c r="N274" s="67" t="s">
        <v>51</v>
      </c>
      <c r="O274" s="67" t="s">
        <v>1</v>
      </c>
      <c r="P274" s="67" t="s">
        <v>31</v>
      </c>
      <c r="Q274" s="67" t="s">
        <v>34</v>
      </c>
      <c r="R274" s="67" t="s">
        <v>33</v>
      </c>
      <c r="S274" s="67" t="s">
        <v>52</v>
      </c>
      <c r="T274" s="67" t="s">
        <v>53</v>
      </c>
      <c r="U274" s="74" t="s">
        <v>4</v>
      </c>
      <c r="V274" s="67" t="s">
        <v>54</v>
      </c>
      <c r="W274" s="67" t="s">
        <v>55</v>
      </c>
      <c r="X274" s="67" t="s">
        <v>56</v>
      </c>
      <c r="Y274" s="67" t="s">
        <v>57</v>
      </c>
      <c r="Z274" s="74" t="s">
        <v>6</v>
      </c>
    </row>
    <row r="275" spans="1:26" ht="17" x14ac:dyDescent="0.2">
      <c r="A275" s="13" t="s">
        <v>475</v>
      </c>
      <c r="B275" s="68">
        <v>3</v>
      </c>
      <c r="C275" s="68">
        <v>3</v>
      </c>
      <c r="D275" s="68">
        <v>0</v>
      </c>
      <c r="E275" s="68">
        <v>0</v>
      </c>
      <c r="F275" s="68">
        <v>2</v>
      </c>
      <c r="G275" s="68">
        <v>1</v>
      </c>
      <c r="H275" s="68">
        <v>0.66700000000000004</v>
      </c>
      <c r="I275" s="68">
        <v>0</v>
      </c>
      <c r="J275" s="68">
        <v>0</v>
      </c>
      <c r="K275" s="70">
        <v>14.333333333333334</v>
      </c>
      <c r="L275" s="68">
        <v>15</v>
      </c>
      <c r="M275" s="68">
        <v>8</v>
      </c>
      <c r="N275" s="68">
        <v>8</v>
      </c>
      <c r="O275" s="68">
        <v>2</v>
      </c>
      <c r="P275" s="68">
        <v>6</v>
      </c>
      <c r="Q275" s="68">
        <v>12</v>
      </c>
      <c r="R275" s="68">
        <v>1</v>
      </c>
      <c r="S275" s="68">
        <v>0</v>
      </c>
      <c r="T275" s="68">
        <v>0</v>
      </c>
      <c r="U275" s="70">
        <v>5.0199999999999996</v>
      </c>
      <c r="V275" s="68">
        <v>7.53</v>
      </c>
      <c r="W275" s="68">
        <v>3.77</v>
      </c>
      <c r="X275" s="68">
        <v>1.26</v>
      </c>
      <c r="Y275" s="68">
        <v>2.4</v>
      </c>
      <c r="Z275" s="70">
        <v>1.47</v>
      </c>
    </row>
    <row r="276" spans="1:26" ht="17" x14ac:dyDescent="0.2">
      <c r="A276" s="13" t="s">
        <v>711</v>
      </c>
      <c r="B276" s="68">
        <v>2</v>
      </c>
      <c r="C276" s="68">
        <v>2</v>
      </c>
      <c r="D276" s="68">
        <v>0</v>
      </c>
      <c r="E276" s="68">
        <v>0</v>
      </c>
      <c r="F276" s="68">
        <v>0</v>
      </c>
      <c r="G276" s="68">
        <v>0</v>
      </c>
      <c r="H276" s="68" t="s">
        <v>42</v>
      </c>
      <c r="I276" s="68">
        <v>0</v>
      </c>
      <c r="J276" s="68">
        <v>0</v>
      </c>
      <c r="K276" s="70">
        <v>14.666666666666666</v>
      </c>
      <c r="L276" s="68">
        <v>15</v>
      </c>
      <c r="M276" s="68">
        <v>8</v>
      </c>
      <c r="N276" s="68">
        <v>6</v>
      </c>
      <c r="O276" s="68">
        <v>2</v>
      </c>
      <c r="P276" s="68">
        <v>4</v>
      </c>
      <c r="Q276" s="68">
        <v>4</v>
      </c>
      <c r="R276" s="68">
        <v>2</v>
      </c>
      <c r="S276" s="68">
        <v>0</v>
      </c>
      <c r="T276" s="68">
        <v>0</v>
      </c>
      <c r="U276" s="70">
        <v>3.68</v>
      </c>
      <c r="V276" s="68">
        <v>2.4500000000000002</v>
      </c>
      <c r="W276" s="68">
        <v>2.4500000000000002</v>
      </c>
      <c r="X276" s="68">
        <v>1.23</v>
      </c>
      <c r="Y276" s="68">
        <v>1.7</v>
      </c>
      <c r="Z276" s="70">
        <v>1.3</v>
      </c>
    </row>
    <row r="277" spans="1:26" ht="17" x14ac:dyDescent="0.2">
      <c r="A277" s="13" t="s">
        <v>87</v>
      </c>
      <c r="B277" s="68">
        <v>3</v>
      </c>
      <c r="C277" s="68">
        <v>3</v>
      </c>
      <c r="D277" s="68">
        <v>0</v>
      </c>
      <c r="E277" s="68">
        <v>0</v>
      </c>
      <c r="F277" s="68">
        <v>0</v>
      </c>
      <c r="G277" s="68">
        <v>0</v>
      </c>
      <c r="H277" s="68" t="s">
        <v>42</v>
      </c>
      <c r="I277" s="68">
        <v>0</v>
      </c>
      <c r="J277" s="68">
        <v>0</v>
      </c>
      <c r="K277" s="70">
        <v>14.666666666666666</v>
      </c>
      <c r="L277" s="68">
        <v>14</v>
      </c>
      <c r="M277" s="68">
        <v>8</v>
      </c>
      <c r="N277" s="68">
        <v>7</v>
      </c>
      <c r="O277" s="68">
        <v>2</v>
      </c>
      <c r="P277" s="68">
        <v>6</v>
      </c>
      <c r="Q277" s="68">
        <v>14</v>
      </c>
      <c r="R277" s="68">
        <v>1</v>
      </c>
      <c r="S277" s="68">
        <v>0</v>
      </c>
      <c r="T277" s="68">
        <v>0</v>
      </c>
      <c r="U277" s="70">
        <v>4.3</v>
      </c>
      <c r="V277" s="68">
        <v>8.59</v>
      </c>
      <c r="W277" s="68">
        <v>3.68</v>
      </c>
      <c r="X277" s="68">
        <v>1.23</v>
      </c>
      <c r="Y277" s="68">
        <v>1.7</v>
      </c>
      <c r="Z277" s="70">
        <v>1.36</v>
      </c>
    </row>
    <row r="278" spans="1:26" ht="17" x14ac:dyDescent="0.2">
      <c r="A278" s="13" t="s">
        <v>655</v>
      </c>
      <c r="B278" s="68">
        <v>3</v>
      </c>
      <c r="C278" s="68">
        <v>3</v>
      </c>
      <c r="D278" s="68">
        <v>0</v>
      </c>
      <c r="E278" s="68">
        <v>0</v>
      </c>
      <c r="F278" s="68">
        <v>0</v>
      </c>
      <c r="G278" s="68">
        <v>2</v>
      </c>
      <c r="H278" s="68">
        <v>0</v>
      </c>
      <c r="I278" s="68">
        <v>0</v>
      </c>
      <c r="J278" s="68">
        <v>0</v>
      </c>
      <c r="K278" s="70">
        <v>14.666666666666666</v>
      </c>
      <c r="L278" s="68">
        <v>13</v>
      </c>
      <c r="M278" s="68">
        <v>11</v>
      </c>
      <c r="N278" s="68">
        <v>9</v>
      </c>
      <c r="O278" s="68">
        <v>2</v>
      </c>
      <c r="P278" s="68">
        <v>7</v>
      </c>
      <c r="Q278" s="68">
        <v>10</v>
      </c>
      <c r="R278" s="68">
        <v>0</v>
      </c>
      <c r="S278" s="68">
        <v>1</v>
      </c>
      <c r="T278" s="68">
        <v>1</v>
      </c>
      <c r="U278" s="70">
        <v>5.52</v>
      </c>
      <c r="V278" s="68">
        <v>6.14</v>
      </c>
      <c r="W278" s="68">
        <v>4.3</v>
      </c>
      <c r="X278" s="68">
        <v>1.23</v>
      </c>
      <c r="Y278" s="68">
        <v>-0.7</v>
      </c>
      <c r="Z278" s="70">
        <v>1.36</v>
      </c>
    </row>
    <row r="279" spans="1:26" ht="17" x14ac:dyDescent="0.2">
      <c r="A279" s="13" t="s">
        <v>70</v>
      </c>
      <c r="B279" s="68">
        <v>3</v>
      </c>
      <c r="C279" s="68">
        <v>3</v>
      </c>
      <c r="D279" s="68">
        <v>0</v>
      </c>
      <c r="E279" s="68">
        <v>0</v>
      </c>
      <c r="F279" s="68">
        <v>2</v>
      </c>
      <c r="G279" s="68">
        <v>0</v>
      </c>
      <c r="H279" s="68">
        <v>1</v>
      </c>
      <c r="I279" s="68">
        <v>0</v>
      </c>
      <c r="J279" s="68">
        <v>0</v>
      </c>
      <c r="K279" s="70" t="s">
        <v>476</v>
      </c>
      <c r="L279" s="68">
        <v>21</v>
      </c>
      <c r="M279" s="68">
        <v>14</v>
      </c>
      <c r="N279" s="68">
        <v>13</v>
      </c>
      <c r="O279" s="68">
        <v>2</v>
      </c>
      <c r="P279" s="68">
        <v>9</v>
      </c>
      <c r="Q279" s="68">
        <v>7</v>
      </c>
      <c r="R279" s="68">
        <v>0</v>
      </c>
      <c r="S279" s="68">
        <v>0</v>
      </c>
      <c r="T279" s="68">
        <v>1</v>
      </c>
      <c r="U279" s="70">
        <v>7.8</v>
      </c>
      <c r="V279" s="68">
        <v>4.2</v>
      </c>
      <c r="W279" s="68">
        <v>5.4</v>
      </c>
      <c r="X279" s="68">
        <v>1.2</v>
      </c>
      <c r="Y279" s="68">
        <v>-2.8</v>
      </c>
      <c r="Z279" s="70">
        <v>2</v>
      </c>
    </row>
    <row r="280" spans="1:26" ht="17" x14ac:dyDescent="0.2">
      <c r="A280" s="13" t="s">
        <v>499</v>
      </c>
      <c r="B280" s="68">
        <v>3</v>
      </c>
      <c r="C280" s="68">
        <v>3</v>
      </c>
      <c r="D280" s="68">
        <v>0</v>
      </c>
      <c r="E280" s="68">
        <v>0</v>
      </c>
      <c r="F280" s="68">
        <v>0</v>
      </c>
      <c r="G280" s="68">
        <v>1</v>
      </c>
      <c r="H280" s="68">
        <v>0</v>
      </c>
      <c r="I280" s="68">
        <v>0</v>
      </c>
      <c r="J280" s="68">
        <v>0</v>
      </c>
      <c r="K280" s="70" t="s">
        <v>476</v>
      </c>
      <c r="L280" s="68">
        <v>19</v>
      </c>
      <c r="M280" s="68">
        <v>12</v>
      </c>
      <c r="N280" s="68">
        <v>11</v>
      </c>
      <c r="O280" s="68">
        <v>3</v>
      </c>
      <c r="P280" s="68">
        <v>5</v>
      </c>
      <c r="Q280" s="68">
        <v>6</v>
      </c>
      <c r="R280" s="68">
        <v>0</v>
      </c>
      <c r="S280" s="68">
        <v>0</v>
      </c>
      <c r="T280" s="68">
        <v>0</v>
      </c>
      <c r="U280" s="70">
        <v>6.6</v>
      </c>
      <c r="V280" s="68">
        <v>3.6</v>
      </c>
      <c r="W280" s="68">
        <v>3</v>
      </c>
      <c r="X280" s="68">
        <v>1.8</v>
      </c>
      <c r="Y280" s="68">
        <v>-2.9</v>
      </c>
      <c r="Z280" s="70">
        <v>1.6</v>
      </c>
    </row>
    <row r="281" spans="1:26" ht="17" x14ac:dyDescent="0.2">
      <c r="A281" s="13" t="s">
        <v>607</v>
      </c>
      <c r="B281" s="68">
        <v>4</v>
      </c>
      <c r="C281" s="68">
        <v>2</v>
      </c>
      <c r="D281" s="68">
        <v>0</v>
      </c>
      <c r="E281" s="68">
        <v>0</v>
      </c>
      <c r="F281" s="68">
        <v>1</v>
      </c>
      <c r="G281" s="68">
        <v>1</v>
      </c>
      <c r="H281" s="68">
        <v>0.5</v>
      </c>
      <c r="I281" s="68">
        <v>0</v>
      </c>
      <c r="J281" s="68">
        <v>0</v>
      </c>
      <c r="K281" s="70">
        <v>15.333333333333334</v>
      </c>
      <c r="L281" s="68">
        <v>8</v>
      </c>
      <c r="M281" s="68">
        <v>5</v>
      </c>
      <c r="N281" s="68">
        <v>5</v>
      </c>
      <c r="O281" s="68">
        <v>1</v>
      </c>
      <c r="P281" s="68">
        <v>7</v>
      </c>
      <c r="Q281" s="68">
        <v>6</v>
      </c>
      <c r="R281" s="68">
        <v>0</v>
      </c>
      <c r="S281" s="68">
        <v>0</v>
      </c>
      <c r="T281" s="68">
        <v>1</v>
      </c>
      <c r="U281" s="70">
        <v>2.93</v>
      </c>
      <c r="V281" s="68">
        <v>3.52</v>
      </c>
      <c r="W281" s="68">
        <v>4.1100000000000003</v>
      </c>
      <c r="X281" s="68">
        <v>0.59</v>
      </c>
      <c r="Y281" s="68">
        <v>4.3</v>
      </c>
      <c r="Z281" s="70">
        <v>0.98</v>
      </c>
    </row>
    <row r="282" spans="1:26" ht="17" x14ac:dyDescent="0.2">
      <c r="A282" s="13" t="s">
        <v>477</v>
      </c>
      <c r="B282" s="68">
        <v>3</v>
      </c>
      <c r="C282" s="68">
        <v>3</v>
      </c>
      <c r="D282" s="68">
        <v>0</v>
      </c>
      <c r="E282" s="68">
        <v>0</v>
      </c>
      <c r="F282" s="68">
        <v>0</v>
      </c>
      <c r="G282" s="68">
        <v>2</v>
      </c>
      <c r="H282" s="68">
        <v>0</v>
      </c>
      <c r="I282" s="68">
        <v>0</v>
      </c>
      <c r="J282" s="68">
        <v>0</v>
      </c>
      <c r="K282" s="70">
        <v>15.666666666666666</v>
      </c>
      <c r="L282" s="68">
        <v>21</v>
      </c>
      <c r="M282" s="68">
        <v>12</v>
      </c>
      <c r="N282" s="68">
        <v>11</v>
      </c>
      <c r="O282" s="68">
        <v>0</v>
      </c>
      <c r="P282" s="68">
        <v>11</v>
      </c>
      <c r="Q282" s="68">
        <v>5</v>
      </c>
      <c r="R282" s="68">
        <v>0</v>
      </c>
      <c r="S282" s="68">
        <v>0</v>
      </c>
      <c r="T282" s="68">
        <v>1</v>
      </c>
      <c r="U282" s="70">
        <v>6.32</v>
      </c>
      <c r="V282" s="68">
        <v>2.87</v>
      </c>
      <c r="W282" s="68">
        <v>6.32</v>
      </c>
      <c r="X282" s="68">
        <v>0</v>
      </c>
      <c r="Y282" s="68">
        <v>-2.7</v>
      </c>
      <c r="Z282" s="70">
        <v>2.04</v>
      </c>
    </row>
    <row r="283" spans="1:26" ht="17" x14ac:dyDescent="0.2">
      <c r="A283" s="13" t="s">
        <v>853</v>
      </c>
      <c r="B283" s="68">
        <v>3</v>
      </c>
      <c r="C283" s="68">
        <v>3</v>
      </c>
      <c r="D283" s="68">
        <v>0</v>
      </c>
      <c r="E283" s="68">
        <v>0</v>
      </c>
      <c r="F283" s="68">
        <v>0</v>
      </c>
      <c r="G283" s="68">
        <v>2</v>
      </c>
      <c r="H283" s="68">
        <v>0</v>
      </c>
      <c r="I283" s="68">
        <v>0</v>
      </c>
      <c r="J283" s="68">
        <v>0</v>
      </c>
      <c r="K283" s="70">
        <v>15.666666666666666</v>
      </c>
      <c r="L283" s="68">
        <v>27</v>
      </c>
      <c r="M283" s="68">
        <v>16</v>
      </c>
      <c r="N283" s="68">
        <v>13</v>
      </c>
      <c r="O283" s="68">
        <v>3</v>
      </c>
      <c r="P283" s="68">
        <v>8</v>
      </c>
      <c r="Q283" s="68">
        <v>4</v>
      </c>
      <c r="R283" s="68">
        <v>0</v>
      </c>
      <c r="S283" s="68">
        <v>0</v>
      </c>
      <c r="T283" s="68">
        <v>0</v>
      </c>
      <c r="U283" s="70">
        <v>7.47</v>
      </c>
      <c r="V283" s="68">
        <v>2.2999999999999998</v>
      </c>
      <c r="W283" s="68">
        <v>4.5999999999999996</v>
      </c>
      <c r="X283" s="68">
        <v>1.72</v>
      </c>
      <c r="Y283" s="68">
        <v>-4.8</v>
      </c>
      <c r="Z283" s="70">
        <v>2.23</v>
      </c>
    </row>
    <row r="284" spans="1:26" ht="17" x14ac:dyDescent="0.2">
      <c r="A284" s="13" t="s">
        <v>691</v>
      </c>
      <c r="B284" s="68">
        <v>3</v>
      </c>
      <c r="C284" s="68">
        <v>3</v>
      </c>
      <c r="D284" s="68">
        <v>0</v>
      </c>
      <c r="E284" s="68">
        <v>0</v>
      </c>
      <c r="F284" s="68">
        <v>1</v>
      </c>
      <c r="G284" s="68">
        <v>1</v>
      </c>
      <c r="H284" s="68">
        <v>0.5</v>
      </c>
      <c r="I284" s="68">
        <v>0</v>
      </c>
      <c r="J284" s="68">
        <v>0</v>
      </c>
      <c r="K284" s="70">
        <v>16.333333333333332</v>
      </c>
      <c r="L284" s="68">
        <v>20</v>
      </c>
      <c r="M284" s="68">
        <v>15</v>
      </c>
      <c r="N284" s="68">
        <v>13</v>
      </c>
      <c r="O284" s="68">
        <v>3</v>
      </c>
      <c r="P284" s="68">
        <v>7</v>
      </c>
      <c r="Q284" s="68">
        <v>8</v>
      </c>
      <c r="R284" s="68">
        <v>1</v>
      </c>
      <c r="S284" s="68">
        <v>0</v>
      </c>
      <c r="T284" s="68">
        <v>0</v>
      </c>
      <c r="U284" s="70">
        <v>7.16</v>
      </c>
      <c r="V284" s="68">
        <v>4.41</v>
      </c>
      <c r="W284" s="68">
        <v>3.86</v>
      </c>
      <c r="X284" s="68">
        <v>1.65</v>
      </c>
      <c r="Y284" s="68">
        <v>-3</v>
      </c>
      <c r="Z284" s="70">
        <v>1.65</v>
      </c>
    </row>
    <row r="285" spans="1:26" ht="17" x14ac:dyDescent="0.2">
      <c r="A285" s="13" t="s">
        <v>693</v>
      </c>
      <c r="B285" s="68">
        <v>3</v>
      </c>
      <c r="C285" s="68">
        <v>3</v>
      </c>
      <c r="D285" s="68">
        <v>0</v>
      </c>
      <c r="E285" s="68">
        <v>0</v>
      </c>
      <c r="F285" s="68">
        <v>0</v>
      </c>
      <c r="G285" s="68">
        <v>1</v>
      </c>
      <c r="H285" s="68">
        <v>0</v>
      </c>
      <c r="I285" s="68">
        <v>0</v>
      </c>
      <c r="J285" s="68">
        <v>0</v>
      </c>
      <c r="K285" s="70">
        <v>16.666666666666668</v>
      </c>
      <c r="L285" s="68">
        <v>20</v>
      </c>
      <c r="M285" s="68">
        <v>13</v>
      </c>
      <c r="N285" s="68">
        <v>11</v>
      </c>
      <c r="O285" s="68">
        <v>3</v>
      </c>
      <c r="P285" s="68">
        <v>8</v>
      </c>
      <c r="Q285" s="68">
        <v>17</v>
      </c>
      <c r="R285" s="68">
        <v>0</v>
      </c>
      <c r="S285" s="68">
        <v>0</v>
      </c>
      <c r="T285" s="68">
        <v>0</v>
      </c>
      <c r="U285" s="70">
        <v>5.94</v>
      </c>
      <c r="V285" s="68">
        <v>9.18</v>
      </c>
      <c r="W285" s="68">
        <v>4.32</v>
      </c>
      <c r="X285" s="68">
        <v>1.62</v>
      </c>
      <c r="Y285" s="68">
        <v>-1</v>
      </c>
      <c r="Z285" s="70">
        <v>1.68</v>
      </c>
    </row>
    <row r="286" spans="1:26" ht="17" x14ac:dyDescent="0.2">
      <c r="A286" s="13" t="s">
        <v>21</v>
      </c>
      <c r="B286" s="68">
        <v>2</v>
      </c>
      <c r="C286" s="68">
        <v>2</v>
      </c>
      <c r="D286" s="68">
        <v>1</v>
      </c>
      <c r="E286" s="68">
        <v>0</v>
      </c>
      <c r="F286" s="68">
        <v>1</v>
      </c>
      <c r="G286" s="68">
        <v>1</v>
      </c>
      <c r="H286" s="68">
        <v>0.5</v>
      </c>
      <c r="I286" s="68">
        <v>0</v>
      </c>
      <c r="J286" s="68">
        <v>1</v>
      </c>
      <c r="K286" s="70" t="s">
        <v>673</v>
      </c>
      <c r="L286" s="68">
        <v>17</v>
      </c>
      <c r="M286" s="68">
        <v>4</v>
      </c>
      <c r="N286" s="68">
        <v>4</v>
      </c>
      <c r="O286" s="68">
        <v>0</v>
      </c>
      <c r="P286" s="68">
        <v>3</v>
      </c>
      <c r="Q286" s="68">
        <v>10</v>
      </c>
      <c r="R286" s="68">
        <v>1</v>
      </c>
      <c r="S286" s="68">
        <v>0</v>
      </c>
      <c r="T286" s="68">
        <v>0</v>
      </c>
      <c r="U286" s="70">
        <v>2.12</v>
      </c>
      <c r="V286" s="68">
        <v>5.29</v>
      </c>
      <c r="W286" s="68">
        <v>1.59</v>
      </c>
      <c r="X286" s="68">
        <v>0</v>
      </c>
      <c r="Y286" s="68">
        <v>6.5</v>
      </c>
      <c r="Z286" s="70">
        <v>1.18</v>
      </c>
    </row>
    <row r="287" spans="1:26" ht="17" x14ac:dyDescent="0.2">
      <c r="A287" s="13" t="s">
        <v>403</v>
      </c>
      <c r="B287" s="68">
        <v>3</v>
      </c>
      <c r="C287" s="68">
        <v>3</v>
      </c>
      <c r="D287" s="68">
        <v>0</v>
      </c>
      <c r="E287" s="68">
        <v>0</v>
      </c>
      <c r="F287" s="68">
        <v>1</v>
      </c>
      <c r="G287" s="68">
        <v>0</v>
      </c>
      <c r="H287" s="68">
        <v>1</v>
      </c>
      <c r="I287" s="68">
        <v>0</v>
      </c>
      <c r="J287" s="68">
        <v>0</v>
      </c>
      <c r="K287" s="70" t="s">
        <v>673</v>
      </c>
      <c r="L287" s="68">
        <v>17</v>
      </c>
      <c r="M287" s="68">
        <v>9</v>
      </c>
      <c r="N287" s="68">
        <v>8</v>
      </c>
      <c r="O287" s="68">
        <v>5</v>
      </c>
      <c r="P287" s="68">
        <v>5</v>
      </c>
      <c r="Q287" s="68">
        <v>14</v>
      </c>
      <c r="R287" s="68">
        <v>0</v>
      </c>
      <c r="S287" s="68">
        <v>0</v>
      </c>
      <c r="T287" s="68">
        <v>0</v>
      </c>
      <c r="U287" s="70">
        <v>4.24</v>
      </c>
      <c r="V287" s="68">
        <v>7.41</v>
      </c>
      <c r="W287" s="68">
        <v>2.65</v>
      </c>
      <c r="X287" s="68">
        <v>2.65</v>
      </c>
      <c r="Y287" s="68">
        <v>2.9</v>
      </c>
      <c r="Z287" s="70">
        <v>1.29</v>
      </c>
    </row>
    <row r="288" spans="1:26" ht="17" x14ac:dyDescent="0.2">
      <c r="A288" s="13" t="s">
        <v>519</v>
      </c>
      <c r="B288" s="68">
        <v>3</v>
      </c>
      <c r="C288" s="68">
        <v>3</v>
      </c>
      <c r="D288" s="68">
        <v>0</v>
      </c>
      <c r="E288" s="68">
        <v>0</v>
      </c>
      <c r="F288" s="68">
        <v>0</v>
      </c>
      <c r="G288" s="68">
        <v>2</v>
      </c>
      <c r="H288" s="68">
        <v>0</v>
      </c>
      <c r="I288" s="68">
        <v>0</v>
      </c>
      <c r="J288" s="68">
        <v>0</v>
      </c>
      <c r="K288" s="70">
        <v>17.333333333333332</v>
      </c>
      <c r="L288" s="68">
        <v>23</v>
      </c>
      <c r="M288" s="68">
        <v>12</v>
      </c>
      <c r="N288" s="68">
        <v>9</v>
      </c>
      <c r="O288" s="68">
        <v>2</v>
      </c>
      <c r="P288" s="68">
        <v>6</v>
      </c>
      <c r="Q288" s="68">
        <v>8</v>
      </c>
      <c r="R288" s="68">
        <v>1</v>
      </c>
      <c r="S288" s="68">
        <v>0</v>
      </c>
      <c r="T288" s="68">
        <v>0</v>
      </c>
      <c r="U288" s="70">
        <v>4.67</v>
      </c>
      <c r="V288" s="68">
        <v>4.1500000000000004</v>
      </c>
      <c r="W288" s="68">
        <v>3.12</v>
      </c>
      <c r="X288" s="68">
        <v>1.04</v>
      </c>
      <c r="Y288" s="68">
        <v>0.5</v>
      </c>
      <c r="Z288" s="70">
        <v>1.67</v>
      </c>
    </row>
    <row r="289" spans="1:26" ht="17" x14ac:dyDescent="0.2">
      <c r="A289" s="13" t="s">
        <v>381</v>
      </c>
      <c r="B289" s="68">
        <v>3</v>
      </c>
      <c r="C289" s="68">
        <v>3</v>
      </c>
      <c r="D289" s="68">
        <v>0</v>
      </c>
      <c r="E289" s="68">
        <v>0</v>
      </c>
      <c r="F289" s="68">
        <v>2</v>
      </c>
      <c r="G289" s="68">
        <v>1</v>
      </c>
      <c r="H289" s="68">
        <v>0.66700000000000004</v>
      </c>
      <c r="I289" s="68">
        <v>0</v>
      </c>
      <c r="J289" s="68">
        <v>0</v>
      </c>
      <c r="K289" s="70">
        <v>17.333333333333332</v>
      </c>
      <c r="L289" s="68">
        <v>18</v>
      </c>
      <c r="M289" s="68">
        <v>5</v>
      </c>
      <c r="N289" s="68">
        <v>5</v>
      </c>
      <c r="O289" s="68">
        <v>2</v>
      </c>
      <c r="P289" s="68">
        <v>6</v>
      </c>
      <c r="Q289" s="68">
        <v>7</v>
      </c>
      <c r="R289" s="68">
        <v>1</v>
      </c>
      <c r="S289" s="68">
        <v>1</v>
      </c>
      <c r="T289" s="68">
        <v>0</v>
      </c>
      <c r="U289" s="70">
        <v>2.6</v>
      </c>
      <c r="V289" s="68">
        <v>3.63</v>
      </c>
      <c r="W289" s="68">
        <v>3.12</v>
      </c>
      <c r="X289" s="68">
        <v>1.04</v>
      </c>
      <c r="Y289" s="68">
        <v>6.4</v>
      </c>
      <c r="Z289" s="70">
        <v>1.38</v>
      </c>
    </row>
    <row r="290" spans="1:26" ht="17" x14ac:dyDescent="0.2">
      <c r="A290" s="13" t="s">
        <v>704</v>
      </c>
      <c r="B290" s="68">
        <v>3</v>
      </c>
      <c r="C290" s="68">
        <v>3</v>
      </c>
      <c r="D290" s="68">
        <v>0</v>
      </c>
      <c r="E290" s="68">
        <v>0</v>
      </c>
      <c r="F290" s="68">
        <v>1</v>
      </c>
      <c r="G290" s="68">
        <v>0</v>
      </c>
      <c r="H290" s="68">
        <v>1</v>
      </c>
      <c r="I290" s="68">
        <v>0</v>
      </c>
      <c r="J290" s="68">
        <v>0</v>
      </c>
      <c r="K290" s="70">
        <v>17.333333333333332</v>
      </c>
      <c r="L290" s="68">
        <v>13</v>
      </c>
      <c r="M290" s="68">
        <v>6</v>
      </c>
      <c r="N290" s="68">
        <v>4</v>
      </c>
      <c r="O290" s="68">
        <v>2</v>
      </c>
      <c r="P290" s="68">
        <v>7</v>
      </c>
      <c r="Q290" s="68">
        <v>20</v>
      </c>
      <c r="R290" s="68">
        <v>0</v>
      </c>
      <c r="S290" s="68">
        <v>0</v>
      </c>
      <c r="T290" s="68">
        <v>1</v>
      </c>
      <c r="U290" s="70">
        <v>2.08</v>
      </c>
      <c r="V290" s="68">
        <v>10.38</v>
      </c>
      <c r="W290" s="68">
        <v>3.63</v>
      </c>
      <c r="X290" s="68">
        <v>1.04</v>
      </c>
      <c r="Y290" s="68">
        <v>7.7</v>
      </c>
      <c r="Z290" s="70">
        <v>1.1499999999999999</v>
      </c>
    </row>
    <row r="291" spans="1:26" ht="17" x14ac:dyDescent="0.2">
      <c r="A291" s="13" t="s">
        <v>401</v>
      </c>
      <c r="B291" s="68">
        <v>3</v>
      </c>
      <c r="C291" s="68">
        <v>3</v>
      </c>
      <c r="D291" s="68">
        <v>0</v>
      </c>
      <c r="E291" s="68">
        <v>0</v>
      </c>
      <c r="F291" s="68">
        <v>1</v>
      </c>
      <c r="G291" s="68">
        <v>1</v>
      </c>
      <c r="H291" s="68">
        <v>0.5</v>
      </c>
      <c r="I291" s="68">
        <v>0</v>
      </c>
      <c r="J291" s="68">
        <v>0</v>
      </c>
      <c r="K291" s="70">
        <v>17.666666666666668</v>
      </c>
      <c r="L291" s="68">
        <v>21</v>
      </c>
      <c r="M291" s="68">
        <v>12</v>
      </c>
      <c r="N291" s="68">
        <v>10</v>
      </c>
      <c r="O291" s="68">
        <v>3</v>
      </c>
      <c r="P291" s="68">
        <v>5</v>
      </c>
      <c r="Q291" s="68">
        <v>8</v>
      </c>
      <c r="R291" s="68">
        <v>1</v>
      </c>
      <c r="S291" s="68">
        <v>0</v>
      </c>
      <c r="T291" s="68">
        <v>0</v>
      </c>
      <c r="U291" s="70">
        <v>5.09</v>
      </c>
      <c r="V291" s="68">
        <v>4.08</v>
      </c>
      <c r="W291" s="68">
        <v>2.5499999999999998</v>
      </c>
      <c r="X291" s="68">
        <v>1.53</v>
      </c>
      <c r="Y291" s="68">
        <v>0.6</v>
      </c>
      <c r="Z291" s="70">
        <v>1.47</v>
      </c>
    </row>
    <row r="292" spans="1:26" ht="17" x14ac:dyDescent="0.2">
      <c r="A292" s="13" t="s">
        <v>558</v>
      </c>
      <c r="B292" s="68">
        <v>3</v>
      </c>
      <c r="C292" s="68">
        <v>3</v>
      </c>
      <c r="D292" s="68">
        <v>1</v>
      </c>
      <c r="E292" s="68">
        <v>0</v>
      </c>
      <c r="F292" s="68">
        <v>1</v>
      </c>
      <c r="G292" s="68">
        <v>2</v>
      </c>
      <c r="H292" s="68">
        <v>0.33300000000000002</v>
      </c>
      <c r="I292" s="68">
        <v>0</v>
      </c>
      <c r="J292" s="68">
        <v>1</v>
      </c>
      <c r="K292" s="70">
        <v>17.666666666666668</v>
      </c>
      <c r="L292" s="68">
        <v>14</v>
      </c>
      <c r="M292" s="68">
        <v>10</v>
      </c>
      <c r="N292" s="68">
        <v>10</v>
      </c>
      <c r="O292" s="68">
        <v>0</v>
      </c>
      <c r="P292" s="68">
        <v>8</v>
      </c>
      <c r="Q292" s="68">
        <v>22</v>
      </c>
      <c r="R292" s="68">
        <v>0</v>
      </c>
      <c r="S292" s="68">
        <v>1</v>
      </c>
      <c r="T292" s="68">
        <v>0</v>
      </c>
      <c r="U292" s="70">
        <v>5.09</v>
      </c>
      <c r="V292" s="68">
        <v>11.21</v>
      </c>
      <c r="W292" s="68">
        <v>4.08</v>
      </c>
      <c r="X292" s="68">
        <v>0</v>
      </c>
      <c r="Y292" s="68">
        <v>2</v>
      </c>
      <c r="Z292" s="70">
        <v>1.25</v>
      </c>
    </row>
    <row r="293" spans="1:26" ht="17" x14ac:dyDescent="0.2">
      <c r="A293" s="13" t="s">
        <v>478</v>
      </c>
      <c r="B293" s="68">
        <v>3</v>
      </c>
      <c r="C293" s="68">
        <v>3</v>
      </c>
      <c r="D293" s="68">
        <v>1</v>
      </c>
      <c r="E293" s="68">
        <v>0</v>
      </c>
      <c r="F293" s="68">
        <v>1</v>
      </c>
      <c r="G293" s="68">
        <v>2</v>
      </c>
      <c r="H293" s="68">
        <v>0.33300000000000002</v>
      </c>
      <c r="I293" s="68">
        <v>0</v>
      </c>
      <c r="J293" s="68">
        <v>0</v>
      </c>
      <c r="K293" s="70">
        <v>17.666666666666668</v>
      </c>
      <c r="L293" s="68">
        <v>25</v>
      </c>
      <c r="M293" s="68">
        <v>16</v>
      </c>
      <c r="N293" s="68">
        <v>16</v>
      </c>
      <c r="O293" s="68">
        <v>3</v>
      </c>
      <c r="P293" s="68">
        <v>9</v>
      </c>
      <c r="Q293" s="68">
        <v>12</v>
      </c>
      <c r="R293" s="68">
        <v>1</v>
      </c>
      <c r="S293" s="68">
        <v>0</v>
      </c>
      <c r="T293" s="68">
        <v>1</v>
      </c>
      <c r="U293" s="70">
        <v>8.15</v>
      </c>
      <c r="V293" s="68">
        <v>6.11</v>
      </c>
      <c r="W293" s="68">
        <v>4.58</v>
      </c>
      <c r="X293" s="68">
        <v>1.53</v>
      </c>
      <c r="Y293" s="68">
        <v>-5</v>
      </c>
      <c r="Z293" s="70">
        <v>1.92</v>
      </c>
    </row>
    <row r="294" spans="1:26" ht="17" x14ac:dyDescent="0.2">
      <c r="A294" s="13" t="s">
        <v>109</v>
      </c>
      <c r="B294" s="68">
        <v>2</v>
      </c>
      <c r="C294" s="68">
        <v>2</v>
      </c>
      <c r="D294" s="68">
        <v>2</v>
      </c>
      <c r="E294" s="68">
        <v>0</v>
      </c>
      <c r="F294" s="68">
        <v>2</v>
      </c>
      <c r="G294" s="68">
        <v>0</v>
      </c>
      <c r="H294" s="68">
        <v>1</v>
      </c>
      <c r="I294" s="68">
        <v>0</v>
      </c>
      <c r="J294" s="68">
        <v>0</v>
      </c>
      <c r="K294" s="70" t="s">
        <v>674</v>
      </c>
      <c r="L294" s="68">
        <v>12</v>
      </c>
      <c r="M294" s="68">
        <v>3</v>
      </c>
      <c r="N294" s="68">
        <v>3</v>
      </c>
      <c r="O294" s="68">
        <v>2</v>
      </c>
      <c r="P294" s="68">
        <v>10</v>
      </c>
      <c r="Q294" s="68">
        <v>13</v>
      </c>
      <c r="R294" s="68">
        <v>0</v>
      </c>
      <c r="S294" s="68">
        <v>0</v>
      </c>
      <c r="T294" s="68">
        <v>1</v>
      </c>
      <c r="U294" s="70">
        <v>1.5</v>
      </c>
      <c r="V294" s="68">
        <v>6.5</v>
      </c>
      <c r="W294" s="68">
        <v>5</v>
      </c>
      <c r="X294" s="68">
        <v>1</v>
      </c>
      <c r="Y294" s="68">
        <v>9.3000000000000007</v>
      </c>
      <c r="Z294" s="70">
        <v>1.22</v>
      </c>
    </row>
    <row r="295" spans="1:26" ht="17" x14ac:dyDescent="0.2">
      <c r="A295" s="67" t="s">
        <v>27</v>
      </c>
      <c r="B295" s="67" t="s">
        <v>28</v>
      </c>
      <c r="C295" s="67" t="s">
        <v>29</v>
      </c>
      <c r="D295" s="67" t="s">
        <v>43</v>
      </c>
      <c r="E295" s="67" t="s">
        <v>44</v>
      </c>
      <c r="F295" s="67" t="s">
        <v>45</v>
      </c>
      <c r="G295" s="67" t="s">
        <v>46</v>
      </c>
      <c r="H295" s="67" t="s">
        <v>47</v>
      </c>
      <c r="I295" s="67" t="s">
        <v>48</v>
      </c>
      <c r="J295" s="67" t="s">
        <v>49</v>
      </c>
      <c r="K295" s="74" t="s">
        <v>26</v>
      </c>
      <c r="L295" s="67" t="s">
        <v>24</v>
      </c>
      <c r="M295" s="67" t="s">
        <v>50</v>
      </c>
      <c r="N295" s="67" t="s">
        <v>51</v>
      </c>
      <c r="O295" s="67" t="s">
        <v>1</v>
      </c>
      <c r="P295" s="67" t="s">
        <v>31</v>
      </c>
      <c r="Q295" s="67" t="s">
        <v>34</v>
      </c>
      <c r="R295" s="67" t="s">
        <v>33</v>
      </c>
      <c r="S295" s="67" t="s">
        <v>52</v>
      </c>
      <c r="T295" s="67" t="s">
        <v>53</v>
      </c>
      <c r="U295" s="74" t="s">
        <v>4</v>
      </c>
      <c r="V295" s="67" t="s">
        <v>54</v>
      </c>
      <c r="W295" s="67" t="s">
        <v>55</v>
      </c>
      <c r="X295" s="67" t="s">
        <v>56</v>
      </c>
      <c r="Y295" s="67" t="s">
        <v>57</v>
      </c>
      <c r="Z295" s="74" t="s">
        <v>6</v>
      </c>
    </row>
    <row r="296" spans="1:26" ht="17" x14ac:dyDescent="0.2">
      <c r="A296" s="13" t="s">
        <v>778</v>
      </c>
      <c r="B296" s="68">
        <v>3</v>
      </c>
      <c r="C296" s="68">
        <v>3</v>
      </c>
      <c r="D296" s="68">
        <v>0</v>
      </c>
      <c r="E296" s="68">
        <v>0</v>
      </c>
      <c r="F296" s="68">
        <v>1</v>
      </c>
      <c r="G296" s="68">
        <v>1</v>
      </c>
      <c r="H296" s="68">
        <v>0.5</v>
      </c>
      <c r="I296" s="68">
        <v>0</v>
      </c>
      <c r="J296" s="68">
        <v>0</v>
      </c>
      <c r="K296" s="70" t="s">
        <v>674</v>
      </c>
      <c r="L296" s="68">
        <v>18</v>
      </c>
      <c r="M296" s="68">
        <v>8</v>
      </c>
      <c r="N296" s="68">
        <v>8</v>
      </c>
      <c r="O296" s="68">
        <v>1</v>
      </c>
      <c r="P296" s="68">
        <v>7</v>
      </c>
      <c r="Q296" s="68">
        <v>6</v>
      </c>
      <c r="R296" s="68">
        <v>0</v>
      </c>
      <c r="S296" s="68">
        <v>1</v>
      </c>
      <c r="T296" s="68">
        <v>0</v>
      </c>
      <c r="U296" s="70">
        <v>4</v>
      </c>
      <c r="V296" s="68">
        <v>3</v>
      </c>
      <c r="W296" s="68">
        <v>3.5</v>
      </c>
      <c r="X296" s="68">
        <v>0.5</v>
      </c>
      <c r="Y296" s="68">
        <v>2.6</v>
      </c>
      <c r="Z296" s="70">
        <v>1.39</v>
      </c>
    </row>
    <row r="297" spans="1:26" ht="17" x14ac:dyDescent="0.2">
      <c r="A297" s="13" t="s">
        <v>359</v>
      </c>
      <c r="B297" s="68">
        <v>2</v>
      </c>
      <c r="C297" s="68">
        <v>2</v>
      </c>
      <c r="D297" s="68">
        <v>2</v>
      </c>
      <c r="E297" s="68">
        <v>0</v>
      </c>
      <c r="F297" s="68">
        <v>2</v>
      </c>
      <c r="G297" s="68">
        <v>0</v>
      </c>
      <c r="H297" s="68">
        <v>1</v>
      </c>
      <c r="I297" s="68">
        <v>0</v>
      </c>
      <c r="J297" s="68">
        <v>1</v>
      </c>
      <c r="K297" s="70" t="s">
        <v>674</v>
      </c>
      <c r="L297" s="68">
        <v>12</v>
      </c>
      <c r="M297" s="68">
        <v>1</v>
      </c>
      <c r="N297" s="68">
        <v>1</v>
      </c>
      <c r="O297" s="68">
        <v>0</v>
      </c>
      <c r="P297" s="68">
        <v>7</v>
      </c>
      <c r="Q297" s="68">
        <v>13</v>
      </c>
      <c r="R297" s="68">
        <v>0</v>
      </c>
      <c r="S297" s="68">
        <v>0</v>
      </c>
      <c r="T297" s="68">
        <v>1</v>
      </c>
      <c r="U297" s="70">
        <v>0.5</v>
      </c>
      <c r="V297" s="68">
        <v>6.5</v>
      </c>
      <c r="W297" s="68">
        <v>3.5</v>
      </c>
      <c r="X297" s="68">
        <v>0</v>
      </c>
      <c r="Y297" s="68">
        <v>11.3</v>
      </c>
      <c r="Z297" s="70">
        <v>1.06</v>
      </c>
    </row>
    <row r="298" spans="1:26" ht="17" x14ac:dyDescent="0.2">
      <c r="A298" s="13" t="s">
        <v>891</v>
      </c>
      <c r="B298" s="68">
        <v>3</v>
      </c>
      <c r="C298" s="68">
        <v>3</v>
      </c>
      <c r="D298" s="68">
        <v>0</v>
      </c>
      <c r="E298" s="68">
        <v>0</v>
      </c>
      <c r="F298" s="68">
        <v>0</v>
      </c>
      <c r="G298" s="68">
        <v>2</v>
      </c>
      <c r="H298" s="68">
        <v>0</v>
      </c>
      <c r="I298" s="68">
        <v>0</v>
      </c>
      <c r="J298" s="68">
        <v>0</v>
      </c>
      <c r="K298" s="70" t="s">
        <v>674</v>
      </c>
      <c r="L298" s="68">
        <v>25</v>
      </c>
      <c r="M298" s="68">
        <v>14</v>
      </c>
      <c r="N298" s="68">
        <v>12</v>
      </c>
      <c r="O298" s="68">
        <v>4</v>
      </c>
      <c r="P298" s="68">
        <v>5</v>
      </c>
      <c r="Q298" s="68">
        <v>12</v>
      </c>
      <c r="R298" s="68">
        <v>0</v>
      </c>
      <c r="S298" s="68">
        <v>0</v>
      </c>
      <c r="T298" s="68">
        <v>1</v>
      </c>
      <c r="U298" s="70">
        <v>6</v>
      </c>
      <c r="V298" s="68">
        <v>6</v>
      </c>
      <c r="W298" s="68">
        <v>2.5</v>
      </c>
      <c r="X298" s="68">
        <v>2</v>
      </c>
      <c r="Y298" s="68">
        <v>-1.8</v>
      </c>
      <c r="Z298" s="70">
        <v>1.67</v>
      </c>
    </row>
    <row r="299" spans="1:26" ht="17" x14ac:dyDescent="0.2">
      <c r="A299" s="13" t="s">
        <v>502</v>
      </c>
      <c r="B299" s="68">
        <v>3</v>
      </c>
      <c r="C299" s="68">
        <v>3</v>
      </c>
      <c r="D299" s="68">
        <v>0</v>
      </c>
      <c r="E299" s="68">
        <v>0</v>
      </c>
      <c r="F299" s="68">
        <v>2</v>
      </c>
      <c r="G299" s="68">
        <v>1</v>
      </c>
      <c r="H299" s="68">
        <v>0.66700000000000004</v>
      </c>
      <c r="I299" s="68">
        <v>0</v>
      </c>
      <c r="J299" s="68">
        <v>0</v>
      </c>
      <c r="K299" s="70" t="s">
        <v>674</v>
      </c>
      <c r="L299" s="68">
        <v>17</v>
      </c>
      <c r="M299" s="68">
        <v>5</v>
      </c>
      <c r="N299" s="68">
        <v>3</v>
      </c>
      <c r="O299" s="68">
        <v>0</v>
      </c>
      <c r="P299" s="68">
        <v>3</v>
      </c>
      <c r="Q299" s="68">
        <v>13</v>
      </c>
      <c r="R299" s="68">
        <v>0</v>
      </c>
      <c r="S299" s="68">
        <v>0</v>
      </c>
      <c r="T299" s="68">
        <v>0</v>
      </c>
      <c r="U299" s="70">
        <v>1.5</v>
      </c>
      <c r="V299" s="68">
        <v>6.5</v>
      </c>
      <c r="W299" s="68">
        <v>1.5</v>
      </c>
      <c r="X299" s="68">
        <v>0</v>
      </c>
      <c r="Y299" s="68">
        <v>9.3000000000000007</v>
      </c>
      <c r="Z299" s="70">
        <v>1.1100000000000001</v>
      </c>
    </row>
    <row r="300" spans="1:26" ht="17" x14ac:dyDescent="0.2">
      <c r="A300" s="13" t="s">
        <v>780</v>
      </c>
      <c r="B300" s="68">
        <v>3</v>
      </c>
      <c r="C300" s="68">
        <v>3</v>
      </c>
      <c r="D300" s="68">
        <v>0</v>
      </c>
      <c r="E300" s="68">
        <v>0</v>
      </c>
      <c r="F300" s="68">
        <v>2</v>
      </c>
      <c r="G300" s="68">
        <v>1</v>
      </c>
      <c r="H300" s="68">
        <v>0.66700000000000004</v>
      </c>
      <c r="I300" s="68">
        <v>0</v>
      </c>
      <c r="J300" s="68">
        <v>0</v>
      </c>
      <c r="K300" s="70" t="s">
        <v>674</v>
      </c>
      <c r="L300" s="68">
        <v>17</v>
      </c>
      <c r="M300" s="68">
        <v>7</v>
      </c>
      <c r="N300" s="68">
        <v>7</v>
      </c>
      <c r="O300" s="68">
        <v>1</v>
      </c>
      <c r="P300" s="68">
        <v>2</v>
      </c>
      <c r="Q300" s="68">
        <v>10</v>
      </c>
      <c r="R300" s="68">
        <v>0</v>
      </c>
      <c r="S300" s="68">
        <v>0</v>
      </c>
      <c r="T300" s="68">
        <v>0</v>
      </c>
      <c r="U300" s="70">
        <v>3.5</v>
      </c>
      <c r="V300" s="68">
        <v>5</v>
      </c>
      <c r="W300" s="68">
        <v>1</v>
      </c>
      <c r="X300" s="68">
        <v>0.5</v>
      </c>
      <c r="Y300" s="68">
        <v>5</v>
      </c>
      <c r="Z300" s="70">
        <v>1.06</v>
      </c>
    </row>
    <row r="301" spans="1:26" ht="17" x14ac:dyDescent="0.2">
      <c r="A301" s="13" t="s">
        <v>577</v>
      </c>
      <c r="B301" s="68">
        <v>3</v>
      </c>
      <c r="C301" s="68">
        <v>3</v>
      </c>
      <c r="D301" s="68">
        <v>0</v>
      </c>
      <c r="E301" s="68">
        <v>0</v>
      </c>
      <c r="F301" s="68">
        <v>1</v>
      </c>
      <c r="G301" s="68">
        <v>1</v>
      </c>
      <c r="H301" s="68">
        <v>0.5</v>
      </c>
      <c r="I301" s="68">
        <v>0</v>
      </c>
      <c r="J301" s="68">
        <v>0</v>
      </c>
      <c r="K301" s="70" t="s">
        <v>674</v>
      </c>
      <c r="L301" s="68">
        <v>15</v>
      </c>
      <c r="M301" s="68">
        <v>7</v>
      </c>
      <c r="N301" s="68">
        <v>6</v>
      </c>
      <c r="O301" s="68">
        <v>1</v>
      </c>
      <c r="P301" s="68">
        <v>5</v>
      </c>
      <c r="Q301" s="68">
        <v>12</v>
      </c>
      <c r="R301" s="68">
        <v>1</v>
      </c>
      <c r="S301" s="68">
        <v>1</v>
      </c>
      <c r="T301" s="68">
        <v>1</v>
      </c>
      <c r="U301" s="70">
        <v>3</v>
      </c>
      <c r="V301" s="68">
        <v>6</v>
      </c>
      <c r="W301" s="68">
        <v>2.5</v>
      </c>
      <c r="X301" s="68">
        <v>0.5</v>
      </c>
      <c r="Y301" s="68">
        <v>5.2</v>
      </c>
      <c r="Z301" s="70">
        <v>1.1100000000000001</v>
      </c>
    </row>
    <row r="302" spans="1:26" ht="17" x14ac:dyDescent="0.2">
      <c r="A302" s="13" t="s">
        <v>152</v>
      </c>
      <c r="B302" s="68">
        <v>2</v>
      </c>
      <c r="C302" s="68">
        <v>2</v>
      </c>
      <c r="D302" s="68">
        <v>2</v>
      </c>
      <c r="E302" s="68">
        <v>0</v>
      </c>
      <c r="F302" s="68">
        <v>2</v>
      </c>
      <c r="G302" s="68">
        <v>0</v>
      </c>
      <c r="H302" s="68">
        <v>1</v>
      </c>
      <c r="I302" s="68">
        <v>0</v>
      </c>
      <c r="J302" s="68">
        <v>1</v>
      </c>
      <c r="K302" s="70" t="s">
        <v>674</v>
      </c>
      <c r="L302" s="68">
        <v>8</v>
      </c>
      <c r="M302" s="68">
        <v>1</v>
      </c>
      <c r="N302" s="68">
        <v>1</v>
      </c>
      <c r="O302" s="68">
        <v>0</v>
      </c>
      <c r="P302" s="68">
        <v>2</v>
      </c>
      <c r="Q302" s="68">
        <v>7</v>
      </c>
      <c r="R302" s="68">
        <v>0</v>
      </c>
      <c r="S302" s="68">
        <v>0</v>
      </c>
      <c r="T302" s="68">
        <v>0</v>
      </c>
      <c r="U302" s="70">
        <v>0.5</v>
      </c>
      <c r="V302" s="68">
        <v>3.5</v>
      </c>
      <c r="W302" s="68">
        <v>1</v>
      </c>
      <c r="X302" s="68">
        <v>0</v>
      </c>
      <c r="Y302" s="68">
        <v>10.7</v>
      </c>
      <c r="Z302" s="70">
        <v>0.56000000000000005</v>
      </c>
    </row>
    <row r="303" spans="1:26" ht="17" x14ac:dyDescent="0.2">
      <c r="A303" s="13" t="s">
        <v>166</v>
      </c>
      <c r="B303" s="68">
        <v>2</v>
      </c>
      <c r="C303" s="68">
        <v>2</v>
      </c>
      <c r="D303" s="68">
        <v>2</v>
      </c>
      <c r="E303" s="68">
        <v>0</v>
      </c>
      <c r="F303" s="68">
        <v>2</v>
      </c>
      <c r="G303" s="68">
        <v>0</v>
      </c>
      <c r="H303" s="68">
        <v>1</v>
      </c>
      <c r="I303" s="68">
        <v>0</v>
      </c>
      <c r="J303" s="68">
        <v>0</v>
      </c>
      <c r="K303" s="70" t="s">
        <v>674</v>
      </c>
      <c r="L303" s="68">
        <v>12</v>
      </c>
      <c r="M303" s="68">
        <v>6</v>
      </c>
      <c r="N303" s="68">
        <v>6</v>
      </c>
      <c r="O303" s="68">
        <v>3</v>
      </c>
      <c r="P303" s="68">
        <v>7</v>
      </c>
      <c r="Q303" s="68">
        <v>16</v>
      </c>
      <c r="R303" s="68">
        <v>0</v>
      </c>
      <c r="S303" s="68">
        <v>0</v>
      </c>
      <c r="T303" s="68">
        <v>1</v>
      </c>
      <c r="U303" s="70">
        <v>3</v>
      </c>
      <c r="V303" s="68">
        <v>8</v>
      </c>
      <c r="W303" s="68">
        <v>3.5</v>
      </c>
      <c r="X303" s="68">
        <v>1.5</v>
      </c>
      <c r="Y303" s="68">
        <v>6.6</v>
      </c>
      <c r="Z303" s="70">
        <v>1.06</v>
      </c>
    </row>
    <row r="304" spans="1:26" ht="17" x14ac:dyDescent="0.2">
      <c r="A304" s="13" t="s">
        <v>135</v>
      </c>
      <c r="B304" s="68">
        <v>3</v>
      </c>
      <c r="C304" s="68">
        <v>3</v>
      </c>
      <c r="D304" s="68">
        <v>1</v>
      </c>
      <c r="E304" s="68">
        <v>0</v>
      </c>
      <c r="F304" s="68">
        <v>2</v>
      </c>
      <c r="G304" s="68">
        <v>0</v>
      </c>
      <c r="H304" s="68">
        <v>1</v>
      </c>
      <c r="I304" s="68">
        <v>0</v>
      </c>
      <c r="J304" s="68">
        <v>0</v>
      </c>
      <c r="K304" s="70" t="s">
        <v>674</v>
      </c>
      <c r="L304" s="68">
        <v>13</v>
      </c>
      <c r="M304" s="68">
        <v>9</v>
      </c>
      <c r="N304" s="68">
        <v>9</v>
      </c>
      <c r="O304" s="68">
        <v>5</v>
      </c>
      <c r="P304" s="68">
        <v>9</v>
      </c>
      <c r="Q304" s="68">
        <v>13</v>
      </c>
      <c r="R304" s="68">
        <v>1</v>
      </c>
      <c r="S304" s="68">
        <v>1</v>
      </c>
      <c r="T304" s="68">
        <v>0</v>
      </c>
      <c r="U304" s="70">
        <v>4.5</v>
      </c>
      <c r="V304" s="68">
        <v>6.5</v>
      </c>
      <c r="W304" s="68">
        <v>4.5</v>
      </c>
      <c r="X304" s="68">
        <v>2.5</v>
      </c>
      <c r="Y304" s="68">
        <v>3.3</v>
      </c>
      <c r="Z304" s="70">
        <v>1.22</v>
      </c>
    </row>
    <row r="305" spans="1:26" ht="17" x14ac:dyDescent="0.2">
      <c r="A305" s="13" t="s">
        <v>479</v>
      </c>
      <c r="B305" s="68">
        <v>3</v>
      </c>
      <c r="C305" s="68">
        <v>3</v>
      </c>
      <c r="D305" s="68">
        <v>0</v>
      </c>
      <c r="E305" s="68">
        <v>0</v>
      </c>
      <c r="F305" s="68">
        <v>2</v>
      </c>
      <c r="G305" s="68">
        <v>0</v>
      </c>
      <c r="H305" s="68">
        <v>1</v>
      </c>
      <c r="I305" s="68">
        <v>0</v>
      </c>
      <c r="J305" s="68">
        <v>0</v>
      </c>
      <c r="K305" s="70">
        <v>18.333333333333332</v>
      </c>
      <c r="L305" s="68">
        <v>21</v>
      </c>
      <c r="M305" s="68">
        <v>8</v>
      </c>
      <c r="N305" s="68">
        <v>8</v>
      </c>
      <c r="O305" s="68">
        <v>2</v>
      </c>
      <c r="P305" s="68">
        <v>6</v>
      </c>
      <c r="Q305" s="68">
        <v>21</v>
      </c>
      <c r="R305" s="68">
        <v>0</v>
      </c>
      <c r="S305" s="68">
        <v>0</v>
      </c>
      <c r="T305" s="68">
        <v>2</v>
      </c>
      <c r="U305" s="70">
        <v>3.93</v>
      </c>
      <c r="V305" s="68">
        <v>10.31</v>
      </c>
      <c r="W305" s="68">
        <v>2.95</v>
      </c>
      <c r="X305" s="68">
        <v>0.98</v>
      </c>
      <c r="Y305" s="68">
        <v>5.3</v>
      </c>
      <c r="Z305" s="70">
        <v>1.47</v>
      </c>
    </row>
    <row r="306" spans="1:26" ht="17" x14ac:dyDescent="0.2">
      <c r="A306" s="13" t="s">
        <v>725</v>
      </c>
      <c r="B306" s="68">
        <v>3</v>
      </c>
      <c r="C306" s="68">
        <v>3</v>
      </c>
      <c r="D306" s="68">
        <v>0</v>
      </c>
      <c r="E306" s="68">
        <v>0</v>
      </c>
      <c r="F306" s="68">
        <v>3</v>
      </c>
      <c r="G306" s="68">
        <v>0</v>
      </c>
      <c r="H306" s="68">
        <v>1</v>
      </c>
      <c r="I306" s="68">
        <v>0</v>
      </c>
      <c r="J306" s="68">
        <v>0</v>
      </c>
      <c r="K306" s="70">
        <v>18.333333333333332</v>
      </c>
      <c r="L306" s="68">
        <v>24</v>
      </c>
      <c r="M306" s="68">
        <v>14</v>
      </c>
      <c r="N306" s="68">
        <v>12</v>
      </c>
      <c r="O306" s="68">
        <v>4</v>
      </c>
      <c r="P306" s="68">
        <v>4</v>
      </c>
      <c r="Q306" s="68">
        <v>12</v>
      </c>
      <c r="R306" s="68">
        <v>1</v>
      </c>
      <c r="S306" s="68">
        <v>0</v>
      </c>
      <c r="T306" s="68">
        <v>0</v>
      </c>
      <c r="U306" s="70">
        <v>5.89</v>
      </c>
      <c r="V306" s="68">
        <v>5.89</v>
      </c>
      <c r="W306" s="68">
        <v>1.96</v>
      </c>
      <c r="X306" s="68">
        <v>1.96</v>
      </c>
      <c r="Y306" s="68">
        <v>1.4</v>
      </c>
      <c r="Z306" s="70">
        <v>1.53</v>
      </c>
    </row>
    <row r="307" spans="1:26" ht="17" x14ac:dyDescent="0.2">
      <c r="A307" s="13" t="s">
        <v>561</v>
      </c>
      <c r="B307" s="68">
        <v>3</v>
      </c>
      <c r="C307" s="68">
        <v>3</v>
      </c>
      <c r="D307" s="68">
        <v>0</v>
      </c>
      <c r="E307" s="68">
        <v>0</v>
      </c>
      <c r="F307" s="68">
        <v>2</v>
      </c>
      <c r="G307" s="68">
        <v>0</v>
      </c>
      <c r="H307" s="68">
        <v>1</v>
      </c>
      <c r="I307" s="68">
        <v>0</v>
      </c>
      <c r="J307" s="68">
        <v>0</v>
      </c>
      <c r="K307" s="70">
        <v>18.333333333333332</v>
      </c>
      <c r="L307" s="68">
        <v>20</v>
      </c>
      <c r="M307" s="68">
        <v>9</v>
      </c>
      <c r="N307" s="68">
        <v>9</v>
      </c>
      <c r="O307" s="68">
        <v>3</v>
      </c>
      <c r="P307" s="68">
        <v>5</v>
      </c>
      <c r="Q307" s="68">
        <v>13</v>
      </c>
      <c r="R307" s="68">
        <v>0</v>
      </c>
      <c r="S307" s="68">
        <v>1</v>
      </c>
      <c r="T307" s="68">
        <v>0</v>
      </c>
      <c r="U307" s="70">
        <v>4.42</v>
      </c>
      <c r="V307" s="68">
        <v>6.38</v>
      </c>
      <c r="W307" s="68">
        <v>2.4500000000000002</v>
      </c>
      <c r="X307" s="68">
        <v>1.47</v>
      </c>
      <c r="Y307" s="68">
        <v>3.5</v>
      </c>
      <c r="Z307" s="70">
        <v>1.36</v>
      </c>
    </row>
    <row r="308" spans="1:26" ht="17" x14ac:dyDescent="0.2">
      <c r="A308" s="13" t="s">
        <v>90</v>
      </c>
      <c r="B308" s="68">
        <v>3</v>
      </c>
      <c r="C308" s="68">
        <v>3</v>
      </c>
      <c r="D308" s="68">
        <v>0</v>
      </c>
      <c r="E308" s="68">
        <v>0</v>
      </c>
      <c r="F308" s="68">
        <v>1</v>
      </c>
      <c r="G308" s="68">
        <v>2</v>
      </c>
      <c r="H308" s="68">
        <v>0.33300000000000002</v>
      </c>
      <c r="I308" s="68">
        <v>0</v>
      </c>
      <c r="J308" s="68">
        <v>0</v>
      </c>
      <c r="K308" s="70">
        <v>18.666666666666668</v>
      </c>
      <c r="L308" s="68">
        <v>14</v>
      </c>
      <c r="M308" s="68">
        <v>8</v>
      </c>
      <c r="N308" s="68">
        <v>8</v>
      </c>
      <c r="O308" s="68">
        <v>2</v>
      </c>
      <c r="P308" s="68">
        <v>11</v>
      </c>
      <c r="Q308" s="68">
        <v>11</v>
      </c>
      <c r="R308" s="68">
        <v>0</v>
      </c>
      <c r="S308" s="68">
        <v>0</v>
      </c>
      <c r="T308" s="68">
        <v>0</v>
      </c>
      <c r="U308" s="70">
        <v>3.86</v>
      </c>
      <c r="V308" s="68">
        <v>5.3</v>
      </c>
      <c r="W308" s="68">
        <v>5.3</v>
      </c>
      <c r="X308" s="68">
        <v>0.96</v>
      </c>
      <c r="Y308" s="68">
        <v>3.4</v>
      </c>
      <c r="Z308" s="70">
        <v>1.34</v>
      </c>
    </row>
    <row r="309" spans="1:26" ht="17" x14ac:dyDescent="0.2">
      <c r="A309" s="13" t="s">
        <v>480</v>
      </c>
      <c r="B309" s="68">
        <v>3</v>
      </c>
      <c r="C309" s="68">
        <v>3</v>
      </c>
      <c r="D309" s="68">
        <v>1</v>
      </c>
      <c r="E309" s="68">
        <v>0</v>
      </c>
      <c r="F309" s="68">
        <v>1</v>
      </c>
      <c r="G309" s="68">
        <v>1</v>
      </c>
      <c r="H309" s="68">
        <v>0.5</v>
      </c>
      <c r="I309" s="68">
        <v>0</v>
      </c>
      <c r="J309" s="68">
        <v>1</v>
      </c>
      <c r="K309" s="70">
        <v>18.666666666666668</v>
      </c>
      <c r="L309" s="68">
        <v>25</v>
      </c>
      <c r="M309" s="68">
        <v>11</v>
      </c>
      <c r="N309" s="68">
        <v>11</v>
      </c>
      <c r="O309" s="68">
        <v>1</v>
      </c>
      <c r="P309" s="68">
        <v>7</v>
      </c>
      <c r="Q309" s="68">
        <v>4</v>
      </c>
      <c r="R309" s="68">
        <v>0</v>
      </c>
      <c r="S309" s="68">
        <v>0</v>
      </c>
      <c r="T309" s="68">
        <v>1</v>
      </c>
      <c r="U309" s="70">
        <v>5.3</v>
      </c>
      <c r="V309" s="68">
        <v>1.93</v>
      </c>
      <c r="W309" s="68">
        <v>3.38</v>
      </c>
      <c r="X309" s="68">
        <v>0.48</v>
      </c>
      <c r="Y309" s="68">
        <v>-0.3</v>
      </c>
      <c r="Z309" s="70">
        <v>1.71</v>
      </c>
    </row>
    <row r="310" spans="1:26" ht="17" x14ac:dyDescent="0.2">
      <c r="A310" s="13" t="s">
        <v>127</v>
      </c>
      <c r="B310" s="68">
        <v>2</v>
      </c>
      <c r="C310" s="68">
        <v>2</v>
      </c>
      <c r="D310" s="68">
        <v>2</v>
      </c>
      <c r="E310" s="68">
        <v>0</v>
      </c>
      <c r="F310" s="68">
        <v>1</v>
      </c>
      <c r="G310" s="68">
        <v>1</v>
      </c>
      <c r="H310" s="68">
        <v>0.5</v>
      </c>
      <c r="I310" s="68">
        <v>0</v>
      </c>
      <c r="J310" s="68">
        <v>0</v>
      </c>
      <c r="K310" s="70" t="s">
        <v>481</v>
      </c>
      <c r="L310" s="68">
        <v>14</v>
      </c>
      <c r="M310" s="68">
        <v>5</v>
      </c>
      <c r="N310" s="68">
        <v>5</v>
      </c>
      <c r="O310" s="68">
        <v>3</v>
      </c>
      <c r="P310" s="68">
        <v>7</v>
      </c>
      <c r="Q310" s="68">
        <v>14</v>
      </c>
      <c r="R310" s="68">
        <v>0</v>
      </c>
      <c r="S310" s="68">
        <v>0</v>
      </c>
      <c r="T310" s="68">
        <v>0</v>
      </c>
      <c r="U310" s="70">
        <v>2.37</v>
      </c>
      <c r="V310" s="68">
        <v>6.63</v>
      </c>
      <c r="W310" s="68">
        <v>3.32</v>
      </c>
      <c r="X310" s="68">
        <v>1.42</v>
      </c>
      <c r="Y310" s="68">
        <v>6.9</v>
      </c>
      <c r="Z310" s="70">
        <v>1.1100000000000001</v>
      </c>
    </row>
    <row r="311" spans="1:26" ht="17" x14ac:dyDescent="0.2">
      <c r="A311" s="13" t="s">
        <v>151</v>
      </c>
      <c r="B311" s="68">
        <v>3</v>
      </c>
      <c r="C311" s="68">
        <v>3</v>
      </c>
      <c r="D311" s="68">
        <v>1</v>
      </c>
      <c r="E311" s="68">
        <v>0</v>
      </c>
      <c r="F311" s="68">
        <v>1</v>
      </c>
      <c r="G311" s="68">
        <v>2</v>
      </c>
      <c r="H311" s="68">
        <v>0.33300000000000002</v>
      </c>
      <c r="I311" s="68">
        <v>0</v>
      </c>
      <c r="J311" s="68">
        <v>0</v>
      </c>
      <c r="K311" s="70" t="s">
        <v>481</v>
      </c>
      <c r="L311" s="68">
        <v>13</v>
      </c>
      <c r="M311" s="68">
        <v>10</v>
      </c>
      <c r="N311" s="68">
        <v>7</v>
      </c>
      <c r="O311" s="68">
        <v>3</v>
      </c>
      <c r="P311" s="68">
        <v>4</v>
      </c>
      <c r="Q311" s="68">
        <v>14</v>
      </c>
      <c r="R311" s="68">
        <v>0</v>
      </c>
      <c r="S311" s="68">
        <v>0</v>
      </c>
      <c r="T311" s="68">
        <v>0</v>
      </c>
      <c r="U311" s="70">
        <v>3.32</v>
      </c>
      <c r="V311" s="68">
        <v>6.63</v>
      </c>
      <c r="W311" s="68">
        <v>1.89</v>
      </c>
      <c r="X311" s="68">
        <v>1.42</v>
      </c>
      <c r="Y311" s="68">
        <v>4.9000000000000004</v>
      </c>
      <c r="Z311" s="70">
        <v>0.89</v>
      </c>
    </row>
    <row r="312" spans="1:26" ht="17" x14ac:dyDescent="0.2">
      <c r="A312" s="13" t="s">
        <v>482</v>
      </c>
      <c r="B312" s="68">
        <v>3</v>
      </c>
      <c r="C312" s="68">
        <v>3</v>
      </c>
      <c r="D312" s="68">
        <v>1</v>
      </c>
      <c r="E312" s="68">
        <v>0</v>
      </c>
      <c r="F312" s="68">
        <v>1</v>
      </c>
      <c r="G312" s="68">
        <v>1</v>
      </c>
      <c r="H312" s="68">
        <v>0.5</v>
      </c>
      <c r="I312" s="68">
        <v>0</v>
      </c>
      <c r="J312" s="68">
        <v>0</v>
      </c>
      <c r="K312" s="70">
        <v>19.666666666666668</v>
      </c>
      <c r="L312" s="68">
        <v>19</v>
      </c>
      <c r="M312" s="68">
        <v>11</v>
      </c>
      <c r="N312" s="68">
        <v>10</v>
      </c>
      <c r="O312" s="68">
        <v>4</v>
      </c>
      <c r="P312" s="68">
        <v>6</v>
      </c>
      <c r="Q312" s="68">
        <v>8</v>
      </c>
      <c r="R312" s="68">
        <v>2</v>
      </c>
      <c r="S312" s="68">
        <v>0</v>
      </c>
      <c r="T312" s="68">
        <v>0</v>
      </c>
      <c r="U312" s="70">
        <v>4.58</v>
      </c>
      <c r="V312" s="68">
        <v>3.66</v>
      </c>
      <c r="W312" s="68">
        <v>2.75</v>
      </c>
      <c r="X312" s="68">
        <v>1.83</v>
      </c>
      <c r="Y312" s="68">
        <v>1.6</v>
      </c>
      <c r="Z312" s="70">
        <v>1.27</v>
      </c>
    </row>
    <row r="313" spans="1:26" ht="17" x14ac:dyDescent="0.2">
      <c r="A313" s="13" t="s">
        <v>772</v>
      </c>
      <c r="B313" s="68">
        <v>3</v>
      </c>
      <c r="C313" s="68">
        <v>3</v>
      </c>
      <c r="D313" s="68">
        <v>0</v>
      </c>
      <c r="E313" s="68">
        <v>0</v>
      </c>
      <c r="F313" s="68">
        <v>1</v>
      </c>
      <c r="G313" s="68">
        <v>2</v>
      </c>
      <c r="H313" s="68">
        <v>0.33300000000000002</v>
      </c>
      <c r="I313" s="68">
        <v>0</v>
      </c>
      <c r="J313" s="68">
        <v>0</v>
      </c>
      <c r="K313" s="70">
        <v>19.666666666666668</v>
      </c>
      <c r="L313" s="68">
        <v>19</v>
      </c>
      <c r="M313" s="68">
        <v>11</v>
      </c>
      <c r="N313" s="68">
        <v>10</v>
      </c>
      <c r="O313" s="68">
        <v>1</v>
      </c>
      <c r="P313" s="68">
        <v>6</v>
      </c>
      <c r="Q313" s="68">
        <v>7</v>
      </c>
      <c r="R313" s="68">
        <v>0</v>
      </c>
      <c r="S313" s="68">
        <v>1</v>
      </c>
      <c r="T313" s="68">
        <v>1</v>
      </c>
      <c r="U313" s="70">
        <v>4.58</v>
      </c>
      <c r="V313" s="68">
        <v>3.2</v>
      </c>
      <c r="W313" s="68">
        <v>2.75</v>
      </c>
      <c r="X313" s="68">
        <v>0.46</v>
      </c>
      <c r="Y313" s="68">
        <v>1.5</v>
      </c>
      <c r="Z313" s="70">
        <v>1.27</v>
      </c>
    </row>
    <row r="314" spans="1:26" ht="17" x14ac:dyDescent="0.2">
      <c r="A314" s="13" t="s">
        <v>632</v>
      </c>
      <c r="B314" s="68">
        <v>3</v>
      </c>
      <c r="C314" s="68">
        <v>3</v>
      </c>
      <c r="D314" s="68">
        <v>0</v>
      </c>
      <c r="E314" s="68">
        <v>0</v>
      </c>
      <c r="F314" s="68">
        <v>1</v>
      </c>
      <c r="G314" s="68">
        <v>1</v>
      </c>
      <c r="H314" s="68">
        <v>0.5</v>
      </c>
      <c r="I314" s="68">
        <v>0</v>
      </c>
      <c r="J314" s="68">
        <v>0</v>
      </c>
      <c r="K314" s="70">
        <v>19.666666666666668</v>
      </c>
      <c r="L314" s="68">
        <v>18</v>
      </c>
      <c r="M314" s="68">
        <v>6</v>
      </c>
      <c r="N314" s="68">
        <v>6</v>
      </c>
      <c r="O314" s="68">
        <v>1</v>
      </c>
      <c r="P314" s="68">
        <v>8</v>
      </c>
      <c r="Q314" s="68">
        <v>14</v>
      </c>
      <c r="R314" s="68">
        <v>0</v>
      </c>
      <c r="S314" s="68">
        <v>0</v>
      </c>
      <c r="T314" s="68">
        <v>1</v>
      </c>
      <c r="U314" s="70">
        <v>2.75</v>
      </c>
      <c r="V314" s="68">
        <v>6.41</v>
      </c>
      <c r="W314" s="68">
        <v>3.66</v>
      </c>
      <c r="X314" s="68">
        <v>0.46</v>
      </c>
      <c r="Y314" s="68">
        <v>6.2</v>
      </c>
      <c r="Z314" s="70">
        <v>1.32</v>
      </c>
    </row>
    <row r="315" spans="1:26" ht="17" x14ac:dyDescent="0.2">
      <c r="A315" s="13" t="s">
        <v>150</v>
      </c>
      <c r="B315" s="68">
        <v>3</v>
      </c>
      <c r="C315" s="68">
        <v>3</v>
      </c>
      <c r="D315" s="68">
        <v>0</v>
      </c>
      <c r="E315" s="68">
        <v>0</v>
      </c>
      <c r="F315" s="68">
        <v>2</v>
      </c>
      <c r="G315" s="68">
        <v>0</v>
      </c>
      <c r="H315" s="68">
        <v>1</v>
      </c>
      <c r="I315" s="68">
        <v>0</v>
      </c>
      <c r="J315" s="68">
        <v>0</v>
      </c>
      <c r="K315" s="70" t="s">
        <v>567</v>
      </c>
      <c r="L315" s="68">
        <v>16</v>
      </c>
      <c r="M315" s="68">
        <v>3</v>
      </c>
      <c r="N315" s="68">
        <v>3</v>
      </c>
      <c r="O315" s="68">
        <v>0</v>
      </c>
      <c r="P315" s="68">
        <v>4</v>
      </c>
      <c r="Q315" s="68">
        <v>9</v>
      </c>
      <c r="R315" s="68">
        <v>0</v>
      </c>
      <c r="S315" s="68">
        <v>0</v>
      </c>
      <c r="T315" s="68">
        <v>1</v>
      </c>
      <c r="U315" s="70">
        <v>1.35</v>
      </c>
      <c r="V315" s="68">
        <v>4.05</v>
      </c>
      <c r="W315" s="68">
        <v>1.8</v>
      </c>
      <c r="X315" s="68">
        <v>0</v>
      </c>
      <c r="Y315" s="68">
        <v>9.9</v>
      </c>
      <c r="Z315" s="70">
        <v>1</v>
      </c>
    </row>
    <row r="316" spans="1:26" ht="17" x14ac:dyDescent="0.2">
      <c r="A316" s="67" t="s">
        <v>27</v>
      </c>
      <c r="B316" s="67" t="s">
        <v>28</v>
      </c>
      <c r="C316" s="67" t="s">
        <v>29</v>
      </c>
      <c r="D316" s="67" t="s">
        <v>43</v>
      </c>
      <c r="E316" s="67" t="s">
        <v>44</v>
      </c>
      <c r="F316" s="67" t="s">
        <v>45</v>
      </c>
      <c r="G316" s="67" t="s">
        <v>46</v>
      </c>
      <c r="H316" s="67" t="s">
        <v>47</v>
      </c>
      <c r="I316" s="67" t="s">
        <v>48</v>
      </c>
      <c r="J316" s="67" t="s">
        <v>49</v>
      </c>
      <c r="K316" s="74" t="s">
        <v>26</v>
      </c>
      <c r="L316" s="67" t="s">
        <v>24</v>
      </c>
      <c r="M316" s="67" t="s">
        <v>50</v>
      </c>
      <c r="N316" s="67" t="s">
        <v>51</v>
      </c>
      <c r="O316" s="67" t="s">
        <v>1</v>
      </c>
      <c r="P316" s="67" t="s">
        <v>31</v>
      </c>
      <c r="Q316" s="67" t="s">
        <v>34</v>
      </c>
      <c r="R316" s="67" t="s">
        <v>33</v>
      </c>
      <c r="S316" s="67" t="s">
        <v>52</v>
      </c>
      <c r="T316" s="67" t="s">
        <v>53</v>
      </c>
      <c r="U316" s="74" t="s">
        <v>4</v>
      </c>
      <c r="V316" s="67" t="s">
        <v>54</v>
      </c>
      <c r="W316" s="67" t="s">
        <v>55</v>
      </c>
      <c r="X316" s="67" t="s">
        <v>56</v>
      </c>
      <c r="Y316" s="67" t="s">
        <v>57</v>
      </c>
      <c r="Z316" s="74" t="s">
        <v>6</v>
      </c>
    </row>
    <row r="317" spans="1:26" ht="17" x14ac:dyDescent="0.2">
      <c r="A317" s="13" t="s">
        <v>695</v>
      </c>
      <c r="B317" s="68">
        <v>3</v>
      </c>
      <c r="C317" s="68">
        <v>3</v>
      </c>
      <c r="D317" s="68">
        <v>1</v>
      </c>
      <c r="E317" s="68">
        <v>0</v>
      </c>
      <c r="F317" s="68">
        <v>1</v>
      </c>
      <c r="G317" s="68">
        <v>0</v>
      </c>
      <c r="H317" s="68">
        <v>1</v>
      </c>
      <c r="I317" s="68">
        <v>0</v>
      </c>
      <c r="J317" s="68">
        <v>0</v>
      </c>
      <c r="K317" s="70" t="s">
        <v>567</v>
      </c>
      <c r="L317" s="68">
        <v>17</v>
      </c>
      <c r="M317" s="68">
        <v>10</v>
      </c>
      <c r="N317" s="68">
        <v>9</v>
      </c>
      <c r="O317" s="68">
        <v>3</v>
      </c>
      <c r="P317" s="68">
        <v>5</v>
      </c>
      <c r="Q317" s="68">
        <v>11</v>
      </c>
      <c r="R317" s="68">
        <v>1</v>
      </c>
      <c r="S317" s="68">
        <v>0</v>
      </c>
      <c r="T317" s="68">
        <v>1</v>
      </c>
      <c r="U317" s="70">
        <v>4.05</v>
      </c>
      <c r="V317" s="68">
        <v>4.95</v>
      </c>
      <c r="W317" s="68">
        <v>2.25</v>
      </c>
      <c r="X317" s="68">
        <v>1.35</v>
      </c>
      <c r="Y317" s="68">
        <v>3.1</v>
      </c>
      <c r="Z317" s="70">
        <v>1.1000000000000001</v>
      </c>
    </row>
    <row r="318" spans="1:26" ht="17" x14ac:dyDescent="0.2">
      <c r="A318" s="13" t="s">
        <v>377</v>
      </c>
      <c r="B318" s="68">
        <v>3</v>
      </c>
      <c r="C318" s="68">
        <v>3</v>
      </c>
      <c r="D318" s="68">
        <v>0</v>
      </c>
      <c r="E318" s="68">
        <v>0</v>
      </c>
      <c r="F318" s="68">
        <v>0</v>
      </c>
      <c r="G318" s="68">
        <v>1</v>
      </c>
      <c r="H318" s="68">
        <v>0</v>
      </c>
      <c r="I318" s="68">
        <v>0</v>
      </c>
      <c r="J318" s="68">
        <v>0</v>
      </c>
      <c r="K318" s="70" t="s">
        <v>567</v>
      </c>
      <c r="L318" s="68">
        <v>18</v>
      </c>
      <c r="M318" s="68">
        <v>8</v>
      </c>
      <c r="N318" s="68">
        <v>7</v>
      </c>
      <c r="O318" s="68">
        <v>2</v>
      </c>
      <c r="P318" s="68">
        <v>3</v>
      </c>
      <c r="Q318" s="68">
        <v>14</v>
      </c>
      <c r="R318" s="68">
        <v>1</v>
      </c>
      <c r="S318" s="68">
        <v>0</v>
      </c>
      <c r="T318" s="68">
        <v>0</v>
      </c>
      <c r="U318" s="70">
        <v>3.15</v>
      </c>
      <c r="V318" s="68">
        <v>6.3</v>
      </c>
      <c r="W318" s="68">
        <v>1.35</v>
      </c>
      <c r="X318" s="68">
        <v>0.9</v>
      </c>
      <c r="Y318" s="68">
        <v>4.4000000000000004</v>
      </c>
      <c r="Z318" s="70">
        <v>1.05</v>
      </c>
    </row>
    <row r="319" spans="1:26" ht="17" x14ac:dyDescent="0.2">
      <c r="A319" s="13" t="s">
        <v>518</v>
      </c>
      <c r="B319" s="68">
        <v>3</v>
      </c>
      <c r="C319" s="68">
        <v>3</v>
      </c>
      <c r="D319" s="68">
        <v>1</v>
      </c>
      <c r="E319" s="68">
        <v>0</v>
      </c>
      <c r="F319" s="68">
        <v>2</v>
      </c>
      <c r="G319" s="68">
        <v>0</v>
      </c>
      <c r="H319" s="68">
        <v>1</v>
      </c>
      <c r="I319" s="68">
        <v>0</v>
      </c>
      <c r="J319" s="68">
        <v>0</v>
      </c>
      <c r="K319" s="70">
        <v>20.666666666666668</v>
      </c>
      <c r="L319" s="68">
        <v>21</v>
      </c>
      <c r="M319" s="68">
        <v>7</v>
      </c>
      <c r="N319" s="68">
        <v>7</v>
      </c>
      <c r="O319" s="68">
        <v>2</v>
      </c>
      <c r="P319" s="68">
        <v>8</v>
      </c>
      <c r="Q319" s="68">
        <v>7</v>
      </c>
      <c r="R319" s="68">
        <v>0</v>
      </c>
      <c r="S319" s="68">
        <v>0</v>
      </c>
      <c r="T319" s="68">
        <v>2</v>
      </c>
      <c r="U319" s="70">
        <v>3.05</v>
      </c>
      <c r="V319" s="68">
        <v>3.05</v>
      </c>
      <c r="W319" s="68">
        <v>3.48</v>
      </c>
      <c r="X319" s="68">
        <v>0.87</v>
      </c>
      <c r="Y319" s="68">
        <v>6</v>
      </c>
      <c r="Z319" s="70">
        <v>1.4</v>
      </c>
    </row>
    <row r="320" spans="1:26" ht="17" x14ac:dyDescent="0.2">
      <c r="A320" s="13" t="s">
        <v>64</v>
      </c>
      <c r="B320" s="68">
        <v>3</v>
      </c>
      <c r="C320" s="68">
        <v>3</v>
      </c>
      <c r="D320" s="68">
        <v>1</v>
      </c>
      <c r="E320" s="68">
        <v>0</v>
      </c>
      <c r="F320" s="68">
        <v>2</v>
      </c>
      <c r="G320" s="68">
        <v>1</v>
      </c>
      <c r="H320" s="68">
        <v>0.66700000000000004</v>
      </c>
      <c r="I320" s="68">
        <v>0</v>
      </c>
      <c r="J320" s="68">
        <v>0</v>
      </c>
      <c r="K320" s="70" t="s">
        <v>483</v>
      </c>
      <c r="L320" s="68">
        <v>20</v>
      </c>
      <c r="M320" s="68">
        <v>7</v>
      </c>
      <c r="N320" s="68">
        <v>6</v>
      </c>
      <c r="O320" s="68">
        <v>2</v>
      </c>
      <c r="P320" s="68">
        <v>5</v>
      </c>
      <c r="Q320" s="68">
        <v>18</v>
      </c>
      <c r="R320" s="68">
        <v>1</v>
      </c>
      <c r="S320" s="68">
        <v>0</v>
      </c>
      <c r="T320" s="68">
        <v>0</v>
      </c>
      <c r="U320" s="70">
        <v>2.57</v>
      </c>
      <c r="V320" s="68">
        <v>7.71</v>
      </c>
      <c r="W320" s="68">
        <v>2.14</v>
      </c>
      <c r="X320" s="68">
        <v>0.86</v>
      </c>
      <c r="Y320" s="68">
        <v>8.3000000000000007</v>
      </c>
      <c r="Z320" s="70">
        <v>1.19</v>
      </c>
    </row>
    <row r="321" spans="1:26" ht="17" x14ac:dyDescent="0.2">
      <c r="A321" s="13" t="s">
        <v>484</v>
      </c>
      <c r="B321" s="68">
        <v>3</v>
      </c>
      <c r="C321" s="68">
        <v>3</v>
      </c>
      <c r="D321" s="68">
        <v>2</v>
      </c>
      <c r="E321" s="68">
        <v>0</v>
      </c>
      <c r="F321" s="68">
        <v>1</v>
      </c>
      <c r="G321" s="68">
        <v>2</v>
      </c>
      <c r="H321" s="68">
        <v>0.33300000000000002</v>
      </c>
      <c r="I321" s="68">
        <v>0</v>
      </c>
      <c r="J321" s="68">
        <v>0</v>
      </c>
      <c r="K321" s="70">
        <v>21.333333333333332</v>
      </c>
      <c r="L321" s="68">
        <v>19</v>
      </c>
      <c r="M321" s="68">
        <v>13</v>
      </c>
      <c r="N321" s="68">
        <v>12</v>
      </c>
      <c r="O321" s="68">
        <v>3</v>
      </c>
      <c r="P321" s="68">
        <v>13</v>
      </c>
      <c r="Q321" s="68">
        <v>12</v>
      </c>
      <c r="R321" s="68">
        <v>0</v>
      </c>
      <c r="S321" s="68">
        <v>0</v>
      </c>
      <c r="T321" s="68">
        <v>0</v>
      </c>
      <c r="U321" s="70">
        <v>5.0599999999999996</v>
      </c>
      <c r="V321" s="68">
        <v>5.0599999999999996</v>
      </c>
      <c r="W321" s="68">
        <v>5.48</v>
      </c>
      <c r="X321" s="68">
        <v>1.27</v>
      </c>
      <c r="Y321" s="68">
        <v>0.9</v>
      </c>
      <c r="Z321" s="70">
        <v>1.5</v>
      </c>
    </row>
    <row r="322" spans="1:26" ht="17" x14ac:dyDescent="0.2">
      <c r="A322" s="13" t="s">
        <v>485</v>
      </c>
      <c r="B322" s="68">
        <v>3</v>
      </c>
      <c r="C322" s="68">
        <v>3</v>
      </c>
      <c r="D322" s="68">
        <v>0</v>
      </c>
      <c r="E322" s="68">
        <v>0</v>
      </c>
      <c r="F322" s="68">
        <v>1</v>
      </c>
      <c r="G322" s="68">
        <v>2</v>
      </c>
      <c r="H322" s="68">
        <v>0.33300000000000002</v>
      </c>
      <c r="I322" s="68">
        <v>0</v>
      </c>
      <c r="J322" s="68">
        <v>0</v>
      </c>
      <c r="K322" s="70">
        <v>21.333333333333332</v>
      </c>
      <c r="L322" s="68">
        <v>24</v>
      </c>
      <c r="M322" s="68">
        <v>13</v>
      </c>
      <c r="N322" s="68">
        <v>13</v>
      </c>
      <c r="O322" s="68">
        <v>3</v>
      </c>
      <c r="P322" s="68">
        <v>8</v>
      </c>
      <c r="Q322" s="68">
        <v>11</v>
      </c>
      <c r="R322" s="68">
        <v>0</v>
      </c>
      <c r="S322" s="68">
        <v>0</v>
      </c>
      <c r="T322" s="68">
        <v>2</v>
      </c>
      <c r="U322" s="70">
        <v>5.48</v>
      </c>
      <c r="V322" s="68">
        <v>4.6399999999999997</v>
      </c>
      <c r="W322" s="68">
        <v>3.38</v>
      </c>
      <c r="X322" s="68">
        <v>1.27</v>
      </c>
      <c r="Y322" s="68">
        <v>-0.2</v>
      </c>
      <c r="Z322" s="70">
        <v>1.5</v>
      </c>
    </row>
    <row r="323" spans="1:26" ht="17" x14ac:dyDescent="0.2">
      <c r="A323" s="13" t="s">
        <v>486</v>
      </c>
      <c r="B323" s="68">
        <v>3</v>
      </c>
      <c r="C323" s="68">
        <v>3</v>
      </c>
      <c r="D323" s="68">
        <v>0</v>
      </c>
      <c r="E323" s="68">
        <v>0</v>
      </c>
      <c r="F323" s="68">
        <v>2</v>
      </c>
      <c r="G323" s="68">
        <v>1</v>
      </c>
      <c r="H323" s="68">
        <v>0.66700000000000004</v>
      </c>
      <c r="I323" s="68">
        <v>0</v>
      </c>
      <c r="J323" s="68">
        <v>0</v>
      </c>
      <c r="K323" s="70">
        <v>21.666666666666668</v>
      </c>
      <c r="L323" s="68">
        <v>17</v>
      </c>
      <c r="M323" s="68">
        <v>10</v>
      </c>
      <c r="N323" s="68">
        <v>10</v>
      </c>
      <c r="O323" s="68">
        <v>2</v>
      </c>
      <c r="P323" s="68">
        <v>12</v>
      </c>
      <c r="Q323" s="68">
        <v>16</v>
      </c>
      <c r="R323" s="68">
        <v>0</v>
      </c>
      <c r="S323" s="68">
        <v>0</v>
      </c>
      <c r="T323" s="68">
        <v>1</v>
      </c>
      <c r="U323" s="70">
        <v>4.1500000000000004</v>
      </c>
      <c r="V323" s="68">
        <v>6.65</v>
      </c>
      <c r="W323" s="68">
        <v>4.9800000000000004</v>
      </c>
      <c r="X323" s="68">
        <v>0.83</v>
      </c>
      <c r="Y323" s="68">
        <v>4.4000000000000004</v>
      </c>
      <c r="Z323" s="70">
        <v>1.34</v>
      </c>
    </row>
    <row r="324" spans="1:26" ht="17" x14ac:dyDescent="0.2">
      <c r="A324" s="13" t="s">
        <v>606</v>
      </c>
      <c r="B324" s="68">
        <v>3</v>
      </c>
      <c r="C324" s="68">
        <v>3</v>
      </c>
      <c r="D324" s="68">
        <v>1</v>
      </c>
      <c r="E324" s="68">
        <v>0</v>
      </c>
      <c r="F324" s="68">
        <v>1</v>
      </c>
      <c r="G324" s="68">
        <v>2</v>
      </c>
      <c r="H324" s="68">
        <v>0.33300000000000002</v>
      </c>
      <c r="I324" s="68">
        <v>0</v>
      </c>
      <c r="J324" s="68">
        <v>0</v>
      </c>
      <c r="K324" s="70">
        <v>21.666666666666668</v>
      </c>
      <c r="L324" s="68">
        <v>16</v>
      </c>
      <c r="M324" s="68">
        <v>9</v>
      </c>
      <c r="N324" s="68">
        <v>8</v>
      </c>
      <c r="O324" s="68">
        <v>2</v>
      </c>
      <c r="P324" s="68">
        <v>5</v>
      </c>
      <c r="Q324" s="68">
        <v>19</v>
      </c>
      <c r="R324" s="68">
        <v>2</v>
      </c>
      <c r="S324" s="68">
        <v>0</v>
      </c>
      <c r="T324" s="68">
        <v>0</v>
      </c>
      <c r="U324" s="70">
        <v>3.32</v>
      </c>
      <c r="V324" s="68">
        <v>7.89</v>
      </c>
      <c r="W324" s="68">
        <v>2.08</v>
      </c>
      <c r="X324" s="68">
        <v>0.83</v>
      </c>
      <c r="Y324" s="68">
        <v>5.7</v>
      </c>
      <c r="Z324" s="70">
        <v>0.97</v>
      </c>
    </row>
    <row r="325" spans="1:26" ht="17" x14ac:dyDescent="0.2">
      <c r="A325" s="13" t="s">
        <v>129</v>
      </c>
      <c r="B325" s="68">
        <v>3</v>
      </c>
      <c r="C325" s="68">
        <v>3</v>
      </c>
      <c r="D325" s="68">
        <v>1</v>
      </c>
      <c r="E325" s="68">
        <v>0</v>
      </c>
      <c r="F325" s="68">
        <v>0</v>
      </c>
      <c r="G325" s="68">
        <v>3</v>
      </c>
      <c r="H325" s="68">
        <v>0</v>
      </c>
      <c r="I325" s="68">
        <v>0</v>
      </c>
      <c r="J325" s="68">
        <v>0</v>
      </c>
      <c r="K325" s="70">
        <v>22.333333333333332</v>
      </c>
      <c r="L325" s="68">
        <v>29</v>
      </c>
      <c r="M325" s="68">
        <v>14</v>
      </c>
      <c r="N325" s="68">
        <v>13</v>
      </c>
      <c r="O325" s="68">
        <v>3</v>
      </c>
      <c r="P325" s="68">
        <v>4</v>
      </c>
      <c r="Q325" s="68">
        <v>17</v>
      </c>
      <c r="R325" s="68">
        <v>1</v>
      </c>
      <c r="S325" s="68">
        <v>0</v>
      </c>
      <c r="T325" s="68">
        <v>2</v>
      </c>
      <c r="U325" s="70">
        <v>5.24</v>
      </c>
      <c r="V325" s="68">
        <v>6.85</v>
      </c>
      <c r="W325" s="68">
        <v>1.61</v>
      </c>
      <c r="X325" s="68">
        <v>1.21</v>
      </c>
      <c r="Y325" s="68">
        <v>-0.1</v>
      </c>
      <c r="Z325" s="70">
        <v>1.48</v>
      </c>
    </row>
    <row r="326" spans="1:26" ht="17" x14ac:dyDescent="0.2">
      <c r="A326" s="13" t="s">
        <v>487</v>
      </c>
      <c r="B326" s="68">
        <v>3</v>
      </c>
      <c r="C326" s="68">
        <v>3</v>
      </c>
      <c r="D326" s="68">
        <v>1</v>
      </c>
      <c r="E326" s="68">
        <v>0</v>
      </c>
      <c r="F326" s="68">
        <v>1</v>
      </c>
      <c r="G326" s="68">
        <v>2</v>
      </c>
      <c r="H326" s="68">
        <v>0.33300000000000002</v>
      </c>
      <c r="I326" s="68">
        <v>0</v>
      </c>
      <c r="J326" s="68">
        <v>0</v>
      </c>
      <c r="K326" s="70" t="s">
        <v>488</v>
      </c>
      <c r="L326" s="68">
        <v>24</v>
      </c>
      <c r="M326" s="68">
        <v>13</v>
      </c>
      <c r="N326" s="68">
        <v>12</v>
      </c>
      <c r="O326" s="68">
        <v>2</v>
      </c>
      <c r="P326" s="68">
        <v>6</v>
      </c>
      <c r="Q326" s="68">
        <v>11</v>
      </c>
      <c r="R326" s="68">
        <v>0</v>
      </c>
      <c r="S326" s="68">
        <v>1</v>
      </c>
      <c r="T326" s="68">
        <v>0</v>
      </c>
      <c r="U326" s="70">
        <v>4.7</v>
      </c>
      <c r="V326" s="68">
        <v>4.3</v>
      </c>
      <c r="W326" s="68">
        <v>2.35</v>
      </c>
      <c r="X326" s="68">
        <v>0.78</v>
      </c>
      <c r="Y326" s="68">
        <v>1.6</v>
      </c>
      <c r="Z326" s="70">
        <v>1.3</v>
      </c>
    </row>
    <row r="327" spans="1:26" ht="17" x14ac:dyDescent="0.2">
      <c r="A327" s="13" t="s">
        <v>489</v>
      </c>
      <c r="B327" s="68">
        <v>3</v>
      </c>
      <c r="C327" s="68">
        <v>3</v>
      </c>
      <c r="D327" s="68">
        <v>1</v>
      </c>
      <c r="E327" s="68">
        <v>0</v>
      </c>
      <c r="F327" s="68">
        <v>3</v>
      </c>
      <c r="G327" s="68">
        <v>0</v>
      </c>
      <c r="H327" s="68">
        <v>1</v>
      </c>
      <c r="I327" s="68">
        <v>0</v>
      </c>
      <c r="J327" s="68">
        <v>0</v>
      </c>
      <c r="K327" s="70" t="s">
        <v>488</v>
      </c>
      <c r="L327" s="68">
        <v>22</v>
      </c>
      <c r="M327" s="68">
        <v>5</v>
      </c>
      <c r="N327" s="68">
        <v>5</v>
      </c>
      <c r="O327" s="68">
        <v>1</v>
      </c>
      <c r="P327" s="68">
        <v>7</v>
      </c>
      <c r="Q327" s="68">
        <v>13</v>
      </c>
      <c r="R327" s="68">
        <v>1</v>
      </c>
      <c r="S327" s="68">
        <v>0</v>
      </c>
      <c r="T327" s="68">
        <v>0</v>
      </c>
      <c r="U327" s="70">
        <v>1.96</v>
      </c>
      <c r="V327" s="68">
        <v>5.09</v>
      </c>
      <c r="W327" s="68">
        <v>2.74</v>
      </c>
      <c r="X327" s="68">
        <v>0.39</v>
      </c>
      <c r="Y327" s="68">
        <v>10.8</v>
      </c>
      <c r="Z327" s="70">
        <v>1.26</v>
      </c>
    </row>
    <row r="328" spans="1:26" ht="17" x14ac:dyDescent="0.2">
      <c r="A328" s="13" t="s">
        <v>490</v>
      </c>
      <c r="B328" s="68">
        <v>3</v>
      </c>
      <c r="C328" s="68">
        <v>3</v>
      </c>
      <c r="D328" s="68">
        <v>1</v>
      </c>
      <c r="E328" s="68">
        <v>0</v>
      </c>
      <c r="F328" s="68">
        <v>1</v>
      </c>
      <c r="G328" s="68">
        <v>1</v>
      </c>
      <c r="H328" s="68">
        <v>0.5</v>
      </c>
      <c r="I328" s="68">
        <v>0</v>
      </c>
      <c r="J328" s="68">
        <v>0</v>
      </c>
      <c r="K328" s="70" t="s">
        <v>488</v>
      </c>
      <c r="L328" s="68">
        <v>19</v>
      </c>
      <c r="M328" s="68">
        <v>10</v>
      </c>
      <c r="N328" s="68">
        <v>9</v>
      </c>
      <c r="O328" s="68">
        <v>5</v>
      </c>
      <c r="P328" s="68">
        <v>9</v>
      </c>
      <c r="Q328" s="68">
        <v>16</v>
      </c>
      <c r="R328" s="68">
        <v>1</v>
      </c>
      <c r="S328" s="68">
        <v>0</v>
      </c>
      <c r="T328" s="68">
        <v>0</v>
      </c>
      <c r="U328" s="70">
        <v>3.52</v>
      </c>
      <c r="V328" s="68">
        <v>6.26</v>
      </c>
      <c r="W328" s="68">
        <v>3.52</v>
      </c>
      <c r="X328" s="68">
        <v>1.96</v>
      </c>
      <c r="Y328" s="68">
        <v>5.0999999999999996</v>
      </c>
      <c r="Z328" s="70">
        <v>1.22</v>
      </c>
    </row>
    <row r="329" spans="1:26" ht="17" x14ac:dyDescent="0.2">
      <c r="A329" s="13" t="s">
        <v>89</v>
      </c>
      <c r="B329" s="68">
        <v>3</v>
      </c>
      <c r="C329" s="68">
        <v>3</v>
      </c>
      <c r="D329" s="68">
        <v>1</v>
      </c>
      <c r="E329" s="68">
        <v>0</v>
      </c>
      <c r="F329" s="68">
        <v>3</v>
      </c>
      <c r="G329" s="68">
        <v>0</v>
      </c>
      <c r="H329" s="68">
        <v>1</v>
      </c>
      <c r="I329" s="68">
        <v>0</v>
      </c>
      <c r="J329" s="68">
        <v>0</v>
      </c>
      <c r="K329" s="70" t="s">
        <v>488</v>
      </c>
      <c r="L329" s="68">
        <v>23</v>
      </c>
      <c r="M329" s="68">
        <v>9</v>
      </c>
      <c r="N329" s="68">
        <v>8</v>
      </c>
      <c r="O329" s="68">
        <v>4</v>
      </c>
      <c r="P329" s="68">
        <v>4</v>
      </c>
      <c r="Q329" s="68">
        <v>10</v>
      </c>
      <c r="R329" s="68">
        <v>2</v>
      </c>
      <c r="S329" s="68">
        <v>0</v>
      </c>
      <c r="T329" s="68">
        <v>0</v>
      </c>
      <c r="U329" s="70">
        <v>3.13</v>
      </c>
      <c r="V329" s="68">
        <v>3.91</v>
      </c>
      <c r="W329" s="68">
        <v>1.57</v>
      </c>
      <c r="X329" s="68">
        <v>1.57</v>
      </c>
      <c r="Y329" s="68">
        <v>7.5</v>
      </c>
      <c r="Z329" s="70">
        <v>1.17</v>
      </c>
    </row>
    <row r="330" spans="1:26" ht="17" x14ac:dyDescent="0.2">
      <c r="A330" s="13" t="s">
        <v>168</v>
      </c>
      <c r="B330" s="68">
        <v>3</v>
      </c>
      <c r="C330" s="68">
        <v>3</v>
      </c>
      <c r="D330" s="68">
        <v>0</v>
      </c>
      <c r="E330" s="68">
        <v>0</v>
      </c>
      <c r="F330" s="68">
        <v>0</v>
      </c>
      <c r="G330" s="68">
        <v>2</v>
      </c>
      <c r="H330" s="68">
        <v>0</v>
      </c>
      <c r="I330" s="68">
        <v>0</v>
      </c>
      <c r="J330" s="68">
        <v>0</v>
      </c>
      <c r="K330" s="70">
        <v>23.333333333333332</v>
      </c>
      <c r="L330" s="68">
        <v>25</v>
      </c>
      <c r="M330" s="68">
        <v>15</v>
      </c>
      <c r="N330" s="68">
        <v>14</v>
      </c>
      <c r="O330" s="68">
        <v>5</v>
      </c>
      <c r="P330" s="68">
        <v>5</v>
      </c>
      <c r="Q330" s="68">
        <v>20</v>
      </c>
      <c r="R330" s="68">
        <v>1</v>
      </c>
      <c r="S330" s="68">
        <v>0</v>
      </c>
      <c r="T330" s="68">
        <v>0</v>
      </c>
      <c r="U330" s="70">
        <v>5.4</v>
      </c>
      <c r="V330" s="68">
        <v>7.71</v>
      </c>
      <c r="W330" s="68">
        <v>1.93</v>
      </c>
      <c r="X330" s="68">
        <v>1.93</v>
      </c>
      <c r="Y330" s="68">
        <v>-0.3</v>
      </c>
      <c r="Z330" s="70">
        <v>1.29</v>
      </c>
    </row>
    <row r="331" spans="1:26" ht="17" x14ac:dyDescent="0.2">
      <c r="A331" s="13" t="s">
        <v>20</v>
      </c>
      <c r="B331" s="68">
        <v>3</v>
      </c>
      <c r="C331" s="68">
        <v>3</v>
      </c>
      <c r="D331" s="68">
        <v>0</v>
      </c>
      <c r="E331" s="68">
        <v>0</v>
      </c>
      <c r="F331" s="68">
        <v>2</v>
      </c>
      <c r="G331" s="68">
        <v>0</v>
      </c>
      <c r="H331" s="68">
        <v>1</v>
      </c>
      <c r="I331" s="68">
        <v>0</v>
      </c>
      <c r="J331" s="68">
        <v>0</v>
      </c>
      <c r="K331" s="70">
        <v>23.666666666666668</v>
      </c>
      <c r="L331" s="68">
        <v>19</v>
      </c>
      <c r="M331" s="68">
        <v>4</v>
      </c>
      <c r="N331" s="68">
        <v>4</v>
      </c>
      <c r="O331" s="68">
        <v>0</v>
      </c>
      <c r="P331" s="68">
        <v>5</v>
      </c>
      <c r="Q331" s="68">
        <v>36</v>
      </c>
      <c r="R331" s="68">
        <v>1</v>
      </c>
      <c r="S331" s="68">
        <v>0</v>
      </c>
      <c r="T331" s="68">
        <v>0</v>
      </c>
      <c r="U331" s="70">
        <v>1.52</v>
      </c>
      <c r="V331" s="68">
        <v>13.69</v>
      </c>
      <c r="W331" s="68">
        <v>1.9</v>
      </c>
      <c r="X331" s="68">
        <v>0</v>
      </c>
      <c r="Y331" s="68">
        <v>13.4</v>
      </c>
      <c r="Z331" s="70">
        <v>1.01</v>
      </c>
    </row>
    <row r="332" spans="1:26" ht="17" x14ac:dyDescent="0.2">
      <c r="A332" s="13" t="s">
        <v>71</v>
      </c>
      <c r="B332" s="68">
        <v>3</v>
      </c>
      <c r="C332" s="68">
        <v>3</v>
      </c>
      <c r="D332" s="68">
        <v>2</v>
      </c>
      <c r="E332" s="68">
        <v>0</v>
      </c>
      <c r="F332" s="68">
        <v>2</v>
      </c>
      <c r="G332" s="68">
        <v>1</v>
      </c>
      <c r="H332" s="68">
        <v>0.66700000000000004</v>
      </c>
      <c r="I332" s="68">
        <v>0</v>
      </c>
      <c r="J332" s="68">
        <v>1</v>
      </c>
      <c r="K332" s="70" t="s">
        <v>594</v>
      </c>
      <c r="L332" s="68">
        <v>16</v>
      </c>
      <c r="M332" s="68">
        <v>6</v>
      </c>
      <c r="N332" s="68">
        <v>6</v>
      </c>
      <c r="O332" s="68">
        <v>3</v>
      </c>
      <c r="P332" s="68">
        <v>8</v>
      </c>
      <c r="Q332" s="68">
        <v>21</v>
      </c>
      <c r="R332" s="68">
        <v>0</v>
      </c>
      <c r="S332" s="68">
        <v>0</v>
      </c>
      <c r="T332" s="68">
        <v>3</v>
      </c>
      <c r="U332" s="70">
        <v>2.25</v>
      </c>
      <c r="V332" s="68">
        <v>7.88</v>
      </c>
      <c r="W332" s="68">
        <v>3</v>
      </c>
      <c r="X332" s="68">
        <v>1.1200000000000001</v>
      </c>
      <c r="Y332" s="68">
        <v>10.1</v>
      </c>
      <c r="Z332" s="70">
        <v>1</v>
      </c>
    </row>
    <row r="333" spans="1:26" ht="17" x14ac:dyDescent="0.2">
      <c r="A333" s="13" t="s">
        <v>538</v>
      </c>
      <c r="B333" s="68">
        <v>3</v>
      </c>
      <c r="C333" s="68">
        <v>3</v>
      </c>
      <c r="D333" s="68">
        <v>1</v>
      </c>
      <c r="E333" s="68">
        <v>0</v>
      </c>
      <c r="F333" s="68">
        <v>3</v>
      </c>
      <c r="G333" s="68">
        <v>0</v>
      </c>
      <c r="H333" s="68">
        <v>1</v>
      </c>
      <c r="I333" s="68">
        <v>0</v>
      </c>
      <c r="J333" s="68">
        <v>1</v>
      </c>
      <c r="K333" s="70">
        <v>24.333333333333332</v>
      </c>
      <c r="L333" s="68">
        <v>21</v>
      </c>
      <c r="M333" s="68">
        <v>2</v>
      </c>
      <c r="N333" s="68">
        <v>2</v>
      </c>
      <c r="O333" s="68">
        <v>0</v>
      </c>
      <c r="P333" s="68">
        <v>10</v>
      </c>
      <c r="Q333" s="68">
        <v>16</v>
      </c>
      <c r="R333" s="68">
        <v>0</v>
      </c>
      <c r="S333" s="68">
        <v>0</v>
      </c>
      <c r="T333" s="68">
        <v>0</v>
      </c>
      <c r="U333" s="70">
        <v>0.74</v>
      </c>
      <c r="V333" s="68">
        <v>5.92</v>
      </c>
      <c r="W333" s="68">
        <v>3.7</v>
      </c>
      <c r="X333" s="68">
        <v>0</v>
      </c>
      <c r="Y333" s="68">
        <v>14.8</v>
      </c>
      <c r="Z333" s="70">
        <v>1.27</v>
      </c>
    </row>
    <row r="334" spans="1:26" ht="17" x14ac:dyDescent="0.2">
      <c r="A334" s="13" t="s">
        <v>702</v>
      </c>
      <c r="B334" s="68">
        <v>3</v>
      </c>
      <c r="C334" s="68">
        <v>3</v>
      </c>
      <c r="D334" s="68">
        <v>2</v>
      </c>
      <c r="E334" s="68">
        <v>0</v>
      </c>
      <c r="F334" s="68">
        <v>3</v>
      </c>
      <c r="G334" s="68">
        <v>0</v>
      </c>
      <c r="H334" s="68">
        <v>1</v>
      </c>
      <c r="I334" s="68">
        <v>0</v>
      </c>
      <c r="J334" s="68">
        <v>0</v>
      </c>
      <c r="K334" s="70">
        <v>24.333333333333332</v>
      </c>
      <c r="L334" s="68">
        <v>16</v>
      </c>
      <c r="M334" s="68">
        <v>4</v>
      </c>
      <c r="N334" s="68">
        <v>4</v>
      </c>
      <c r="O334" s="68">
        <v>1</v>
      </c>
      <c r="P334" s="68">
        <v>7</v>
      </c>
      <c r="Q334" s="68">
        <v>25</v>
      </c>
      <c r="R334" s="68">
        <v>0</v>
      </c>
      <c r="S334" s="68">
        <v>0</v>
      </c>
      <c r="T334" s="68">
        <v>0</v>
      </c>
      <c r="U334" s="70">
        <v>1.48</v>
      </c>
      <c r="V334" s="68">
        <v>9.25</v>
      </c>
      <c r="W334" s="68">
        <v>2.59</v>
      </c>
      <c r="X334" s="68">
        <v>0.37</v>
      </c>
      <c r="Y334" s="68">
        <v>13.7</v>
      </c>
      <c r="Z334" s="70">
        <v>0.95</v>
      </c>
    </row>
    <row r="335" spans="1:26" ht="17" x14ac:dyDescent="0.2">
      <c r="A335" s="13" t="s">
        <v>491</v>
      </c>
      <c r="B335" s="68">
        <v>4</v>
      </c>
      <c r="C335" s="68">
        <v>2</v>
      </c>
      <c r="D335" s="68">
        <v>1</v>
      </c>
      <c r="E335" s="68">
        <v>1</v>
      </c>
      <c r="F335" s="68">
        <v>1</v>
      </c>
      <c r="G335" s="68">
        <v>1</v>
      </c>
      <c r="H335" s="68">
        <v>0.5</v>
      </c>
      <c r="I335" s="68">
        <v>0</v>
      </c>
      <c r="J335" s="68">
        <v>0</v>
      </c>
      <c r="K335" s="70">
        <v>24.333333333333332</v>
      </c>
      <c r="L335" s="68">
        <v>21</v>
      </c>
      <c r="M335" s="68">
        <v>5</v>
      </c>
      <c r="N335" s="68">
        <v>5</v>
      </c>
      <c r="O335" s="68">
        <v>0</v>
      </c>
      <c r="P335" s="68">
        <v>7</v>
      </c>
      <c r="Q335" s="68">
        <v>18</v>
      </c>
      <c r="R335" s="68">
        <v>1</v>
      </c>
      <c r="S335" s="68">
        <v>1</v>
      </c>
      <c r="T335" s="68">
        <v>1</v>
      </c>
      <c r="U335" s="70">
        <v>1.85</v>
      </c>
      <c r="V335" s="68">
        <v>6.66</v>
      </c>
      <c r="W335" s="68">
        <v>2.59</v>
      </c>
      <c r="X335" s="68">
        <v>0</v>
      </c>
      <c r="Y335" s="68">
        <v>10</v>
      </c>
      <c r="Z335" s="70">
        <v>1.1499999999999999</v>
      </c>
    </row>
    <row r="336" spans="1:26" ht="17" x14ac:dyDescent="0.2">
      <c r="A336" s="13" t="s">
        <v>142</v>
      </c>
      <c r="B336" s="68">
        <v>3</v>
      </c>
      <c r="C336" s="68">
        <v>3</v>
      </c>
      <c r="D336" s="68">
        <v>2</v>
      </c>
      <c r="E336" s="68">
        <v>0</v>
      </c>
      <c r="F336" s="68">
        <v>2</v>
      </c>
      <c r="G336" s="68">
        <v>1</v>
      </c>
      <c r="H336" s="68">
        <v>0.66700000000000004</v>
      </c>
      <c r="I336" s="68">
        <v>0</v>
      </c>
      <c r="J336" s="68">
        <v>0</v>
      </c>
      <c r="K336" s="70">
        <v>24.666666666666668</v>
      </c>
      <c r="L336" s="68">
        <v>16</v>
      </c>
      <c r="M336" s="68">
        <v>7</v>
      </c>
      <c r="N336" s="68">
        <v>6</v>
      </c>
      <c r="O336" s="68">
        <v>0</v>
      </c>
      <c r="P336" s="68">
        <v>9</v>
      </c>
      <c r="Q336" s="68">
        <v>25</v>
      </c>
      <c r="R336" s="68">
        <v>0</v>
      </c>
      <c r="S336" s="68">
        <v>0</v>
      </c>
      <c r="T336" s="68">
        <v>0</v>
      </c>
      <c r="U336" s="70">
        <v>2.19</v>
      </c>
      <c r="V336" s="68">
        <v>9.1199999999999992</v>
      </c>
      <c r="W336" s="68">
        <v>3.28</v>
      </c>
      <c r="X336" s="68">
        <v>0</v>
      </c>
      <c r="Y336" s="68">
        <v>10.8</v>
      </c>
      <c r="Z336" s="70">
        <v>1.01</v>
      </c>
    </row>
    <row r="337" spans="1:26" ht="17" x14ac:dyDescent="0.2">
      <c r="A337" s="67" t="s">
        <v>27</v>
      </c>
      <c r="B337" s="67" t="s">
        <v>28</v>
      </c>
      <c r="C337" s="67" t="s">
        <v>29</v>
      </c>
      <c r="D337" s="67" t="s">
        <v>43</v>
      </c>
      <c r="E337" s="67" t="s">
        <v>44</v>
      </c>
      <c r="F337" s="67" t="s">
        <v>45</v>
      </c>
      <c r="G337" s="67" t="s">
        <v>46</v>
      </c>
      <c r="H337" s="67" t="s">
        <v>47</v>
      </c>
      <c r="I337" s="67" t="s">
        <v>48</v>
      </c>
      <c r="J337" s="67" t="s">
        <v>49</v>
      </c>
      <c r="K337" s="74" t="s">
        <v>26</v>
      </c>
      <c r="L337" s="67" t="s">
        <v>24</v>
      </c>
      <c r="M337" s="67" t="s">
        <v>50</v>
      </c>
      <c r="N337" s="67" t="s">
        <v>51</v>
      </c>
      <c r="O337" s="67" t="s">
        <v>1</v>
      </c>
      <c r="P337" s="67" t="s">
        <v>31</v>
      </c>
      <c r="Q337" s="67" t="s">
        <v>34</v>
      </c>
      <c r="R337" s="67" t="s">
        <v>33</v>
      </c>
      <c r="S337" s="67" t="s">
        <v>52</v>
      </c>
      <c r="T337" s="67" t="s">
        <v>53</v>
      </c>
      <c r="U337" s="74" t="s">
        <v>4</v>
      </c>
      <c r="V337" s="67" t="s">
        <v>54</v>
      </c>
      <c r="W337" s="67" t="s">
        <v>55</v>
      </c>
      <c r="X337" s="67" t="s">
        <v>56</v>
      </c>
      <c r="Y337" s="67" t="s">
        <v>57</v>
      </c>
      <c r="Z337" s="74" t="s">
        <v>6</v>
      </c>
    </row>
    <row r="338" spans="1:26" ht="17" x14ac:dyDescent="0.2">
      <c r="A338" s="13" t="s">
        <v>342</v>
      </c>
      <c r="B338" s="68">
        <v>4</v>
      </c>
      <c r="C338" s="68">
        <v>4</v>
      </c>
      <c r="D338" s="68">
        <v>2</v>
      </c>
      <c r="E338" s="68">
        <v>0</v>
      </c>
      <c r="F338" s="68">
        <v>2</v>
      </c>
      <c r="G338" s="68">
        <v>2</v>
      </c>
      <c r="H338" s="68">
        <v>0.5</v>
      </c>
      <c r="I338" s="68">
        <v>0</v>
      </c>
      <c r="J338" s="68">
        <v>0</v>
      </c>
      <c r="K338" s="70" t="s">
        <v>715</v>
      </c>
      <c r="L338" s="68">
        <v>17</v>
      </c>
      <c r="M338" s="68">
        <v>16</v>
      </c>
      <c r="N338" s="68">
        <v>16</v>
      </c>
      <c r="O338" s="68">
        <v>4</v>
      </c>
      <c r="P338" s="68">
        <v>13</v>
      </c>
      <c r="Q338" s="68">
        <v>17</v>
      </c>
      <c r="R338" s="68">
        <v>0</v>
      </c>
      <c r="S338" s="68">
        <v>0</v>
      </c>
      <c r="T338" s="68">
        <v>1</v>
      </c>
      <c r="U338" s="70">
        <v>5.76</v>
      </c>
      <c r="V338" s="68">
        <v>6.12</v>
      </c>
      <c r="W338" s="68">
        <v>4.68</v>
      </c>
      <c r="X338" s="68">
        <v>1.44</v>
      </c>
      <c r="Y338" s="68">
        <v>0.2</v>
      </c>
      <c r="Z338" s="70">
        <v>1.2</v>
      </c>
    </row>
    <row r="339" spans="1:26" ht="17" x14ac:dyDescent="0.2">
      <c r="A339" s="13" t="s">
        <v>126</v>
      </c>
      <c r="B339" s="68">
        <v>3</v>
      </c>
      <c r="C339" s="68">
        <v>3</v>
      </c>
      <c r="D339" s="68">
        <v>2</v>
      </c>
      <c r="E339" s="68">
        <v>0</v>
      </c>
      <c r="F339" s="68">
        <v>2</v>
      </c>
      <c r="G339" s="68">
        <v>1</v>
      </c>
      <c r="H339" s="68">
        <v>0.66700000000000004</v>
      </c>
      <c r="I339" s="68">
        <v>0</v>
      </c>
      <c r="J339" s="68">
        <v>1</v>
      </c>
      <c r="K339" s="70" t="s">
        <v>715</v>
      </c>
      <c r="L339" s="68">
        <v>17</v>
      </c>
      <c r="M339" s="68">
        <v>4</v>
      </c>
      <c r="N339" s="68">
        <v>3</v>
      </c>
      <c r="O339" s="68">
        <v>1</v>
      </c>
      <c r="P339" s="68">
        <v>4</v>
      </c>
      <c r="Q339" s="68">
        <v>21</v>
      </c>
      <c r="R339" s="68">
        <v>0</v>
      </c>
      <c r="S339" s="68">
        <v>0</v>
      </c>
      <c r="T339" s="68">
        <v>0</v>
      </c>
      <c r="U339" s="70">
        <v>1.08</v>
      </c>
      <c r="V339" s="68">
        <v>7.56</v>
      </c>
      <c r="W339" s="68">
        <v>1.44</v>
      </c>
      <c r="X339" s="68">
        <v>0.36</v>
      </c>
      <c r="Y339" s="68">
        <v>13.6</v>
      </c>
      <c r="Z339" s="70">
        <v>0.84</v>
      </c>
    </row>
    <row r="340" spans="1:26" ht="17" x14ac:dyDescent="0.2">
      <c r="A340" s="13" t="s">
        <v>356</v>
      </c>
      <c r="B340" s="68">
        <v>3</v>
      </c>
      <c r="C340" s="68">
        <v>3</v>
      </c>
      <c r="D340" s="68">
        <v>2</v>
      </c>
      <c r="E340" s="68">
        <v>0</v>
      </c>
      <c r="F340" s="68">
        <v>2</v>
      </c>
      <c r="G340" s="68">
        <v>1</v>
      </c>
      <c r="H340" s="68">
        <v>0.66700000000000004</v>
      </c>
      <c r="I340" s="68">
        <v>0</v>
      </c>
      <c r="J340" s="68">
        <v>0</v>
      </c>
      <c r="K340" s="70">
        <v>25.333333333333332</v>
      </c>
      <c r="L340" s="68">
        <v>16</v>
      </c>
      <c r="M340" s="68">
        <v>6</v>
      </c>
      <c r="N340" s="68">
        <v>5</v>
      </c>
      <c r="O340" s="68">
        <v>0</v>
      </c>
      <c r="P340" s="68">
        <v>5</v>
      </c>
      <c r="Q340" s="68">
        <v>25</v>
      </c>
      <c r="R340" s="68">
        <v>0</v>
      </c>
      <c r="S340" s="68">
        <v>0</v>
      </c>
      <c r="T340" s="68">
        <v>0</v>
      </c>
      <c r="U340" s="70">
        <v>1.78</v>
      </c>
      <c r="V340" s="68">
        <v>8.8800000000000008</v>
      </c>
      <c r="W340" s="68">
        <v>1.78</v>
      </c>
      <c r="X340" s="68">
        <v>0</v>
      </c>
      <c r="Y340" s="68">
        <v>12.2</v>
      </c>
      <c r="Z340" s="70">
        <v>0.83</v>
      </c>
    </row>
    <row r="341" spans="1:26" ht="17" x14ac:dyDescent="0.2">
      <c r="A341" s="13" t="s">
        <v>492</v>
      </c>
      <c r="B341" s="68">
        <v>4</v>
      </c>
      <c r="C341" s="68">
        <v>4</v>
      </c>
      <c r="D341" s="68">
        <v>1</v>
      </c>
      <c r="E341" s="68">
        <v>0</v>
      </c>
      <c r="F341" s="68">
        <v>2</v>
      </c>
      <c r="G341" s="68">
        <v>2</v>
      </c>
      <c r="H341" s="68">
        <v>0.5</v>
      </c>
      <c r="I341" s="68">
        <v>0</v>
      </c>
      <c r="J341" s="68">
        <v>0</v>
      </c>
      <c r="K341" s="70">
        <v>27.333333333333332</v>
      </c>
      <c r="L341" s="68">
        <v>29</v>
      </c>
      <c r="M341" s="68">
        <v>17</v>
      </c>
      <c r="N341" s="68">
        <v>11</v>
      </c>
      <c r="O341" s="68">
        <v>5</v>
      </c>
      <c r="P341" s="68">
        <v>11</v>
      </c>
      <c r="Q341" s="68">
        <v>18</v>
      </c>
      <c r="R341" s="68">
        <v>0</v>
      </c>
      <c r="S341" s="68">
        <v>0</v>
      </c>
      <c r="T341" s="68">
        <v>1</v>
      </c>
      <c r="U341" s="70">
        <v>3.62</v>
      </c>
      <c r="V341" s="68">
        <v>5.93</v>
      </c>
      <c r="W341" s="68">
        <v>3.62</v>
      </c>
      <c r="X341" s="68">
        <v>1.65</v>
      </c>
      <c r="Y341" s="68">
        <v>6.5</v>
      </c>
      <c r="Z341" s="70">
        <v>1.46</v>
      </c>
    </row>
    <row r="342" spans="1:26" ht="17" x14ac:dyDescent="0.2">
      <c r="A342" s="13" t="s">
        <v>493</v>
      </c>
      <c r="B342" s="68">
        <v>4</v>
      </c>
      <c r="C342" s="68">
        <v>4</v>
      </c>
      <c r="D342" s="68">
        <v>2</v>
      </c>
      <c r="E342" s="68">
        <v>0</v>
      </c>
      <c r="F342" s="68">
        <v>3</v>
      </c>
      <c r="G342" s="68">
        <v>0</v>
      </c>
      <c r="H342" s="68">
        <v>1</v>
      </c>
      <c r="I342" s="68">
        <v>0</v>
      </c>
      <c r="J342" s="68">
        <v>0</v>
      </c>
      <c r="K342" s="70" t="s">
        <v>897</v>
      </c>
      <c r="L342" s="68">
        <v>18</v>
      </c>
      <c r="M342" s="68">
        <v>6</v>
      </c>
      <c r="N342" s="68">
        <v>2</v>
      </c>
      <c r="O342" s="68">
        <v>0</v>
      </c>
      <c r="P342" s="68">
        <v>9</v>
      </c>
      <c r="Q342" s="68">
        <v>29</v>
      </c>
      <c r="R342" s="68">
        <v>3</v>
      </c>
      <c r="S342" s="68">
        <v>3</v>
      </c>
      <c r="T342" s="68">
        <v>1</v>
      </c>
      <c r="U342" s="70">
        <v>0.53</v>
      </c>
      <c r="V342" s="68">
        <v>7.68</v>
      </c>
      <c r="W342" s="68">
        <v>2.38</v>
      </c>
      <c r="X342" s="68">
        <v>0</v>
      </c>
      <c r="Y342" s="68">
        <v>20.9</v>
      </c>
      <c r="Z342" s="70">
        <v>0.79</v>
      </c>
    </row>
    <row r="343" spans="1:26" ht="17" x14ac:dyDescent="0.2">
      <c r="A343" s="13"/>
      <c r="B343" s="68"/>
      <c r="C343" s="68"/>
      <c r="D343" s="68"/>
      <c r="E343" s="68"/>
      <c r="F343" s="68"/>
      <c r="G343" s="68"/>
      <c r="H343" s="68"/>
      <c r="I343" s="68"/>
      <c r="J343" s="68"/>
      <c r="K343" s="70"/>
      <c r="L343" s="68"/>
      <c r="M343" s="68"/>
      <c r="N343" s="68"/>
      <c r="O343" s="68"/>
      <c r="P343" s="68"/>
      <c r="Q343" s="68"/>
      <c r="R343" s="68"/>
      <c r="S343" s="68"/>
      <c r="T343" s="68"/>
      <c r="U343" s="70"/>
      <c r="V343" s="68"/>
      <c r="W343" s="68"/>
      <c r="X343" s="68"/>
      <c r="Y343" s="68"/>
      <c r="Z343" s="70"/>
    </row>
    <row r="344" spans="1:26" ht="17" x14ac:dyDescent="0.2">
      <c r="A344" s="13"/>
      <c r="B344" s="68"/>
      <c r="C344" s="68"/>
      <c r="D344" s="68"/>
      <c r="E344" s="68"/>
      <c r="F344" s="68"/>
      <c r="G344" s="68"/>
      <c r="H344" s="68"/>
      <c r="I344" s="68"/>
      <c r="J344" s="68"/>
      <c r="K344" s="70"/>
      <c r="L344" s="68"/>
      <c r="M344" s="68"/>
      <c r="N344" s="68"/>
      <c r="O344" s="68"/>
      <c r="P344" s="68"/>
      <c r="Q344" s="68"/>
      <c r="R344" s="68"/>
      <c r="S344" s="68"/>
      <c r="T344" s="68"/>
      <c r="U344" s="70"/>
      <c r="V344" s="68"/>
      <c r="W344" s="68"/>
      <c r="X344" s="68"/>
      <c r="Y344" s="68"/>
      <c r="Z344" s="70"/>
    </row>
    <row r="345" spans="1:26" ht="17" x14ac:dyDescent="0.2">
      <c r="A345" s="13"/>
      <c r="B345" s="68"/>
      <c r="C345" s="68"/>
      <c r="D345" s="68"/>
      <c r="E345" s="68"/>
      <c r="F345" s="68"/>
      <c r="G345" s="68"/>
      <c r="H345" s="68"/>
      <c r="I345" s="68"/>
      <c r="J345" s="68"/>
      <c r="K345" s="70"/>
      <c r="L345" s="68"/>
      <c r="M345" s="68"/>
      <c r="N345" s="68"/>
      <c r="O345" s="68"/>
      <c r="P345" s="68"/>
      <c r="Q345" s="68"/>
      <c r="R345" s="68"/>
      <c r="S345" s="68"/>
      <c r="T345" s="68"/>
      <c r="U345" s="70"/>
      <c r="V345" s="68"/>
      <c r="W345" s="68"/>
      <c r="X345" s="68"/>
      <c r="Y345" s="68"/>
      <c r="Z345" s="70"/>
    </row>
    <row r="346" spans="1:26" ht="17" x14ac:dyDescent="0.2">
      <c r="A346" s="13"/>
      <c r="B346" s="68"/>
      <c r="C346" s="68"/>
      <c r="D346" s="68"/>
      <c r="E346" s="68"/>
      <c r="F346" s="68"/>
      <c r="G346" s="68"/>
      <c r="H346" s="68"/>
      <c r="I346" s="68"/>
      <c r="J346" s="68"/>
      <c r="K346" s="70"/>
      <c r="L346" s="68"/>
      <c r="M346" s="68"/>
      <c r="N346" s="68"/>
      <c r="O346" s="68"/>
      <c r="P346" s="68"/>
      <c r="Q346" s="68"/>
      <c r="R346" s="68"/>
      <c r="S346" s="68"/>
      <c r="T346" s="68"/>
      <c r="U346" s="70"/>
      <c r="V346" s="68"/>
      <c r="W346" s="68"/>
      <c r="X346" s="68"/>
      <c r="Y346" s="68"/>
      <c r="Z346" s="70"/>
    </row>
    <row r="347" spans="1:26" ht="17" x14ac:dyDescent="0.2">
      <c r="A347" s="13"/>
      <c r="B347" s="68"/>
      <c r="C347" s="68"/>
      <c r="D347" s="68"/>
      <c r="E347" s="68"/>
      <c r="F347" s="68"/>
      <c r="G347" s="68"/>
      <c r="H347" s="68"/>
      <c r="I347" s="68"/>
      <c r="J347" s="68"/>
      <c r="K347" s="70"/>
      <c r="L347" s="68"/>
      <c r="M347" s="68"/>
      <c r="N347" s="68"/>
      <c r="O347" s="68"/>
      <c r="P347" s="68"/>
      <c r="Q347" s="68"/>
      <c r="R347" s="68"/>
      <c r="S347" s="68"/>
      <c r="T347" s="68"/>
      <c r="U347" s="70"/>
      <c r="V347" s="68"/>
      <c r="W347" s="68"/>
      <c r="X347" s="68"/>
      <c r="Y347" s="68"/>
      <c r="Z347" s="70"/>
    </row>
    <row r="348" spans="1:26" ht="17" x14ac:dyDescent="0.2">
      <c r="A348" s="13"/>
      <c r="B348" s="68"/>
      <c r="C348" s="68"/>
      <c r="D348" s="68"/>
      <c r="E348" s="68"/>
      <c r="F348" s="68"/>
      <c r="G348" s="68"/>
      <c r="H348" s="68"/>
      <c r="I348" s="68"/>
      <c r="J348" s="68"/>
      <c r="K348" s="70"/>
      <c r="L348" s="68"/>
      <c r="M348" s="68"/>
      <c r="N348" s="68"/>
      <c r="O348" s="68"/>
      <c r="P348" s="68"/>
      <c r="Q348" s="68"/>
      <c r="R348" s="68"/>
      <c r="S348" s="68"/>
      <c r="T348" s="68"/>
      <c r="U348" s="70"/>
      <c r="V348" s="68"/>
      <c r="W348" s="68"/>
      <c r="X348" s="68"/>
      <c r="Y348" s="68"/>
      <c r="Z348" s="70"/>
    </row>
    <row r="349" spans="1:26" ht="17" x14ac:dyDescent="0.2">
      <c r="A349" s="13"/>
      <c r="B349" s="68"/>
      <c r="C349" s="68"/>
      <c r="D349" s="68"/>
      <c r="E349" s="68"/>
      <c r="F349" s="68"/>
      <c r="G349" s="68"/>
      <c r="H349" s="68"/>
      <c r="I349" s="68"/>
      <c r="J349" s="68"/>
      <c r="K349" s="70"/>
      <c r="L349" s="68"/>
      <c r="M349" s="68"/>
      <c r="N349" s="68"/>
      <c r="O349" s="68"/>
      <c r="P349" s="68"/>
      <c r="Q349" s="68"/>
      <c r="R349" s="68"/>
      <c r="S349" s="68"/>
      <c r="T349" s="68"/>
      <c r="U349" s="70"/>
      <c r="V349" s="68"/>
      <c r="W349" s="68"/>
      <c r="X349" s="68"/>
      <c r="Y349" s="68"/>
      <c r="Z349" s="70"/>
    </row>
    <row r="350" spans="1:26" ht="17" x14ac:dyDescent="0.2">
      <c r="A350" s="13"/>
      <c r="B350" s="68"/>
      <c r="C350" s="68"/>
      <c r="D350" s="68"/>
      <c r="E350" s="68"/>
      <c r="F350" s="68"/>
      <c r="G350" s="68"/>
      <c r="H350" s="68"/>
      <c r="I350" s="68"/>
      <c r="J350" s="68"/>
      <c r="K350" s="70"/>
      <c r="L350" s="68"/>
      <c r="M350" s="68"/>
      <c r="N350" s="68"/>
      <c r="O350" s="68"/>
      <c r="P350" s="68"/>
      <c r="Q350" s="68"/>
      <c r="R350" s="68"/>
      <c r="S350" s="68"/>
      <c r="T350" s="68"/>
      <c r="U350" s="70"/>
      <c r="V350" s="68"/>
      <c r="W350" s="68"/>
      <c r="X350" s="68"/>
      <c r="Y350" s="68"/>
      <c r="Z350" s="70"/>
    </row>
    <row r="351" spans="1:26" ht="17" x14ac:dyDescent="0.2">
      <c r="A351" s="13"/>
      <c r="B351" s="68"/>
      <c r="C351" s="68"/>
      <c r="D351" s="68"/>
      <c r="E351" s="68"/>
      <c r="F351" s="68"/>
      <c r="G351" s="68"/>
      <c r="H351" s="68"/>
      <c r="I351" s="68"/>
      <c r="J351" s="68"/>
      <c r="K351" s="70"/>
      <c r="L351" s="68"/>
      <c r="M351" s="68"/>
      <c r="N351" s="68"/>
      <c r="O351" s="68"/>
      <c r="P351" s="68"/>
      <c r="Q351" s="68"/>
      <c r="R351" s="68"/>
      <c r="S351" s="68"/>
      <c r="T351" s="68"/>
      <c r="U351" s="70"/>
      <c r="V351" s="68"/>
      <c r="W351" s="68"/>
      <c r="X351" s="68"/>
      <c r="Y351" s="68"/>
      <c r="Z351" s="70"/>
    </row>
    <row r="352" spans="1:26" ht="17" x14ac:dyDescent="0.2">
      <c r="A352" s="13"/>
      <c r="B352" s="68"/>
      <c r="C352" s="68"/>
      <c r="D352" s="68"/>
      <c r="E352" s="68"/>
      <c r="F352" s="68"/>
      <c r="G352" s="68"/>
      <c r="H352" s="68"/>
      <c r="I352" s="68"/>
      <c r="J352" s="68"/>
      <c r="K352" s="70"/>
      <c r="L352" s="68"/>
      <c r="M352" s="68"/>
      <c r="N352" s="68"/>
      <c r="O352" s="68"/>
      <c r="P352" s="68"/>
      <c r="Q352" s="68"/>
      <c r="R352" s="68"/>
      <c r="S352" s="68"/>
      <c r="T352" s="68"/>
      <c r="U352" s="70"/>
      <c r="V352" s="68"/>
      <c r="W352" s="68"/>
      <c r="X352" s="68"/>
      <c r="Y352" s="68"/>
      <c r="Z352" s="70"/>
    </row>
    <row r="353" spans="1:26" ht="17" x14ac:dyDescent="0.2">
      <c r="A353" s="13"/>
      <c r="B353" s="68"/>
      <c r="C353" s="68"/>
      <c r="D353" s="68"/>
      <c r="E353" s="68"/>
      <c r="F353" s="68"/>
      <c r="G353" s="68"/>
      <c r="H353" s="68"/>
      <c r="I353" s="68"/>
      <c r="J353" s="68"/>
      <c r="K353" s="70"/>
      <c r="L353" s="68"/>
      <c r="M353" s="68"/>
      <c r="N353" s="68"/>
      <c r="O353" s="68"/>
      <c r="P353" s="68"/>
      <c r="Q353" s="68"/>
      <c r="R353" s="68"/>
      <c r="S353" s="68"/>
      <c r="T353" s="68"/>
      <c r="U353" s="70"/>
      <c r="V353" s="68"/>
      <c r="W353" s="68"/>
      <c r="X353" s="68"/>
      <c r="Y353" s="68"/>
      <c r="Z353" s="70"/>
    </row>
    <row r="354" spans="1:26" ht="17" x14ac:dyDescent="0.2">
      <c r="A354" s="13"/>
      <c r="B354" s="68"/>
      <c r="C354" s="68"/>
      <c r="D354" s="68"/>
      <c r="E354" s="68"/>
      <c r="F354" s="68"/>
      <c r="G354" s="68"/>
      <c r="H354" s="68"/>
      <c r="I354" s="68"/>
      <c r="J354" s="68"/>
      <c r="K354" s="70"/>
      <c r="L354" s="68"/>
      <c r="M354" s="68"/>
      <c r="N354" s="68"/>
      <c r="O354" s="68"/>
      <c r="P354" s="68"/>
      <c r="Q354" s="68"/>
      <c r="R354" s="68"/>
      <c r="S354" s="68"/>
      <c r="T354" s="68"/>
      <c r="U354" s="70"/>
      <c r="V354" s="68"/>
      <c r="W354" s="68"/>
      <c r="X354" s="68"/>
      <c r="Y354" s="68"/>
      <c r="Z354" s="70"/>
    </row>
    <row r="355" spans="1:26" ht="17" x14ac:dyDescent="0.2">
      <c r="A355" s="13"/>
      <c r="B355" s="68"/>
      <c r="C355" s="68"/>
      <c r="D355" s="68"/>
      <c r="E355" s="68"/>
      <c r="F355" s="68"/>
      <c r="G355" s="68"/>
      <c r="H355" s="68"/>
      <c r="I355" s="68"/>
      <c r="J355" s="68"/>
      <c r="K355" s="70"/>
      <c r="L355" s="68"/>
      <c r="M355" s="68"/>
      <c r="N355" s="68"/>
      <c r="O355" s="68"/>
      <c r="P355" s="68"/>
      <c r="Q355" s="68"/>
      <c r="R355" s="68"/>
      <c r="S355" s="68"/>
      <c r="T355" s="68"/>
      <c r="U355" s="70"/>
      <c r="V355" s="68"/>
      <c r="W355" s="68"/>
      <c r="X355" s="68"/>
      <c r="Y355" s="68"/>
      <c r="Z355" s="70"/>
    </row>
    <row r="356" spans="1:26" ht="17" x14ac:dyDescent="0.2">
      <c r="A356" s="13"/>
      <c r="B356" s="68"/>
      <c r="C356" s="68"/>
      <c r="D356" s="68"/>
      <c r="E356" s="68"/>
      <c r="F356" s="68"/>
      <c r="G356" s="68"/>
      <c r="H356" s="68"/>
      <c r="I356" s="68"/>
      <c r="J356" s="68"/>
      <c r="K356" s="70"/>
      <c r="L356" s="68"/>
      <c r="M356" s="68"/>
      <c r="N356" s="68"/>
      <c r="O356" s="68"/>
      <c r="P356" s="68"/>
      <c r="Q356" s="68"/>
      <c r="R356" s="68"/>
      <c r="S356" s="68"/>
      <c r="T356" s="68"/>
      <c r="U356" s="70"/>
      <c r="V356" s="68"/>
      <c r="W356" s="68"/>
      <c r="X356" s="68"/>
      <c r="Y356" s="68"/>
      <c r="Z356" s="70"/>
    </row>
    <row r="357" spans="1:26" ht="17" x14ac:dyDescent="0.2">
      <c r="A357" s="13"/>
      <c r="B357" s="68"/>
      <c r="C357" s="68"/>
      <c r="D357" s="68"/>
      <c r="E357" s="68"/>
      <c r="F357" s="68"/>
      <c r="G357" s="68"/>
      <c r="H357" s="68"/>
      <c r="I357" s="68"/>
      <c r="J357" s="68"/>
      <c r="K357" s="70"/>
      <c r="L357" s="68"/>
      <c r="M357" s="68"/>
      <c r="N357" s="68"/>
      <c r="O357" s="68"/>
      <c r="P357" s="68"/>
      <c r="Q357" s="68"/>
      <c r="R357" s="68"/>
      <c r="S357" s="68"/>
      <c r="T357" s="68"/>
      <c r="U357" s="70"/>
      <c r="V357" s="68"/>
      <c r="W357" s="68"/>
      <c r="X357" s="68"/>
      <c r="Y357" s="68"/>
      <c r="Z357" s="70"/>
    </row>
    <row r="358" spans="1:26" ht="17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74"/>
      <c r="L358" s="67"/>
      <c r="M358" s="67"/>
      <c r="N358" s="67"/>
      <c r="O358" s="67"/>
      <c r="P358" s="67"/>
      <c r="Q358" s="67"/>
      <c r="R358" s="67"/>
      <c r="S358" s="67"/>
      <c r="T358" s="67"/>
      <c r="U358" s="74"/>
      <c r="V358" s="67"/>
      <c r="W358" s="67"/>
      <c r="X358" s="67"/>
      <c r="Y358" s="67"/>
      <c r="Z358" s="74"/>
    </row>
    <row r="359" spans="1:26" ht="17" x14ac:dyDescent="0.2">
      <c r="A359" s="13"/>
      <c r="B359" s="68"/>
      <c r="C359" s="68"/>
      <c r="D359" s="68"/>
      <c r="E359" s="68"/>
      <c r="F359" s="68"/>
      <c r="G359" s="68"/>
      <c r="H359" s="68"/>
      <c r="I359" s="68"/>
      <c r="J359" s="68"/>
      <c r="K359" s="70"/>
      <c r="L359" s="68"/>
      <c r="M359" s="68"/>
      <c r="N359" s="68"/>
      <c r="O359" s="68"/>
      <c r="P359" s="68"/>
      <c r="Q359" s="68"/>
      <c r="R359" s="68"/>
      <c r="S359" s="68"/>
      <c r="T359" s="68"/>
      <c r="U359" s="70"/>
      <c r="V359" s="68"/>
      <c r="W359" s="68"/>
      <c r="X359" s="68"/>
      <c r="Y359" s="68"/>
      <c r="Z359" s="70"/>
    </row>
    <row r="360" spans="1:26" ht="17" x14ac:dyDescent="0.2">
      <c r="A360" s="13"/>
      <c r="B360" s="68"/>
      <c r="C360" s="68"/>
      <c r="D360" s="68"/>
      <c r="E360" s="68"/>
      <c r="F360" s="68"/>
      <c r="G360" s="68"/>
      <c r="H360" s="68"/>
      <c r="I360" s="68"/>
      <c r="J360" s="68"/>
      <c r="K360" s="70"/>
      <c r="L360" s="68"/>
      <c r="M360" s="68"/>
      <c r="N360" s="68"/>
      <c r="O360" s="68"/>
      <c r="P360" s="68"/>
      <c r="Q360" s="68"/>
      <c r="R360" s="68"/>
      <c r="S360" s="68"/>
      <c r="T360" s="68"/>
      <c r="U360" s="70"/>
      <c r="V360" s="68"/>
      <c r="W360" s="68"/>
      <c r="X360" s="68"/>
      <c r="Y360" s="68"/>
      <c r="Z360" s="70"/>
    </row>
    <row r="361" spans="1:26" ht="17" x14ac:dyDescent="0.2">
      <c r="A361" s="13"/>
      <c r="B361" s="68"/>
      <c r="C361" s="68"/>
      <c r="D361" s="68"/>
      <c r="E361" s="68"/>
      <c r="F361" s="68"/>
      <c r="G361" s="68"/>
      <c r="H361" s="68"/>
      <c r="I361" s="68"/>
      <c r="J361" s="68"/>
      <c r="K361" s="70"/>
      <c r="L361" s="68"/>
      <c r="M361" s="68"/>
      <c r="N361" s="68"/>
      <c r="O361" s="68"/>
      <c r="P361" s="68"/>
      <c r="Q361" s="68"/>
      <c r="R361" s="68"/>
      <c r="S361" s="68"/>
      <c r="T361" s="68"/>
      <c r="U361" s="70"/>
      <c r="V361" s="68"/>
      <c r="W361" s="68"/>
      <c r="X361" s="68"/>
      <c r="Y361" s="68"/>
      <c r="Z361" s="70"/>
    </row>
    <row r="362" spans="1:26" ht="17" x14ac:dyDescent="0.2">
      <c r="A362" s="13"/>
      <c r="B362" s="68"/>
      <c r="C362" s="68"/>
      <c r="D362" s="68"/>
      <c r="E362" s="68"/>
      <c r="F362" s="68"/>
      <c r="G362" s="68"/>
      <c r="H362" s="68"/>
      <c r="I362" s="68"/>
      <c r="J362" s="68"/>
      <c r="K362" s="70"/>
      <c r="L362" s="68"/>
      <c r="M362" s="68"/>
      <c r="N362" s="68"/>
      <c r="O362" s="68"/>
      <c r="P362" s="68"/>
      <c r="Q362" s="68"/>
      <c r="R362" s="68"/>
      <c r="S362" s="68"/>
      <c r="T362" s="68"/>
      <c r="U362" s="70"/>
      <c r="V362" s="68"/>
      <c r="W362" s="68"/>
      <c r="X362" s="68"/>
      <c r="Y362" s="68"/>
      <c r="Z362" s="70"/>
    </row>
    <row r="363" spans="1:26" ht="17" x14ac:dyDescent="0.2">
      <c r="A363" s="13"/>
      <c r="B363" s="68"/>
      <c r="C363" s="68"/>
      <c r="D363" s="68"/>
      <c r="E363" s="68"/>
      <c r="F363" s="68"/>
      <c r="G363" s="68"/>
      <c r="H363" s="68"/>
      <c r="I363" s="68"/>
      <c r="J363" s="68"/>
      <c r="K363" s="70"/>
      <c r="L363" s="68"/>
      <c r="M363" s="68"/>
      <c r="N363" s="68"/>
      <c r="O363" s="68"/>
      <c r="P363" s="68"/>
      <c r="Q363" s="68"/>
      <c r="R363" s="68"/>
      <c r="S363" s="68"/>
      <c r="T363" s="68"/>
      <c r="U363" s="70"/>
      <c r="V363" s="68"/>
      <c r="W363" s="68"/>
      <c r="X363" s="68"/>
      <c r="Y363" s="68"/>
      <c r="Z363" s="70"/>
    </row>
    <row r="364" spans="1:26" ht="17" x14ac:dyDescent="0.2">
      <c r="A364" s="13"/>
      <c r="B364" s="68"/>
      <c r="C364" s="68"/>
      <c r="D364" s="68"/>
      <c r="E364" s="68"/>
      <c r="F364" s="68"/>
      <c r="G364" s="68"/>
      <c r="H364" s="68"/>
      <c r="I364" s="68"/>
      <c r="J364" s="68"/>
      <c r="K364" s="70"/>
      <c r="L364" s="68"/>
      <c r="M364" s="68"/>
      <c r="N364" s="68"/>
      <c r="O364" s="68"/>
      <c r="P364" s="68"/>
      <c r="Q364" s="68"/>
      <c r="R364" s="68"/>
      <c r="S364" s="68"/>
      <c r="T364" s="68"/>
      <c r="U364" s="70"/>
      <c r="V364" s="68"/>
      <c r="W364" s="68"/>
      <c r="X364" s="68"/>
      <c r="Y364" s="68"/>
      <c r="Z364" s="70"/>
    </row>
    <row r="365" spans="1:26" ht="17" x14ac:dyDescent="0.2">
      <c r="A365" s="13"/>
      <c r="B365" s="68"/>
      <c r="C365" s="68"/>
      <c r="D365" s="68"/>
      <c r="E365" s="68"/>
      <c r="F365" s="68"/>
      <c r="G365" s="68"/>
      <c r="H365" s="68"/>
      <c r="I365" s="68"/>
      <c r="J365" s="68"/>
      <c r="K365" s="70"/>
      <c r="L365" s="68"/>
      <c r="M365" s="68"/>
      <c r="N365" s="68"/>
      <c r="O365" s="68"/>
      <c r="P365" s="68"/>
      <c r="Q365" s="68"/>
      <c r="R365" s="68"/>
      <c r="S365" s="68"/>
      <c r="T365" s="68"/>
      <c r="U365" s="70"/>
      <c r="V365" s="68"/>
      <c r="W365" s="68"/>
      <c r="X365" s="68"/>
      <c r="Y365" s="68"/>
      <c r="Z365" s="70"/>
    </row>
    <row r="366" spans="1:26" ht="17" x14ac:dyDescent="0.2">
      <c r="A366" s="13"/>
      <c r="B366" s="68"/>
      <c r="C366" s="68"/>
      <c r="D366" s="68"/>
      <c r="E366" s="68"/>
      <c r="F366" s="68"/>
      <c r="G366" s="68"/>
      <c r="H366" s="68"/>
      <c r="I366" s="68"/>
      <c r="J366" s="68"/>
      <c r="K366" s="70"/>
      <c r="L366" s="68"/>
      <c r="M366" s="68"/>
      <c r="N366" s="68"/>
      <c r="O366" s="68"/>
      <c r="P366" s="68"/>
      <c r="Q366" s="68"/>
      <c r="R366" s="68"/>
      <c r="S366" s="68"/>
      <c r="T366" s="68"/>
      <c r="U366" s="70"/>
      <c r="V366" s="68"/>
      <c r="W366" s="68"/>
      <c r="X366" s="68"/>
      <c r="Y366" s="68"/>
      <c r="Z366" s="70"/>
    </row>
    <row r="367" spans="1:26" ht="17" x14ac:dyDescent="0.2">
      <c r="A367" s="13"/>
      <c r="B367" s="68"/>
      <c r="C367" s="68"/>
      <c r="D367" s="68"/>
      <c r="E367" s="68"/>
      <c r="F367" s="68"/>
      <c r="G367" s="68"/>
      <c r="H367" s="68"/>
      <c r="I367" s="68"/>
      <c r="J367" s="68"/>
      <c r="K367" s="70"/>
      <c r="L367" s="68"/>
      <c r="M367" s="68"/>
      <c r="N367" s="68"/>
      <c r="O367" s="68"/>
      <c r="P367" s="68"/>
      <c r="Q367" s="68"/>
      <c r="R367" s="68"/>
      <c r="S367" s="68"/>
      <c r="T367" s="68"/>
      <c r="U367" s="70"/>
      <c r="V367" s="68"/>
      <c r="W367" s="68"/>
      <c r="X367" s="68"/>
      <c r="Y367" s="68"/>
      <c r="Z367" s="70"/>
    </row>
    <row r="368" spans="1:26" ht="17" x14ac:dyDescent="0.2">
      <c r="A368" s="13"/>
      <c r="B368" s="68"/>
      <c r="C368" s="68"/>
      <c r="D368" s="68"/>
      <c r="E368" s="68"/>
      <c r="F368" s="68"/>
      <c r="G368" s="68"/>
      <c r="H368" s="68"/>
      <c r="I368" s="68"/>
      <c r="J368" s="68"/>
      <c r="K368" s="70"/>
      <c r="L368" s="68"/>
      <c r="M368" s="68"/>
      <c r="N368" s="68"/>
      <c r="O368" s="68"/>
      <c r="P368" s="68"/>
      <c r="Q368" s="68"/>
      <c r="R368" s="68"/>
      <c r="S368" s="68"/>
      <c r="T368" s="68"/>
      <c r="U368" s="70"/>
      <c r="V368" s="68"/>
      <c r="W368" s="68"/>
      <c r="X368" s="68"/>
      <c r="Y368" s="68"/>
      <c r="Z368" s="70"/>
    </row>
    <row r="369" spans="1:26" ht="17" x14ac:dyDescent="0.2">
      <c r="A369" s="13"/>
      <c r="B369" s="68"/>
      <c r="C369" s="68"/>
      <c r="D369" s="68"/>
      <c r="E369" s="68"/>
      <c r="F369" s="68"/>
      <c r="G369" s="68"/>
      <c r="H369" s="68"/>
      <c r="I369" s="68"/>
      <c r="J369" s="68"/>
      <c r="K369" s="70"/>
      <c r="L369" s="68"/>
      <c r="M369" s="68"/>
      <c r="N369" s="68"/>
      <c r="O369" s="68"/>
      <c r="P369" s="68"/>
      <c r="Q369" s="68"/>
      <c r="R369" s="68"/>
      <c r="S369" s="68"/>
      <c r="T369" s="68"/>
      <c r="U369" s="70"/>
      <c r="V369" s="68"/>
      <c r="W369" s="68"/>
      <c r="X369" s="68"/>
      <c r="Y369" s="68"/>
      <c r="Z369" s="70"/>
    </row>
    <row r="370" spans="1:26" ht="17" x14ac:dyDescent="0.2">
      <c r="A370" s="13"/>
      <c r="B370" s="68"/>
      <c r="C370" s="68"/>
      <c r="D370" s="68"/>
      <c r="E370" s="68"/>
      <c r="F370" s="68"/>
      <c r="G370" s="68"/>
      <c r="H370" s="68"/>
      <c r="I370" s="68"/>
      <c r="J370" s="68"/>
      <c r="K370" s="70"/>
      <c r="L370" s="68"/>
      <c r="M370" s="68"/>
      <c r="N370" s="68"/>
      <c r="O370" s="68"/>
      <c r="P370" s="68"/>
      <c r="Q370" s="68"/>
      <c r="R370" s="68"/>
      <c r="S370" s="68"/>
      <c r="T370" s="68"/>
      <c r="U370" s="70"/>
      <c r="V370" s="68"/>
      <c r="W370" s="68"/>
      <c r="X370" s="68"/>
      <c r="Y370" s="68"/>
      <c r="Z370" s="70"/>
    </row>
    <row r="371" spans="1:26" ht="17" x14ac:dyDescent="0.2">
      <c r="A371" s="13"/>
      <c r="B371" s="68"/>
      <c r="C371" s="68"/>
      <c r="D371" s="68"/>
      <c r="E371" s="68"/>
      <c r="F371" s="68"/>
      <c r="G371" s="68"/>
      <c r="H371" s="68"/>
      <c r="I371" s="68"/>
      <c r="J371" s="68"/>
      <c r="K371" s="70"/>
      <c r="L371" s="68"/>
      <c r="M371" s="68"/>
      <c r="N371" s="68"/>
      <c r="O371" s="68"/>
      <c r="P371" s="68"/>
      <c r="Q371" s="68"/>
      <c r="R371" s="68"/>
      <c r="S371" s="68"/>
      <c r="T371" s="68"/>
      <c r="U371" s="70"/>
      <c r="V371" s="68"/>
      <c r="W371" s="68"/>
      <c r="X371" s="68"/>
      <c r="Y371" s="68"/>
      <c r="Z371" s="70"/>
    </row>
    <row r="372" spans="1:26" ht="17" x14ac:dyDescent="0.2">
      <c r="A372" s="13"/>
      <c r="B372" s="68"/>
      <c r="C372" s="68"/>
      <c r="D372" s="68"/>
      <c r="E372" s="68"/>
      <c r="F372" s="68"/>
      <c r="G372" s="68"/>
      <c r="H372" s="68"/>
      <c r="I372" s="68"/>
      <c r="J372" s="68"/>
      <c r="K372" s="70"/>
      <c r="L372" s="68"/>
      <c r="M372" s="68"/>
      <c r="N372" s="68"/>
      <c r="O372" s="68"/>
      <c r="P372" s="68"/>
      <c r="Q372" s="68"/>
      <c r="R372" s="68"/>
      <c r="S372" s="68"/>
      <c r="T372" s="68"/>
      <c r="U372" s="70"/>
      <c r="V372" s="68"/>
      <c r="W372" s="68"/>
      <c r="X372" s="68"/>
      <c r="Y372" s="68"/>
      <c r="Z372" s="70"/>
    </row>
    <row r="373" spans="1:26" ht="17" x14ac:dyDescent="0.2">
      <c r="A373" s="13"/>
      <c r="B373" s="68"/>
      <c r="C373" s="68"/>
      <c r="D373" s="68"/>
      <c r="E373" s="68"/>
      <c r="F373" s="68"/>
      <c r="G373" s="68"/>
      <c r="H373" s="68"/>
      <c r="I373" s="68"/>
      <c r="J373" s="68"/>
      <c r="K373" s="70"/>
      <c r="L373" s="68"/>
      <c r="M373" s="68"/>
      <c r="N373" s="68"/>
      <c r="O373" s="68"/>
      <c r="P373" s="68"/>
      <c r="Q373" s="68"/>
      <c r="R373" s="68"/>
      <c r="S373" s="68"/>
      <c r="T373" s="68"/>
      <c r="U373" s="70"/>
      <c r="V373" s="68"/>
      <c r="W373" s="68"/>
      <c r="X373" s="68"/>
      <c r="Y373" s="68"/>
      <c r="Z373" s="70"/>
    </row>
    <row r="374" spans="1:26" ht="17" x14ac:dyDescent="0.2">
      <c r="A374" s="13"/>
      <c r="B374" s="68"/>
      <c r="C374" s="68"/>
      <c r="D374" s="68"/>
      <c r="E374" s="68"/>
      <c r="F374" s="68"/>
      <c r="G374" s="68"/>
      <c r="H374" s="68"/>
      <c r="I374" s="68"/>
      <c r="J374" s="68"/>
      <c r="K374" s="70"/>
      <c r="L374" s="68"/>
      <c r="M374" s="68"/>
      <c r="N374" s="68"/>
      <c r="O374" s="68"/>
      <c r="P374" s="68"/>
      <c r="Q374" s="68"/>
      <c r="R374" s="68"/>
      <c r="S374" s="68"/>
      <c r="T374" s="68"/>
      <c r="U374" s="70"/>
      <c r="V374" s="68"/>
      <c r="W374" s="68"/>
      <c r="X374" s="68"/>
      <c r="Y374" s="68"/>
      <c r="Z374" s="70"/>
    </row>
    <row r="375" spans="1:26" ht="17" x14ac:dyDescent="0.2">
      <c r="A375" s="13"/>
      <c r="B375" s="68"/>
      <c r="C375" s="68"/>
      <c r="D375" s="68"/>
      <c r="E375" s="68"/>
      <c r="F375" s="68"/>
      <c r="G375" s="68"/>
      <c r="H375" s="68"/>
      <c r="I375" s="68"/>
      <c r="J375" s="68"/>
      <c r="K375" s="70"/>
      <c r="L375" s="68"/>
      <c r="M375" s="68"/>
      <c r="N375" s="68"/>
      <c r="O375" s="68"/>
      <c r="P375" s="68"/>
      <c r="Q375" s="68"/>
      <c r="R375" s="68"/>
      <c r="S375" s="68"/>
      <c r="T375" s="68"/>
      <c r="U375" s="70"/>
      <c r="V375" s="68"/>
      <c r="W375" s="68"/>
      <c r="X375" s="68"/>
      <c r="Y375" s="68"/>
      <c r="Z375" s="70"/>
    </row>
    <row r="376" spans="1:26" ht="17" x14ac:dyDescent="0.2">
      <c r="A376" s="13"/>
      <c r="B376" s="68"/>
      <c r="C376" s="68"/>
      <c r="D376" s="68"/>
      <c r="E376" s="68"/>
      <c r="F376" s="68"/>
      <c r="G376" s="68"/>
      <c r="H376" s="68"/>
      <c r="I376" s="68"/>
      <c r="J376" s="68"/>
      <c r="K376" s="70"/>
      <c r="L376" s="68"/>
      <c r="M376" s="68"/>
      <c r="N376" s="68"/>
      <c r="O376" s="68"/>
      <c r="P376" s="68"/>
      <c r="Q376" s="68"/>
      <c r="R376" s="68"/>
      <c r="S376" s="68"/>
      <c r="T376" s="68"/>
      <c r="U376" s="70"/>
      <c r="V376" s="68"/>
      <c r="W376" s="68"/>
      <c r="X376" s="68"/>
      <c r="Y376" s="68"/>
      <c r="Z376" s="70"/>
    </row>
    <row r="377" spans="1:26" ht="17" x14ac:dyDescent="0.2">
      <c r="A377" s="13"/>
      <c r="B377" s="68"/>
      <c r="C377" s="68"/>
      <c r="D377" s="68"/>
      <c r="E377" s="68"/>
      <c r="F377" s="68"/>
      <c r="G377" s="68"/>
      <c r="H377" s="68"/>
      <c r="I377" s="68"/>
      <c r="J377" s="68"/>
      <c r="K377" s="70"/>
      <c r="L377" s="68"/>
      <c r="M377" s="68"/>
      <c r="N377" s="68"/>
      <c r="O377" s="68"/>
      <c r="P377" s="68"/>
      <c r="Q377" s="68"/>
      <c r="R377" s="68"/>
      <c r="S377" s="68"/>
      <c r="T377" s="68"/>
      <c r="U377" s="70"/>
      <c r="V377" s="68"/>
      <c r="W377" s="68"/>
      <c r="X377" s="68"/>
      <c r="Y377" s="68"/>
      <c r="Z377" s="70"/>
    </row>
    <row r="378" spans="1:26" ht="17" x14ac:dyDescent="0.2">
      <c r="A378" s="13"/>
      <c r="B378" s="68"/>
      <c r="C378" s="68"/>
      <c r="D378" s="68"/>
      <c r="E378" s="68"/>
      <c r="F378" s="68"/>
      <c r="G378" s="68"/>
      <c r="H378" s="68"/>
      <c r="I378" s="68"/>
      <c r="J378" s="68"/>
      <c r="K378" s="70"/>
      <c r="L378" s="68"/>
      <c r="M378" s="68"/>
      <c r="N378" s="68"/>
      <c r="O378" s="68"/>
      <c r="P378" s="68"/>
      <c r="Q378" s="68"/>
      <c r="R378" s="68"/>
      <c r="S378" s="68"/>
      <c r="T378" s="68"/>
      <c r="U378" s="70"/>
      <c r="V378" s="68"/>
      <c r="W378" s="68"/>
      <c r="X378" s="68"/>
      <c r="Y378" s="68"/>
      <c r="Z378" s="70"/>
    </row>
    <row r="379" spans="1:26" ht="17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74"/>
      <c r="L379" s="67"/>
      <c r="M379" s="67"/>
      <c r="N379" s="67"/>
      <c r="O379" s="67"/>
      <c r="P379" s="67"/>
      <c r="Q379" s="67"/>
      <c r="R379" s="67"/>
      <c r="S379" s="67"/>
      <c r="T379" s="67"/>
      <c r="U379" s="74"/>
      <c r="V379" s="67"/>
      <c r="W379" s="67"/>
      <c r="X379" s="67"/>
      <c r="Y379" s="67"/>
      <c r="Z379" s="74"/>
    </row>
    <row r="380" spans="1:26" ht="17" x14ac:dyDescent="0.2">
      <c r="A380" s="13"/>
      <c r="B380" s="68"/>
      <c r="C380" s="68"/>
      <c r="D380" s="68"/>
      <c r="E380" s="68"/>
      <c r="F380" s="68"/>
      <c r="G380" s="68"/>
      <c r="H380" s="68"/>
      <c r="I380" s="68"/>
      <c r="J380" s="68"/>
      <c r="K380" s="70"/>
      <c r="L380" s="68"/>
      <c r="M380" s="68"/>
      <c r="N380" s="68"/>
      <c r="O380" s="68"/>
      <c r="P380" s="68"/>
      <c r="Q380" s="68"/>
      <c r="R380" s="68"/>
      <c r="S380" s="68"/>
      <c r="T380" s="68"/>
      <c r="U380" s="70"/>
      <c r="V380" s="68"/>
      <c r="W380" s="68"/>
      <c r="X380" s="68"/>
      <c r="Y380" s="68"/>
      <c r="Z380" s="70"/>
    </row>
    <row r="381" spans="1:26" ht="17" x14ac:dyDescent="0.2">
      <c r="A381" s="13"/>
      <c r="B381" s="68"/>
      <c r="C381" s="68"/>
      <c r="D381" s="68"/>
      <c r="E381" s="68"/>
      <c r="F381" s="68"/>
      <c r="G381" s="68"/>
      <c r="H381" s="68"/>
      <c r="I381" s="68"/>
      <c r="J381" s="68"/>
      <c r="K381" s="70"/>
      <c r="L381" s="68"/>
      <c r="M381" s="68"/>
      <c r="N381" s="68"/>
      <c r="O381" s="68"/>
      <c r="P381" s="68"/>
      <c r="Q381" s="68"/>
      <c r="R381" s="68"/>
      <c r="S381" s="68"/>
      <c r="T381" s="68"/>
      <c r="U381" s="70"/>
      <c r="V381" s="68"/>
      <c r="W381" s="68"/>
      <c r="X381" s="68"/>
      <c r="Y381" s="68"/>
      <c r="Z381" s="70"/>
    </row>
    <row r="382" spans="1:26" ht="17" x14ac:dyDescent="0.2">
      <c r="A382" s="13"/>
      <c r="B382" s="68"/>
      <c r="C382" s="68"/>
      <c r="D382" s="68"/>
      <c r="E382" s="68"/>
      <c r="F382" s="68"/>
      <c r="G382" s="68"/>
      <c r="H382" s="68"/>
      <c r="I382" s="68"/>
      <c r="J382" s="68"/>
      <c r="K382" s="70"/>
      <c r="L382" s="68"/>
      <c r="M382" s="68"/>
      <c r="N382" s="68"/>
      <c r="O382" s="68"/>
      <c r="P382" s="68"/>
      <c r="Q382" s="68"/>
      <c r="R382" s="68"/>
      <c r="S382" s="68"/>
      <c r="T382" s="68"/>
      <c r="U382" s="70"/>
      <c r="V382" s="68"/>
      <c r="W382" s="68"/>
      <c r="X382" s="68"/>
      <c r="Y382" s="68"/>
      <c r="Z382" s="70"/>
    </row>
    <row r="383" spans="1:26" ht="17" x14ac:dyDescent="0.2">
      <c r="A383" s="13"/>
      <c r="B383" s="68"/>
      <c r="C383" s="68"/>
      <c r="D383" s="68"/>
      <c r="E383" s="68"/>
      <c r="F383" s="68"/>
      <c r="G383" s="68"/>
      <c r="H383" s="68"/>
      <c r="I383" s="68"/>
      <c r="J383" s="68"/>
      <c r="K383" s="70"/>
      <c r="L383" s="68"/>
      <c r="M383" s="68"/>
      <c r="N383" s="68"/>
      <c r="O383" s="68"/>
      <c r="P383" s="68"/>
      <c r="Q383" s="68"/>
      <c r="R383" s="68"/>
      <c r="S383" s="68"/>
      <c r="T383" s="68"/>
      <c r="U383" s="70"/>
      <c r="V383" s="68"/>
      <c r="W383" s="68"/>
      <c r="X383" s="68"/>
      <c r="Y383" s="68"/>
      <c r="Z383" s="70"/>
    </row>
    <row r="384" spans="1:26" ht="17" x14ac:dyDescent="0.2">
      <c r="A384" s="13"/>
      <c r="B384" s="68"/>
      <c r="C384" s="68"/>
      <c r="D384" s="68"/>
      <c r="E384" s="68"/>
      <c r="F384" s="68"/>
      <c r="G384" s="68"/>
      <c r="H384" s="68"/>
      <c r="I384" s="68"/>
      <c r="J384" s="68"/>
      <c r="K384" s="70"/>
      <c r="L384" s="68"/>
      <c r="M384" s="68"/>
      <c r="N384" s="68"/>
      <c r="O384" s="68"/>
      <c r="P384" s="68"/>
      <c r="Q384" s="68"/>
      <c r="R384" s="68"/>
      <c r="S384" s="68"/>
      <c r="T384" s="68"/>
      <c r="U384" s="70"/>
      <c r="V384" s="68"/>
      <c r="W384" s="68"/>
      <c r="X384" s="68"/>
      <c r="Y384" s="68"/>
      <c r="Z384" s="70"/>
    </row>
    <row r="385" spans="1:26" ht="17" x14ac:dyDescent="0.2">
      <c r="A385" s="13"/>
      <c r="B385" s="68"/>
      <c r="C385" s="68"/>
      <c r="D385" s="68"/>
      <c r="E385" s="68"/>
      <c r="F385" s="68"/>
      <c r="G385" s="68"/>
      <c r="H385" s="68"/>
      <c r="I385" s="68"/>
      <c r="J385" s="68"/>
      <c r="K385" s="70"/>
      <c r="L385" s="68"/>
      <c r="M385" s="68"/>
      <c r="N385" s="68"/>
      <c r="O385" s="68"/>
      <c r="P385" s="68"/>
      <c r="Q385" s="68"/>
      <c r="R385" s="68"/>
      <c r="S385" s="68"/>
      <c r="T385" s="68"/>
      <c r="U385" s="70"/>
      <c r="V385" s="68"/>
      <c r="W385" s="68"/>
      <c r="X385" s="68"/>
      <c r="Y385" s="68"/>
      <c r="Z385" s="70"/>
    </row>
    <row r="386" spans="1:26" ht="17" x14ac:dyDescent="0.2">
      <c r="A386" s="13"/>
      <c r="B386" s="68"/>
      <c r="C386" s="68"/>
      <c r="D386" s="68"/>
      <c r="E386" s="68"/>
      <c r="F386" s="68"/>
      <c r="G386" s="68"/>
      <c r="H386" s="68"/>
      <c r="I386" s="68"/>
      <c r="J386" s="68"/>
      <c r="K386" s="70"/>
      <c r="L386" s="68"/>
      <c r="M386" s="68"/>
      <c r="N386" s="68"/>
      <c r="O386" s="68"/>
      <c r="P386" s="68"/>
      <c r="Q386" s="68"/>
      <c r="R386" s="68"/>
      <c r="S386" s="68"/>
      <c r="T386" s="68"/>
      <c r="U386" s="70"/>
      <c r="V386" s="68"/>
      <c r="W386" s="68"/>
      <c r="X386" s="68"/>
      <c r="Y386" s="68"/>
      <c r="Z386" s="70"/>
    </row>
    <row r="387" spans="1:26" ht="17" x14ac:dyDescent="0.2">
      <c r="A387" s="13"/>
      <c r="B387" s="68"/>
      <c r="C387" s="68"/>
      <c r="D387" s="68"/>
      <c r="E387" s="68"/>
      <c r="F387" s="68"/>
      <c r="G387" s="68"/>
      <c r="H387" s="68"/>
      <c r="I387" s="68"/>
      <c r="J387" s="68"/>
      <c r="K387" s="70"/>
      <c r="L387" s="68"/>
      <c r="M387" s="68"/>
      <c r="N387" s="68"/>
      <c r="O387" s="68"/>
      <c r="P387" s="68"/>
      <c r="Q387" s="68"/>
      <c r="R387" s="68"/>
      <c r="S387" s="68"/>
      <c r="T387" s="68"/>
      <c r="U387" s="70"/>
      <c r="V387" s="68"/>
      <c r="W387" s="68"/>
      <c r="X387" s="68"/>
      <c r="Y387" s="68"/>
      <c r="Z387" s="70"/>
    </row>
    <row r="388" spans="1:26" ht="17" x14ac:dyDescent="0.2">
      <c r="A388" s="13"/>
      <c r="B388" s="68"/>
      <c r="C388" s="68"/>
      <c r="D388" s="68"/>
      <c r="E388" s="68"/>
      <c r="F388" s="68"/>
      <c r="G388" s="68"/>
      <c r="H388" s="68"/>
      <c r="I388" s="68"/>
      <c r="J388" s="68"/>
      <c r="K388" s="70"/>
      <c r="L388" s="68"/>
      <c r="M388" s="68"/>
      <c r="N388" s="68"/>
      <c r="O388" s="68"/>
      <c r="P388" s="68"/>
      <c r="Q388" s="68"/>
      <c r="R388" s="68"/>
      <c r="S388" s="68"/>
      <c r="T388" s="68"/>
      <c r="U388" s="70"/>
      <c r="V388" s="68"/>
      <c r="W388" s="68"/>
      <c r="X388" s="68"/>
      <c r="Y388" s="68"/>
      <c r="Z388" s="70"/>
    </row>
    <row r="389" spans="1:26" ht="17" x14ac:dyDescent="0.2">
      <c r="A389" s="13"/>
      <c r="B389" s="68"/>
      <c r="C389" s="68"/>
      <c r="D389" s="68"/>
      <c r="E389" s="68"/>
      <c r="F389" s="68"/>
      <c r="G389" s="68"/>
      <c r="H389" s="68"/>
      <c r="I389" s="68"/>
      <c r="J389" s="68"/>
      <c r="K389" s="70"/>
      <c r="L389" s="68"/>
      <c r="M389" s="68"/>
      <c r="N389" s="68"/>
      <c r="O389" s="68"/>
      <c r="P389" s="68"/>
      <c r="Q389" s="68"/>
      <c r="R389" s="68"/>
      <c r="S389" s="68"/>
      <c r="T389" s="68"/>
      <c r="U389" s="70"/>
      <c r="V389" s="68"/>
      <c r="W389" s="68"/>
      <c r="X389" s="68"/>
      <c r="Y389" s="68"/>
      <c r="Z389" s="70"/>
    </row>
    <row r="390" spans="1:26" ht="17" x14ac:dyDescent="0.2">
      <c r="A390" s="13"/>
      <c r="B390" s="68"/>
      <c r="C390" s="68"/>
      <c r="D390" s="68"/>
      <c r="E390" s="68"/>
      <c r="F390" s="68"/>
      <c r="G390" s="68"/>
      <c r="H390" s="68"/>
      <c r="I390" s="68"/>
      <c r="J390" s="68"/>
      <c r="K390" s="70"/>
      <c r="L390" s="68"/>
      <c r="M390" s="68"/>
      <c r="N390" s="68"/>
      <c r="O390" s="68"/>
      <c r="P390" s="68"/>
      <c r="Q390" s="68"/>
      <c r="R390" s="68"/>
      <c r="S390" s="68"/>
      <c r="T390" s="68"/>
      <c r="U390" s="70"/>
      <c r="V390" s="68"/>
      <c r="W390" s="68"/>
      <c r="X390" s="68"/>
      <c r="Y390" s="68"/>
      <c r="Z390" s="70"/>
    </row>
    <row r="391" spans="1:26" ht="17" x14ac:dyDescent="0.2">
      <c r="A391" s="13"/>
      <c r="B391" s="68"/>
      <c r="C391" s="68"/>
      <c r="D391" s="68"/>
      <c r="E391" s="68"/>
      <c r="F391" s="68"/>
      <c r="G391" s="68"/>
      <c r="H391" s="68"/>
      <c r="I391" s="68"/>
      <c r="J391" s="68"/>
      <c r="K391" s="70"/>
      <c r="L391" s="68"/>
      <c r="M391" s="68"/>
      <c r="N391" s="68"/>
      <c r="O391" s="68"/>
      <c r="P391" s="68"/>
      <c r="Q391" s="68"/>
      <c r="R391" s="68"/>
      <c r="S391" s="68"/>
      <c r="T391" s="68"/>
      <c r="U391" s="70"/>
      <c r="V391" s="68"/>
      <c r="W391" s="68"/>
      <c r="X391" s="68"/>
      <c r="Y391" s="68"/>
      <c r="Z391" s="70"/>
    </row>
    <row r="392" spans="1:26" ht="17" x14ac:dyDescent="0.2">
      <c r="A392" s="13"/>
      <c r="B392" s="68"/>
      <c r="C392" s="68"/>
      <c r="D392" s="68"/>
      <c r="E392" s="68"/>
      <c r="F392" s="68"/>
      <c r="G392" s="68"/>
      <c r="H392" s="68"/>
      <c r="I392" s="68"/>
      <c r="J392" s="68"/>
      <c r="K392" s="70"/>
      <c r="L392" s="68"/>
      <c r="M392" s="68"/>
      <c r="N392" s="68"/>
      <c r="O392" s="68"/>
      <c r="P392" s="68"/>
      <c r="Q392" s="68"/>
      <c r="R392" s="68"/>
      <c r="S392" s="68"/>
      <c r="T392" s="68"/>
      <c r="U392" s="70"/>
      <c r="V392" s="68"/>
      <c r="W392" s="68"/>
      <c r="X392" s="68"/>
      <c r="Y392" s="68"/>
      <c r="Z392" s="70"/>
    </row>
    <row r="393" spans="1:26" ht="17" x14ac:dyDescent="0.2">
      <c r="A393" s="13"/>
      <c r="B393" s="68"/>
      <c r="C393" s="68"/>
      <c r="D393" s="68"/>
      <c r="E393" s="68"/>
      <c r="F393" s="68"/>
      <c r="G393" s="68"/>
      <c r="H393" s="68"/>
      <c r="I393" s="68"/>
      <c r="J393" s="68"/>
      <c r="K393" s="70"/>
      <c r="L393" s="68"/>
      <c r="M393" s="68"/>
      <c r="N393" s="68"/>
      <c r="O393" s="68"/>
      <c r="P393" s="68"/>
      <c r="Q393" s="68"/>
      <c r="R393" s="68"/>
      <c r="S393" s="68"/>
      <c r="T393" s="68"/>
      <c r="U393" s="70"/>
      <c r="V393" s="68"/>
      <c r="W393" s="68"/>
      <c r="X393" s="68"/>
      <c r="Y393" s="68"/>
      <c r="Z393" s="70"/>
    </row>
    <row r="394" spans="1:26" ht="17" x14ac:dyDescent="0.2">
      <c r="A394" s="13"/>
      <c r="B394" s="68"/>
      <c r="C394" s="68"/>
      <c r="D394" s="68"/>
      <c r="E394" s="68"/>
      <c r="F394" s="68"/>
      <c r="G394" s="68"/>
      <c r="H394" s="68"/>
      <c r="I394" s="68"/>
      <c r="J394" s="68"/>
      <c r="K394" s="70"/>
      <c r="L394" s="68"/>
      <c r="M394" s="68"/>
      <c r="N394" s="68"/>
      <c r="O394" s="68"/>
      <c r="P394" s="68"/>
      <c r="Q394" s="68"/>
      <c r="R394" s="68"/>
      <c r="S394" s="68"/>
      <c r="T394" s="68"/>
      <c r="U394" s="70"/>
      <c r="V394" s="68"/>
      <c r="W394" s="68"/>
      <c r="X394" s="68"/>
      <c r="Y394" s="68"/>
      <c r="Z394" s="70"/>
    </row>
    <row r="395" spans="1:26" ht="17" x14ac:dyDescent="0.2">
      <c r="A395" s="13"/>
      <c r="B395" s="68"/>
      <c r="C395" s="68"/>
      <c r="D395" s="68"/>
      <c r="E395" s="68"/>
      <c r="F395" s="68"/>
      <c r="G395" s="68"/>
      <c r="H395" s="68"/>
      <c r="I395" s="68"/>
      <c r="J395" s="68"/>
      <c r="K395" s="70"/>
      <c r="L395" s="68"/>
      <c r="M395" s="68"/>
      <c r="N395" s="68"/>
      <c r="O395" s="68"/>
      <c r="P395" s="68"/>
      <c r="Q395" s="68"/>
      <c r="R395" s="68"/>
      <c r="S395" s="68"/>
      <c r="T395" s="68"/>
      <c r="U395" s="70"/>
      <c r="V395" s="68"/>
      <c r="W395" s="68"/>
      <c r="X395" s="68"/>
      <c r="Y395" s="68"/>
      <c r="Z395" s="70"/>
    </row>
    <row r="396" spans="1:26" ht="17" x14ac:dyDescent="0.2">
      <c r="A396" s="13"/>
      <c r="B396" s="68"/>
      <c r="C396" s="68"/>
      <c r="D396" s="68"/>
      <c r="E396" s="68"/>
      <c r="F396" s="68"/>
      <c r="G396" s="68"/>
      <c r="H396" s="68"/>
      <c r="I396" s="68"/>
      <c r="J396" s="68"/>
      <c r="K396" s="70"/>
      <c r="L396" s="68"/>
      <c r="M396" s="68"/>
      <c r="N396" s="68"/>
      <c r="O396" s="68"/>
      <c r="P396" s="68"/>
      <c r="Q396" s="68"/>
      <c r="R396" s="68"/>
      <c r="S396" s="68"/>
      <c r="T396" s="68"/>
      <c r="U396" s="70"/>
      <c r="V396" s="68"/>
      <c r="W396" s="68"/>
      <c r="X396" s="68"/>
      <c r="Y396" s="68"/>
      <c r="Z396" s="70"/>
    </row>
    <row r="397" spans="1:26" ht="17" x14ac:dyDescent="0.2">
      <c r="A397" s="13"/>
      <c r="B397" s="68"/>
      <c r="C397" s="68"/>
      <c r="D397" s="68"/>
      <c r="E397" s="68"/>
      <c r="F397" s="68"/>
      <c r="G397" s="68"/>
      <c r="H397" s="68"/>
      <c r="I397" s="68"/>
      <c r="J397" s="68"/>
      <c r="K397" s="70"/>
      <c r="L397" s="68"/>
      <c r="M397" s="68"/>
      <c r="N397" s="68"/>
      <c r="O397" s="68"/>
      <c r="P397" s="68"/>
      <c r="Q397" s="68"/>
      <c r="R397" s="68"/>
      <c r="S397" s="68"/>
      <c r="T397" s="68"/>
      <c r="U397" s="70"/>
      <c r="V397" s="68"/>
      <c r="W397" s="68"/>
      <c r="X397" s="68"/>
      <c r="Y397" s="68"/>
      <c r="Z397" s="70"/>
    </row>
    <row r="398" spans="1:26" ht="17" x14ac:dyDescent="0.2">
      <c r="A398" s="13"/>
      <c r="B398" s="68"/>
      <c r="C398" s="68"/>
      <c r="D398" s="68"/>
      <c r="E398" s="68"/>
      <c r="F398" s="68"/>
      <c r="G398" s="68"/>
      <c r="H398" s="68"/>
      <c r="I398" s="68"/>
      <c r="J398" s="68"/>
      <c r="K398" s="70"/>
      <c r="L398" s="68"/>
      <c r="M398" s="68"/>
      <c r="N398" s="68"/>
      <c r="O398" s="68"/>
      <c r="P398" s="68"/>
      <c r="Q398" s="68"/>
      <c r="R398" s="68"/>
      <c r="S398" s="68"/>
      <c r="T398" s="68"/>
      <c r="U398" s="70"/>
      <c r="V398" s="68"/>
      <c r="W398" s="68"/>
      <c r="X398" s="68"/>
      <c r="Y398" s="68"/>
      <c r="Z398" s="70"/>
    </row>
    <row r="399" spans="1:26" ht="17" x14ac:dyDescent="0.2">
      <c r="A399" s="13"/>
      <c r="B399" s="68"/>
      <c r="C399" s="68"/>
      <c r="D399" s="68"/>
      <c r="E399" s="68"/>
      <c r="F399" s="68"/>
      <c r="G399" s="68"/>
      <c r="H399" s="68"/>
      <c r="I399" s="68"/>
      <c r="J399" s="68"/>
      <c r="K399" s="70"/>
      <c r="L399" s="68"/>
      <c r="M399" s="68"/>
      <c r="N399" s="68"/>
      <c r="O399" s="68"/>
      <c r="P399" s="68"/>
      <c r="Q399" s="68"/>
      <c r="R399" s="68"/>
      <c r="S399" s="68"/>
      <c r="T399" s="68"/>
      <c r="U399" s="70"/>
      <c r="V399" s="68"/>
      <c r="W399" s="68"/>
      <c r="X399" s="68"/>
      <c r="Y399" s="68"/>
      <c r="Z399" s="70"/>
    </row>
    <row r="400" spans="1:26" ht="17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74"/>
      <c r="L400" s="67"/>
      <c r="M400" s="67"/>
      <c r="N400" s="67"/>
      <c r="O400" s="67"/>
      <c r="P400" s="67"/>
      <c r="Q400" s="67"/>
      <c r="R400" s="67"/>
      <c r="S400" s="67"/>
      <c r="T400" s="67"/>
      <c r="U400" s="74"/>
      <c r="V400" s="67"/>
      <c r="W400" s="67"/>
      <c r="X400" s="67"/>
      <c r="Y400" s="67"/>
      <c r="Z400" s="74"/>
    </row>
    <row r="401" spans="1:26" ht="17" x14ac:dyDescent="0.2">
      <c r="A401" s="13"/>
      <c r="B401" s="68"/>
      <c r="C401" s="68"/>
      <c r="D401" s="68"/>
      <c r="E401" s="68"/>
      <c r="F401" s="68"/>
      <c r="G401" s="68"/>
      <c r="H401" s="68"/>
      <c r="I401" s="68"/>
      <c r="J401" s="68"/>
      <c r="K401" s="70"/>
      <c r="L401" s="68"/>
      <c r="M401" s="68"/>
      <c r="N401" s="68"/>
      <c r="O401" s="68"/>
      <c r="P401" s="68"/>
      <c r="Q401" s="68"/>
      <c r="R401" s="68"/>
      <c r="S401" s="68"/>
      <c r="T401" s="68"/>
      <c r="U401" s="70"/>
      <c r="V401" s="68"/>
      <c r="W401" s="68"/>
      <c r="X401" s="68"/>
      <c r="Y401" s="68"/>
      <c r="Z401" s="70"/>
    </row>
    <row r="402" spans="1:26" ht="17" x14ac:dyDescent="0.2">
      <c r="A402" s="13"/>
      <c r="B402" s="68"/>
      <c r="C402" s="68"/>
      <c r="D402" s="68"/>
      <c r="E402" s="68"/>
      <c r="F402" s="68"/>
      <c r="G402" s="68"/>
      <c r="H402" s="68"/>
      <c r="I402" s="68"/>
      <c r="J402" s="68"/>
      <c r="K402" s="70"/>
      <c r="L402" s="68"/>
      <c r="M402" s="68"/>
      <c r="N402" s="68"/>
      <c r="O402" s="68"/>
      <c r="P402" s="68"/>
      <c r="Q402" s="68"/>
      <c r="R402" s="68"/>
      <c r="S402" s="68"/>
      <c r="T402" s="68"/>
      <c r="U402" s="70"/>
      <c r="V402" s="68"/>
      <c r="W402" s="68"/>
      <c r="X402" s="68"/>
      <c r="Y402" s="68"/>
      <c r="Z402" s="70"/>
    </row>
    <row r="403" spans="1:26" ht="17" x14ac:dyDescent="0.2">
      <c r="A403" s="13"/>
      <c r="B403" s="68"/>
      <c r="C403" s="68"/>
      <c r="D403" s="68"/>
      <c r="E403" s="68"/>
      <c r="F403" s="68"/>
      <c r="G403" s="68"/>
      <c r="H403" s="68"/>
      <c r="I403" s="68"/>
      <c r="J403" s="68"/>
      <c r="K403" s="70"/>
      <c r="L403" s="68"/>
      <c r="M403" s="68"/>
      <c r="N403" s="68"/>
      <c r="O403" s="68"/>
      <c r="P403" s="68"/>
      <c r="Q403" s="68"/>
      <c r="R403" s="68"/>
      <c r="S403" s="68"/>
      <c r="T403" s="68"/>
      <c r="U403" s="70"/>
      <c r="V403" s="68"/>
      <c r="W403" s="68"/>
      <c r="X403" s="68"/>
      <c r="Y403" s="68"/>
      <c r="Z403" s="70"/>
    </row>
    <row r="404" spans="1:26" ht="17" x14ac:dyDescent="0.2">
      <c r="A404" s="13"/>
      <c r="B404" s="68"/>
      <c r="C404" s="68"/>
      <c r="D404" s="68"/>
      <c r="E404" s="68"/>
      <c r="F404" s="68"/>
      <c r="G404" s="68"/>
      <c r="H404" s="68"/>
      <c r="I404" s="68"/>
      <c r="J404" s="68"/>
      <c r="K404" s="70"/>
      <c r="L404" s="68"/>
      <c r="M404" s="68"/>
      <c r="N404" s="68"/>
      <c r="O404" s="68"/>
      <c r="P404" s="68"/>
      <c r="Q404" s="68"/>
      <c r="R404" s="68"/>
      <c r="S404" s="68"/>
      <c r="T404" s="68"/>
      <c r="U404" s="70"/>
      <c r="V404" s="68"/>
      <c r="W404" s="68"/>
      <c r="X404" s="68"/>
      <c r="Y404" s="68"/>
      <c r="Z404" s="70"/>
    </row>
    <row r="405" spans="1:26" ht="17" x14ac:dyDescent="0.2">
      <c r="A405" s="13"/>
      <c r="B405" s="68"/>
      <c r="C405" s="68"/>
      <c r="D405" s="68"/>
      <c r="E405" s="68"/>
      <c r="F405" s="68"/>
      <c r="G405" s="68"/>
      <c r="H405" s="68"/>
      <c r="I405" s="68"/>
      <c r="J405" s="68"/>
      <c r="K405" s="70"/>
      <c r="L405" s="68"/>
      <c r="M405" s="68"/>
      <c r="N405" s="68"/>
      <c r="O405" s="68"/>
      <c r="P405" s="68"/>
      <c r="Q405" s="68"/>
      <c r="R405" s="68"/>
      <c r="S405" s="68"/>
      <c r="T405" s="68"/>
      <c r="U405" s="70"/>
      <c r="V405" s="68"/>
      <c r="W405" s="68"/>
      <c r="X405" s="68"/>
      <c r="Y405" s="68"/>
      <c r="Z405" s="70"/>
    </row>
    <row r="406" spans="1:26" ht="17" x14ac:dyDescent="0.2">
      <c r="A406" s="13"/>
      <c r="B406" s="68"/>
      <c r="C406" s="68"/>
      <c r="D406" s="68"/>
      <c r="E406" s="68"/>
      <c r="F406" s="68"/>
      <c r="G406" s="68"/>
      <c r="H406" s="68"/>
      <c r="I406" s="68"/>
      <c r="J406" s="68"/>
      <c r="K406" s="70"/>
      <c r="L406" s="68"/>
      <c r="M406" s="68"/>
      <c r="N406" s="68"/>
      <c r="O406" s="68"/>
      <c r="P406" s="68"/>
      <c r="Q406" s="68"/>
      <c r="R406" s="68"/>
      <c r="S406" s="68"/>
      <c r="T406" s="68"/>
      <c r="U406" s="70"/>
      <c r="V406" s="68"/>
      <c r="W406" s="68"/>
      <c r="X406" s="68"/>
      <c r="Y406" s="68"/>
      <c r="Z406" s="70"/>
    </row>
    <row r="407" spans="1:26" ht="17" x14ac:dyDescent="0.2">
      <c r="A407" s="13"/>
      <c r="B407" s="68"/>
      <c r="C407" s="68"/>
      <c r="D407" s="68"/>
      <c r="E407" s="68"/>
      <c r="F407" s="68"/>
      <c r="G407" s="68"/>
      <c r="H407" s="68"/>
      <c r="I407" s="68"/>
      <c r="J407" s="68"/>
      <c r="K407" s="70"/>
      <c r="L407" s="68"/>
      <c r="M407" s="68"/>
      <c r="N407" s="68"/>
      <c r="O407" s="68"/>
      <c r="P407" s="68"/>
      <c r="Q407" s="68"/>
      <c r="R407" s="68"/>
      <c r="S407" s="68"/>
      <c r="T407" s="68"/>
      <c r="U407" s="70"/>
      <c r="V407" s="68"/>
      <c r="W407" s="68"/>
      <c r="X407" s="68"/>
      <c r="Y407" s="68"/>
      <c r="Z407" s="70"/>
    </row>
    <row r="408" spans="1:26" ht="17" x14ac:dyDescent="0.2">
      <c r="A408" s="13"/>
      <c r="B408" s="68"/>
      <c r="C408" s="68"/>
      <c r="D408" s="68"/>
      <c r="E408" s="68"/>
      <c r="F408" s="68"/>
      <c r="G408" s="68"/>
      <c r="H408" s="68"/>
      <c r="I408" s="68"/>
      <c r="J408" s="68"/>
      <c r="K408" s="70"/>
      <c r="L408" s="68"/>
      <c r="M408" s="68"/>
      <c r="N408" s="68"/>
      <c r="O408" s="68"/>
      <c r="P408" s="68"/>
      <c r="Q408" s="68"/>
      <c r="R408" s="68"/>
      <c r="S408" s="68"/>
      <c r="T408" s="68"/>
      <c r="U408" s="70"/>
      <c r="V408" s="68"/>
      <c r="W408" s="68"/>
      <c r="X408" s="68"/>
      <c r="Y408" s="68"/>
      <c r="Z408" s="70"/>
    </row>
    <row r="409" spans="1:26" ht="17" x14ac:dyDescent="0.2">
      <c r="A409" s="13"/>
      <c r="B409" s="68"/>
      <c r="C409" s="68"/>
      <c r="D409" s="68"/>
      <c r="E409" s="68"/>
      <c r="F409" s="68"/>
      <c r="G409" s="68"/>
      <c r="H409" s="68"/>
      <c r="I409" s="68"/>
      <c r="J409" s="68"/>
      <c r="K409" s="70"/>
      <c r="L409" s="68"/>
      <c r="M409" s="68"/>
      <c r="N409" s="68"/>
      <c r="O409" s="68"/>
      <c r="P409" s="68"/>
      <c r="Q409" s="68"/>
      <c r="R409" s="68"/>
      <c r="S409" s="68"/>
      <c r="T409" s="68"/>
      <c r="U409" s="70"/>
      <c r="V409" s="68"/>
      <c r="W409" s="68"/>
      <c r="X409" s="68"/>
      <c r="Y409" s="68"/>
      <c r="Z409" s="70"/>
    </row>
    <row r="410" spans="1:26" ht="17" x14ac:dyDescent="0.2">
      <c r="A410" s="13"/>
      <c r="B410" s="68"/>
      <c r="C410" s="68"/>
      <c r="D410" s="68"/>
      <c r="E410" s="68"/>
      <c r="F410" s="68"/>
      <c r="G410" s="68"/>
      <c r="H410" s="68"/>
      <c r="I410" s="68"/>
      <c r="J410" s="68"/>
      <c r="K410" s="70"/>
      <c r="L410" s="68"/>
      <c r="M410" s="68"/>
      <c r="N410" s="68"/>
      <c r="O410" s="68"/>
      <c r="P410" s="68"/>
      <c r="Q410" s="68"/>
      <c r="R410" s="68"/>
      <c r="S410" s="68"/>
      <c r="T410" s="68"/>
      <c r="U410" s="70"/>
      <c r="V410" s="68"/>
      <c r="W410" s="68"/>
      <c r="X410" s="68"/>
      <c r="Y410" s="68"/>
      <c r="Z410" s="70"/>
    </row>
    <row r="411" spans="1:26" ht="17" x14ac:dyDescent="0.2">
      <c r="A411" s="13"/>
      <c r="B411" s="68"/>
      <c r="C411" s="68"/>
      <c r="D411" s="68"/>
      <c r="E411" s="68"/>
      <c r="F411" s="68"/>
      <c r="G411" s="68"/>
      <c r="H411" s="68"/>
      <c r="I411" s="68"/>
      <c r="J411" s="68"/>
      <c r="K411" s="70"/>
      <c r="L411" s="68"/>
      <c r="M411" s="68"/>
      <c r="N411" s="68"/>
      <c r="O411" s="68"/>
      <c r="P411" s="68"/>
      <c r="Q411" s="68"/>
      <c r="R411" s="68"/>
      <c r="S411" s="68"/>
      <c r="T411" s="68"/>
      <c r="U411" s="70"/>
      <c r="V411" s="68"/>
      <c r="W411" s="68"/>
      <c r="X411" s="68"/>
      <c r="Y411" s="68"/>
      <c r="Z411" s="70"/>
    </row>
    <row r="412" spans="1:26" ht="17" x14ac:dyDescent="0.2">
      <c r="A412" s="13"/>
      <c r="B412" s="68"/>
      <c r="C412" s="68"/>
      <c r="D412" s="68"/>
      <c r="E412" s="68"/>
      <c r="F412" s="68"/>
      <c r="G412" s="68"/>
      <c r="H412" s="68"/>
      <c r="I412" s="68"/>
      <c r="J412" s="68"/>
      <c r="K412" s="70"/>
      <c r="L412" s="68"/>
      <c r="M412" s="68"/>
      <c r="N412" s="68"/>
      <c r="O412" s="68"/>
      <c r="P412" s="68"/>
      <c r="Q412" s="68"/>
      <c r="R412" s="68"/>
      <c r="S412" s="68"/>
      <c r="T412" s="68"/>
      <c r="U412" s="70"/>
      <c r="V412" s="68"/>
      <c r="W412" s="68"/>
      <c r="X412" s="68"/>
      <c r="Y412" s="68"/>
      <c r="Z412" s="70"/>
    </row>
    <row r="413" spans="1:26" ht="17" x14ac:dyDescent="0.2">
      <c r="A413" s="13"/>
      <c r="B413" s="68"/>
      <c r="C413" s="68"/>
      <c r="D413" s="68"/>
      <c r="E413" s="68"/>
      <c r="F413" s="68"/>
      <c r="G413" s="68"/>
      <c r="H413" s="68"/>
      <c r="I413" s="68"/>
      <c r="J413" s="68"/>
      <c r="K413" s="70"/>
      <c r="L413" s="68"/>
      <c r="M413" s="68"/>
      <c r="N413" s="68"/>
      <c r="O413" s="68"/>
      <c r="P413" s="68"/>
      <c r="Q413" s="68"/>
      <c r="R413" s="68"/>
      <c r="S413" s="68"/>
      <c r="T413" s="68"/>
      <c r="U413" s="70"/>
      <c r="V413" s="68"/>
      <c r="W413" s="68"/>
      <c r="X413" s="68"/>
      <c r="Y413" s="68"/>
      <c r="Z413" s="70"/>
    </row>
    <row r="414" spans="1:26" ht="17" x14ac:dyDescent="0.2">
      <c r="A414" s="13"/>
      <c r="B414" s="68"/>
      <c r="C414" s="68"/>
      <c r="D414" s="68"/>
      <c r="E414" s="68"/>
      <c r="F414" s="68"/>
      <c r="G414" s="68"/>
      <c r="H414" s="68"/>
      <c r="I414" s="68"/>
      <c r="J414" s="68"/>
      <c r="K414" s="70"/>
      <c r="L414" s="68"/>
      <c r="M414" s="68"/>
      <c r="N414" s="68"/>
      <c r="O414" s="68"/>
      <c r="P414" s="68"/>
      <c r="Q414" s="68"/>
      <c r="R414" s="68"/>
      <c r="S414" s="68"/>
      <c r="T414" s="68"/>
      <c r="U414" s="70"/>
      <c r="V414" s="68"/>
      <c r="W414" s="68"/>
      <c r="X414" s="68"/>
      <c r="Y414" s="68"/>
      <c r="Z414" s="70"/>
    </row>
    <row r="415" spans="1:26" ht="17" x14ac:dyDescent="0.2">
      <c r="A415" s="13"/>
      <c r="B415" s="68"/>
      <c r="C415" s="68"/>
      <c r="D415" s="68"/>
      <c r="E415" s="68"/>
      <c r="F415" s="68"/>
      <c r="G415" s="68"/>
      <c r="H415" s="68"/>
      <c r="I415" s="68"/>
      <c r="J415" s="68"/>
      <c r="K415" s="70"/>
      <c r="L415" s="68"/>
      <c r="M415" s="68"/>
      <c r="N415" s="68"/>
      <c r="O415" s="68"/>
      <c r="P415" s="68"/>
      <c r="Q415" s="68"/>
      <c r="R415" s="68"/>
      <c r="S415" s="68"/>
      <c r="T415" s="68"/>
      <c r="U415" s="70"/>
      <c r="V415" s="68"/>
      <c r="W415" s="68"/>
      <c r="X415" s="68"/>
      <c r="Y415" s="68"/>
      <c r="Z415" s="70"/>
    </row>
    <row r="416" spans="1:26" ht="17" x14ac:dyDescent="0.2">
      <c r="A416" s="13"/>
      <c r="B416" s="68"/>
      <c r="C416" s="68"/>
      <c r="D416" s="68"/>
      <c r="E416" s="68"/>
      <c r="F416" s="68"/>
      <c r="G416" s="68"/>
      <c r="H416" s="68"/>
      <c r="I416" s="68"/>
      <c r="J416" s="68"/>
      <c r="K416" s="70"/>
      <c r="L416" s="68"/>
      <c r="M416" s="68"/>
      <c r="N416" s="68"/>
      <c r="O416" s="68"/>
      <c r="P416" s="68"/>
      <c r="Q416" s="68"/>
      <c r="R416" s="68"/>
      <c r="S416" s="68"/>
      <c r="T416" s="68"/>
      <c r="U416" s="70"/>
      <c r="V416" s="68"/>
      <c r="W416" s="68"/>
      <c r="X416" s="68"/>
      <c r="Y416" s="68"/>
      <c r="Z416" s="70"/>
    </row>
    <row r="417" spans="1:26" ht="17" x14ac:dyDescent="0.2">
      <c r="A417" s="13"/>
      <c r="B417" s="68"/>
      <c r="C417" s="68"/>
      <c r="D417" s="68"/>
      <c r="E417" s="68"/>
      <c r="F417" s="68"/>
      <c r="G417" s="68"/>
      <c r="H417" s="68"/>
      <c r="I417" s="68"/>
      <c r="J417" s="68"/>
      <c r="K417" s="70"/>
      <c r="L417" s="68"/>
      <c r="M417" s="68"/>
      <c r="N417" s="68"/>
      <c r="O417" s="68"/>
      <c r="P417" s="68"/>
      <c r="Q417" s="68"/>
      <c r="R417" s="68"/>
      <c r="S417" s="68"/>
      <c r="T417" s="68"/>
      <c r="U417" s="70"/>
      <c r="V417" s="68"/>
      <c r="W417" s="68"/>
      <c r="X417" s="68"/>
      <c r="Y417" s="68"/>
      <c r="Z417" s="70"/>
    </row>
    <row r="418" spans="1:26" ht="17" x14ac:dyDescent="0.2">
      <c r="A418" s="13"/>
      <c r="B418" s="68"/>
      <c r="C418" s="68"/>
      <c r="D418" s="68"/>
      <c r="E418" s="68"/>
      <c r="F418" s="68"/>
      <c r="G418" s="68"/>
      <c r="H418" s="68"/>
      <c r="I418" s="68"/>
      <c r="J418" s="68"/>
      <c r="K418" s="70"/>
      <c r="L418" s="68"/>
      <c r="M418" s="68"/>
      <c r="N418" s="68"/>
      <c r="O418" s="68"/>
      <c r="P418" s="68"/>
      <c r="Q418" s="68"/>
      <c r="R418" s="68"/>
      <c r="S418" s="68"/>
      <c r="T418" s="68"/>
      <c r="U418" s="70"/>
      <c r="V418" s="68"/>
      <c r="W418" s="68"/>
      <c r="X418" s="68"/>
      <c r="Y418" s="68"/>
      <c r="Z418" s="70"/>
    </row>
    <row r="419" spans="1:26" ht="17" x14ac:dyDescent="0.2">
      <c r="A419" s="13"/>
      <c r="B419" s="68"/>
      <c r="C419" s="68"/>
      <c r="D419" s="68"/>
      <c r="E419" s="68"/>
      <c r="F419" s="68"/>
      <c r="G419" s="68"/>
      <c r="H419" s="68"/>
      <c r="I419" s="68"/>
      <c r="J419" s="68"/>
      <c r="K419" s="70"/>
      <c r="L419" s="68"/>
      <c r="M419" s="68"/>
      <c r="N419" s="68"/>
      <c r="O419" s="68"/>
      <c r="P419" s="68"/>
      <c r="Q419" s="68"/>
      <c r="R419" s="68"/>
      <c r="S419" s="68"/>
      <c r="T419" s="68"/>
      <c r="U419" s="70"/>
      <c r="V419" s="68"/>
      <c r="W419" s="68"/>
      <c r="X419" s="68"/>
      <c r="Y419" s="68"/>
      <c r="Z419" s="70"/>
    </row>
    <row r="420" spans="1:26" ht="17" x14ac:dyDescent="0.2">
      <c r="A420" s="13"/>
      <c r="B420" s="68"/>
      <c r="C420" s="68"/>
      <c r="D420" s="68"/>
      <c r="E420" s="68"/>
      <c r="F420" s="68"/>
      <c r="G420" s="68"/>
      <c r="H420" s="68"/>
      <c r="I420" s="68"/>
      <c r="J420" s="68"/>
      <c r="K420" s="70"/>
      <c r="L420" s="68"/>
      <c r="M420" s="68"/>
      <c r="N420" s="68"/>
      <c r="O420" s="68"/>
      <c r="P420" s="68"/>
      <c r="Q420" s="68"/>
      <c r="R420" s="68"/>
      <c r="S420" s="68"/>
      <c r="T420" s="68"/>
      <c r="U420" s="70"/>
      <c r="V420" s="68"/>
      <c r="W420" s="68"/>
      <c r="X420" s="68"/>
      <c r="Y420" s="68"/>
      <c r="Z420" s="70"/>
    </row>
    <row r="421" spans="1:26" ht="17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74"/>
      <c r="L421" s="67"/>
      <c r="M421" s="67"/>
      <c r="N421" s="67"/>
      <c r="O421" s="67"/>
      <c r="P421" s="67"/>
      <c r="Q421" s="67"/>
      <c r="R421" s="67"/>
      <c r="S421" s="67"/>
      <c r="T421" s="67"/>
      <c r="U421" s="74"/>
      <c r="V421" s="67"/>
      <c r="W421" s="67"/>
      <c r="X421" s="67"/>
      <c r="Y421" s="67"/>
      <c r="Z421" s="74"/>
    </row>
    <row r="422" spans="1:26" ht="17" x14ac:dyDescent="0.2">
      <c r="A422" s="13"/>
      <c r="B422" s="68"/>
      <c r="C422" s="68"/>
      <c r="D422" s="68"/>
      <c r="E422" s="68"/>
      <c r="F422" s="68"/>
      <c r="G422" s="68"/>
      <c r="H422" s="68"/>
      <c r="I422" s="68"/>
      <c r="J422" s="68"/>
      <c r="K422" s="70"/>
      <c r="L422" s="68"/>
      <c r="M422" s="68"/>
      <c r="N422" s="68"/>
      <c r="O422" s="68"/>
      <c r="P422" s="68"/>
      <c r="Q422" s="68"/>
      <c r="R422" s="68"/>
      <c r="S422" s="68"/>
      <c r="T422" s="68"/>
      <c r="U422" s="70"/>
      <c r="V422" s="68"/>
      <c r="W422" s="68"/>
      <c r="X422" s="68"/>
      <c r="Y422" s="68"/>
      <c r="Z422" s="70"/>
    </row>
    <row r="423" spans="1:26" ht="17" x14ac:dyDescent="0.2">
      <c r="A423" s="13"/>
      <c r="B423" s="68"/>
      <c r="C423" s="68"/>
      <c r="D423" s="68"/>
      <c r="E423" s="68"/>
      <c r="F423" s="68"/>
      <c r="G423" s="68"/>
      <c r="H423" s="68"/>
      <c r="I423" s="68"/>
      <c r="J423" s="68"/>
      <c r="K423" s="70"/>
      <c r="L423" s="68"/>
      <c r="M423" s="68"/>
      <c r="N423" s="68"/>
      <c r="O423" s="68"/>
      <c r="P423" s="68"/>
      <c r="Q423" s="68"/>
      <c r="R423" s="68"/>
      <c r="S423" s="68"/>
      <c r="T423" s="68"/>
      <c r="U423" s="70"/>
      <c r="V423" s="68"/>
      <c r="W423" s="68"/>
      <c r="X423" s="68"/>
      <c r="Y423" s="68"/>
      <c r="Z423" s="70"/>
    </row>
    <row r="424" spans="1:26" ht="17" x14ac:dyDescent="0.2">
      <c r="A424" s="13"/>
      <c r="B424" s="68"/>
      <c r="C424" s="68"/>
      <c r="D424" s="68"/>
      <c r="E424" s="68"/>
      <c r="F424" s="68"/>
      <c r="G424" s="68"/>
      <c r="H424" s="68"/>
      <c r="I424" s="68"/>
      <c r="J424" s="68"/>
      <c r="K424" s="70"/>
      <c r="L424" s="68"/>
      <c r="M424" s="68"/>
      <c r="N424" s="68"/>
      <c r="O424" s="68"/>
      <c r="P424" s="68"/>
      <c r="Q424" s="68"/>
      <c r="R424" s="68"/>
      <c r="S424" s="68"/>
      <c r="T424" s="68"/>
      <c r="U424" s="70"/>
      <c r="V424" s="68"/>
      <c r="W424" s="68"/>
      <c r="X424" s="68"/>
      <c r="Y424" s="68"/>
      <c r="Z424" s="70"/>
    </row>
    <row r="425" spans="1:26" ht="17" x14ac:dyDescent="0.2">
      <c r="A425" s="13"/>
      <c r="B425" s="68"/>
      <c r="C425" s="68"/>
      <c r="D425" s="68"/>
      <c r="E425" s="68"/>
      <c r="F425" s="68"/>
      <c r="G425" s="68"/>
      <c r="H425" s="68"/>
      <c r="I425" s="68"/>
      <c r="J425" s="68"/>
      <c r="K425" s="70"/>
      <c r="L425" s="68"/>
      <c r="M425" s="68"/>
      <c r="N425" s="68"/>
      <c r="O425" s="68"/>
      <c r="P425" s="68"/>
      <c r="Q425" s="68"/>
      <c r="R425" s="68"/>
      <c r="S425" s="68"/>
      <c r="T425" s="68"/>
      <c r="U425" s="70"/>
      <c r="V425" s="68"/>
      <c r="W425" s="68"/>
      <c r="X425" s="68"/>
      <c r="Y425" s="68"/>
      <c r="Z425" s="70"/>
    </row>
    <row r="426" spans="1:26" ht="17" x14ac:dyDescent="0.2">
      <c r="A426" s="13"/>
      <c r="B426" s="68"/>
      <c r="C426" s="68"/>
      <c r="D426" s="68"/>
      <c r="E426" s="68"/>
      <c r="F426" s="68"/>
      <c r="G426" s="68"/>
      <c r="H426" s="68"/>
      <c r="I426" s="68"/>
      <c r="J426" s="68"/>
      <c r="K426" s="70"/>
      <c r="L426" s="68"/>
      <c r="M426" s="68"/>
      <c r="N426" s="68"/>
      <c r="O426" s="68"/>
      <c r="P426" s="68"/>
      <c r="Q426" s="68"/>
      <c r="R426" s="68"/>
      <c r="S426" s="68"/>
      <c r="T426" s="68"/>
      <c r="U426" s="70"/>
      <c r="V426" s="68"/>
      <c r="W426" s="68"/>
      <c r="X426" s="68"/>
      <c r="Y426" s="68"/>
      <c r="Z426" s="70"/>
    </row>
    <row r="427" spans="1:26" ht="17" x14ac:dyDescent="0.2">
      <c r="A427" s="13"/>
      <c r="B427" s="68"/>
      <c r="C427" s="68"/>
      <c r="D427" s="68"/>
      <c r="E427" s="68"/>
      <c r="F427" s="68"/>
      <c r="G427" s="68"/>
      <c r="H427" s="68"/>
      <c r="I427" s="68"/>
      <c r="J427" s="68"/>
      <c r="K427" s="70"/>
      <c r="L427" s="68"/>
      <c r="M427" s="68"/>
      <c r="N427" s="68"/>
      <c r="O427" s="68"/>
      <c r="P427" s="68"/>
      <c r="Q427" s="68"/>
      <c r="R427" s="68"/>
      <c r="S427" s="68"/>
      <c r="T427" s="68"/>
      <c r="U427" s="70"/>
      <c r="V427" s="68"/>
      <c r="W427" s="68"/>
      <c r="X427" s="68"/>
      <c r="Y427" s="68"/>
      <c r="Z427" s="70"/>
    </row>
    <row r="428" spans="1:26" ht="17" x14ac:dyDescent="0.2">
      <c r="A428" s="13"/>
      <c r="B428" s="68"/>
      <c r="C428" s="68"/>
      <c r="D428" s="68"/>
      <c r="E428" s="68"/>
      <c r="F428" s="68"/>
      <c r="G428" s="68"/>
      <c r="H428" s="68"/>
      <c r="I428" s="68"/>
      <c r="J428" s="68"/>
      <c r="K428" s="70"/>
      <c r="L428" s="68"/>
      <c r="M428" s="68"/>
      <c r="N428" s="68"/>
      <c r="O428" s="68"/>
      <c r="P428" s="68"/>
      <c r="Q428" s="68"/>
      <c r="R428" s="68"/>
      <c r="S428" s="68"/>
      <c r="T428" s="68"/>
      <c r="U428" s="70"/>
      <c r="V428" s="68"/>
      <c r="W428" s="68"/>
      <c r="X428" s="68"/>
      <c r="Y428" s="68"/>
      <c r="Z428" s="70"/>
    </row>
    <row r="429" spans="1:26" ht="17" x14ac:dyDescent="0.2">
      <c r="A429" s="13"/>
      <c r="B429" s="68"/>
      <c r="C429" s="68"/>
      <c r="D429" s="68"/>
      <c r="E429" s="68"/>
      <c r="F429" s="68"/>
      <c r="G429" s="68"/>
      <c r="H429" s="68"/>
      <c r="I429" s="68"/>
      <c r="J429" s="68"/>
      <c r="K429" s="70"/>
      <c r="L429" s="68"/>
      <c r="M429" s="68"/>
      <c r="N429" s="68"/>
      <c r="O429" s="68"/>
      <c r="P429" s="68"/>
      <c r="Q429" s="68"/>
      <c r="R429" s="68"/>
      <c r="S429" s="68"/>
      <c r="T429" s="68"/>
      <c r="U429" s="70"/>
      <c r="V429" s="68"/>
      <c r="W429" s="68"/>
      <c r="X429" s="68"/>
      <c r="Y429" s="68"/>
      <c r="Z429" s="70"/>
    </row>
    <row r="430" spans="1:26" ht="17" x14ac:dyDescent="0.2">
      <c r="A430" s="13"/>
      <c r="B430" s="68"/>
      <c r="C430" s="68"/>
      <c r="D430" s="68"/>
      <c r="E430" s="68"/>
      <c r="F430" s="68"/>
      <c r="G430" s="68"/>
      <c r="H430" s="68"/>
      <c r="I430" s="68"/>
      <c r="J430" s="68"/>
      <c r="K430" s="70"/>
      <c r="L430" s="68"/>
      <c r="M430" s="68"/>
      <c r="N430" s="68"/>
      <c r="O430" s="68"/>
      <c r="P430" s="68"/>
      <c r="Q430" s="68"/>
      <c r="R430" s="68"/>
      <c r="S430" s="68"/>
      <c r="T430" s="68"/>
      <c r="U430" s="70"/>
      <c r="V430" s="68"/>
      <c r="W430" s="68"/>
      <c r="X430" s="68"/>
      <c r="Y430" s="68"/>
      <c r="Z430" s="70"/>
    </row>
    <row r="431" spans="1:26" ht="17" x14ac:dyDescent="0.2">
      <c r="A431" s="13"/>
      <c r="B431" s="68"/>
      <c r="C431" s="68"/>
      <c r="D431" s="68"/>
      <c r="E431" s="68"/>
      <c r="F431" s="68"/>
      <c r="G431" s="68"/>
      <c r="H431" s="68"/>
      <c r="I431" s="68"/>
      <c r="J431" s="68"/>
      <c r="K431" s="70"/>
      <c r="L431" s="68"/>
      <c r="M431" s="68"/>
      <c r="N431" s="68"/>
      <c r="O431" s="68"/>
      <c r="P431" s="68"/>
      <c r="Q431" s="68"/>
      <c r="R431" s="68"/>
      <c r="S431" s="68"/>
      <c r="T431" s="68"/>
      <c r="U431" s="70"/>
      <c r="V431" s="68"/>
      <c r="W431" s="68"/>
      <c r="X431" s="68"/>
      <c r="Y431" s="68"/>
      <c r="Z431" s="70"/>
    </row>
    <row r="432" spans="1:26" ht="17" x14ac:dyDescent="0.2">
      <c r="A432" s="13"/>
      <c r="B432" s="68"/>
      <c r="C432" s="68"/>
      <c r="D432" s="68"/>
      <c r="E432" s="68"/>
      <c r="F432" s="68"/>
      <c r="G432" s="68"/>
      <c r="H432" s="68"/>
      <c r="I432" s="68"/>
      <c r="J432" s="68"/>
      <c r="K432" s="70"/>
      <c r="L432" s="68"/>
      <c r="M432" s="68"/>
      <c r="N432" s="68"/>
      <c r="O432" s="68"/>
      <c r="P432" s="68"/>
      <c r="Q432" s="68"/>
      <c r="R432" s="68"/>
      <c r="S432" s="68"/>
      <c r="T432" s="68"/>
      <c r="U432" s="70"/>
      <c r="V432" s="68"/>
      <c r="W432" s="68"/>
      <c r="X432" s="68"/>
      <c r="Y432" s="68"/>
      <c r="Z432" s="70"/>
    </row>
    <row r="433" spans="1:26" ht="17" x14ac:dyDescent="0.2">
      <c r="A433" s="13"/>
      <c r="B433" s="68"/>
      <c r="C433" s="68"/>
      <c r="D433" s="68"/>
      <c r="E433" s="68"/>
      <c r="F433" s="68"/>
      <c r="G433" s="68"/>
      <c r="H433" s="68"/>
      <c r="I433" s="68"/>
      <c r="J433" s="68"/>
      <c r="K433" s="70"/>
      <c r="L433" s="68"/>
      <c r="M433" s="68"/>
      <c r="N433" s="68"/>
      <c r="O433" s="68"/>
      <c r="P433" s="68"/>
      <c r="Q433" s="68"/>
      <c r="R433" s="68"/>
      <c r="S433" s="68"/>
      <c r="T433" s="68"/>
      <c r="U433" s="70"/>
      <c r="V433" s="68"/>
      <c r="W433" s="68"/>
      <c r="X433" s="68"/>
      <c r="Y433" s="68"/>
      <c r="Z433" s="70"/>
    </row>
    <row r="434" spans="1:26" ht="17" x14ac:dyDescent="0.2">
      <c r="A434" s="13"/>
      <c r="B434" s="68"/>
      <c r="C434" s="68"/>
      <c r="D434" s="68"/>
      <c r="E434" s="68"/>
      <c r="F434" s="68"/>
      <c r="G434" s="68"/>
      <c r="H434" s="68"/>
      <c r="I434" s="68"/>
      <c r="J434" s="68"/>
      <c r="K434" s="70"/>
      <c r="L434" s="68"/>
      <c r="M434" s="68"/>
      <c r="N434" s="68"/>
      <c r="O434" s="68"/>
      <c r="P434" s="68"/>
      <c r="Q434" s="68"/>
      <c r="R434" s="68"/>
      <c r="S434" s="68"/>
      <c r="T434" s="68"/>
      <c r="U434" s="70"/>
      <c r="V434" s="68"/>
      <c r="W434" s="68"/>
      <c r="X434" s="68"/>
      <c r="Y434" s="68"/>
      <c r="Z434" s="70"/>
    </row>
    <row r="435" spans="1:26" ht="17" x14ac:dyDescent="0.2">
      <c r="A435" s="13"/>
      <c r="B435" s="68"/>
      <c r="C435" s="68"/>
      <c r="D435" s="68"/>
      <c r="E435" s="68"/>
      <c r="F435" s="68"/>
      <c r="G435" s="68"/>
      <c r="H435" s="68"/>
      <c r="I435" s="68"/>
      <c r="J435" s="68"/>
      <c r="K435" s="70"/>
      <c r="L435" s="68"/>
      <c r="M435" s="68"/>
      <c r="N435" s="68"/>
      <c r="O435" s="68"/>
      <c r="P435" s="68"/>
      <c r="Q435" s="68"/>
      <c r="R435" s="68"/>
      <c r="S435" s="68"/>
      <c r="T435" s="68"/>
      <c r="U435" s="70"/>
      <c r="V435" s="68"/>
      <c r="W435" s="68"/>
      <c r="X435" s="68"/>
      <c r="Y435" s="68"/>
      <c r="Z435" s="70"/>
    </row>
    <row r="436" spans="1:26" ht="17" x14ac:dyDescent="0.2">
      <c r="A436" s="13"/>
      <c r="B436" s="68"/>
      <c r="C436" s="68"/>
      <c r="D436" s="68"/>
      <c r="E436" s="68"/>
      <c r="F436" s="68"/>
      <c r="G436" s="68"/>
      <c r="H436" s="68"/>
      <c r="I436" s="68"/>
      <c r="J436" s="68"/>
      <c r="K436" s="70"/>
      <c r="L436" s="68"/>
      <c r="M436" s="68"/>
      <c r="N436" s="68"/>
      <c r="O436" s="68"/>
      <c r="P436" s="68"/>
      <c r="Q436" s="68"/>
      <c r="R436" s="68"/>
      <c r="S436" s="68"/>
      <c r="T436" s="68"/>
      <c r="U436" s="70"/>
      <c r="V436" s="68"/>
      <c r="W436" s="68"/>
      <c r="X436" s="68"/>
      <c r="Y436" s="68"/>
      <c r="Z436" s="70"/>
    </row>
    <row r="437" spans="1:26" ht="17" x14ac:dyDescent="0.2">
      <c r="A437" s="13"/>
      <c r="B437" s="68"/>
      <c r="C437" s="68"/>
      <c r="D437" s="68"/>
      <c r="E437" s="68"/>
      <c r="F437" s="68"/>
      <c r="G437" s="68"/>
      <c r="H437" s="68"/>
      <c r="I437" s="68"/>
      <c r="J437" s="68"/>
      <c r="K437" s="70"/>
      <c r="L437" s="68"/>
      <c r="M437" s="68"/>
      <c r="N437" s="68"/>
      <c r="O437" s="68"/>
      <c r="P437" s="68"/>
      <c r="Q437" s="68"/>
      <c r="R437" s="68"/>
      <c r="S437" s="68"/>
      <c r="T437" s="68"/>
      <c r="U437" s="70"/>
      <c r="V437" s="68"/>
      <c r="W437" s="68"/>
      <c r="X437" s="68"/>
      <c r="Y437" s="68"/>
      <c r="Z437" s="70"/>
    </row>
    <row r="438" spans="1:26" ht="17" x14ac:dyDescent="0.2">
      <c r="A438" s="13"/>
      <c r="B438" s="68"/>
      <c r="C438" s="68"/>
      <c r="D438" s="68"/>
      <c r="E438" s="68"/>
      <c r="F438" s="68"/>
      <c r="G438" s="68"/>
      <c r="H438" s="68"/>
      <c r="I438" s="68"/>
      <c r="J438" s="68"/>
      <c r="K438" s="70"/>
      <c r="L438" s="68"/>
      <c r="M438" s="68"/>
      <c r="N438" s="68"/>
      <c r="O438" s="68"/>
      <c r="P438" s="68"/>
      <c r="Q438" s="68"/>
      <c r="R438" s="68"/>
      <c r="S438" s="68"/>
      <c r="T438" s="68"/>
      <c r="U438" s="70"/>
      <c r="V438" s="68"/>
      <c r="W438" s="68"/>
      <c r="X438" s="68"/>
      <c r="Y438" s="68"/>
      <c r="Z438" s="70"/>
    </row>
    <row r="439" spans="1:26" ht="17" x14ac:dyDescent="0.2">
      <c r="A439" s="13"/>
      <c r="B439" s="68"/>
      <c r="C439" s="68"/>
      <c r="D439" s="68"/>
      <c r="E439" s="68"/>
      <c r="F439" s="68"/>
      <c r="G439" s="68"/>
      <c r="H439" s="68"/>
      <c r="I439" s="68"/>
      <c r="J439" s="68"/>
      <c r="K439" s="70"/>
      <c r="L439" s="68"/>
      <c r="M439" s="68"/>
      <c r="N439" s="68"/>
      <c r="O439" s="68"/>
      <c r="P439" s="68"/>
      <c r="Q439" s="68"/>
      <c r="R439" s="68"/>
      <c r="S439" s="68"/>
      <c r="T439" s="68"/>
      <c r="U439" s="70"/>
      <c r="V439" s="68"/>
      <c r="W439" s="68"/>
      <c r="X439" s="68"/>
      <c r="Y439" s="68"/>
      <c r="Z439" s="70"/>
    </row>
    <row r="440" spans="1:26" ht="17" x14ac:dyDescent="0.2">
      <c r="A440" s="13"/>
      <c r="B440" s="68"/>
      <c r="C440" s="68"/>
      <c r="D440" s="68"/>
      <c r="E440" s="68"/>
      <c r="F440" s="68"/>
      <c r="G440" s="68"/>
      <c r="H440" s="68"/>
      <c r="I440" s="68"/>
      <c r="J440" s="68"/>
      <c r="K440" s="70"/>
      <c r="L440" s="68"/>
      <c r="M440" s="68"/>
      <c r="N440" s="68"/>
      <c r="O440" s="68"/>
      <c r="P440" s="68"/>
      <c r="Q440" s="68"/>
      <c r="R440" s="68"/>
      <c r="S440" s="68"/>
      <c r="T440" s="68"/>
      <c r="U440" s="70"/>
      <c r="V440" s="68"/>
      <c r="W440" s="68"/>
      <c r="X440" s="68"/>
      <c r="Y440" s="68"/>
      <c r="Z440" s="70"/>
    </row>
    <row r="441" spans="1:26" ht="17" x14ac:dyDescent="0.2">
      <c r="A441" s="13"/>
      <c r="B441" s="68"/>
      <c r="C441" s="68"/>
      <c r="D441" s="68"/>
      <c r="E441" s="68"/>
      <c r="F441" s="68"/>
      <c r="G441" s="68"/>
      <c r="H441" s="68"/>
      <c r="I441" s="68"/>
      <c r="J441" s="68"/>
      <c r="K441" s="70"/>
      <c r="L441" s="68"/>
      <c r="M441" s="68"/>
      <c r="N441" s="68"/>
      <c r="O441" s="68"/>
      <c r="P441" s="68"/>
      <c r="Q441" s="68"/>
      <c r="R441" s="68"/>
      <c r="S441" s="68"/>
      <c r="T441" s="68"/>
      <c r="U441" s="70"/>
      <c r="V441" s="68"/>
      <c r="W441" s="68"/>
      <c r="X441" s="68"/>
      <c r="Y441" s="68"/>
      <c r="Z441" s="70"/>
    </row>
    <row r="442" spans="1:26" ht="17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74"/>
      <c r="L442" s="67"/>
      <c r="M442" s="67"/>
      <c r="N442" s="67"/>
      <c r="O442" s="67"/>
      <c r="P442" s="67"/>
      <c r="Q442" s="67"/>
      <c r="R442" s="67"/>
      <c r="S442" s="67"/>
      <c r="T442" s="67"/>
      <c r="U442" s="74"/>
      <c r="V442" s="67"/>
      <c r="W442" s="67"/>
      <c r="X442" s="67"/>
      <c r="Y442" s="67"/>
      <c r="Z442" s="74"/>
    </row>
    <row r="443" spans="1:26" ht="17" x14ac:dyDescent="0.2">
      <c r="A443" s="13"/>
      <c r="B443" s="68"/>
      <c r="C443" s="68"/>
      <c r="D443" s="68"/>
      <c r="E443" s="68"/>
      <c r="F443" s="68"/>
      <c r="G443" s="68"/>
      <c r="H443" s="68"/>
      <c r="I443" s="68"/>
      <c r="J443" s="68"/>
      <c r="K443" s="70"/>
      <c r="L443" s="68"/>
      <c r="M443" s="68"/>
      <c r="N443" s="68"/>
      <c r="O443" s="68"/>
      <c r="P443" s="68"/>
      <c r="Q443" s="68"/>
      <c r="R443" s="68"/>
      <c r="S443" s="68"/>
      <c r="T443" s="68"/>
      <c r="U443" s="70"/>
      <c r="V443" s="68"/>
      <c r="W443" s="68"/>
      <c r="X443" s="68"/>
      <c r="Y443" s="68"/>
      <c r="Z443" s="70"/>
    </row>
    <row r="444" spans="1:26" ht="17" x14ac:dyDescent="0.2">
      <c r="A444" s="13"/>
      <c r="B444" s="68"/>
      <c r="C444" s="68"/>
      <c r="D444" s="68"/>
      <c r="E444" s="68"/>
      <c r="F444" s="68"/>
      <c r="G444" s="68"/>
      <c r="H444" s="68"/>
      <c r="I444" s="68"/>
      <c r="J444" s="68"/>
      <c r="K444" s="70"/>
      <c r="L444" s="68"/>
      <c r="M444" s="68"/>
      <c r="N444" s="68"/>
      <c r="O444" s="68"/>
      <c r="P444" s="68"/>
      <c r="Q444" s="68"/>
      <c r="R444" s="68"/>
      <c r="S444" s="68"/>
      <c r="T444" s="68"/>
      <c r="U444" s="70"/>
      <c r="V444" s="68"/>
      <c r="W444" s="68"/>
      <c r="X444" s="68"/>
      <c r="Y444" s="68"/>
      <c r="Z444" s="70"/>
    </row>
    <row r="445" spans="1:26" ht="17" x14ac:dyDescent="0.2">
      <c r="A445" s="13"/>
      <c r="B445" s="68"/>
      <c r="C445" s="68"/>
      <c r="D445" s="68"/>
      <c r="E445" s="68"/>
      <c r="F445" s="68"/>
      <c r="G445" s="68"/>
      <c r="H445" s="68"/>
      <c r="I445" s="68"/>
      <c r="J445" s="68"/>
      <c r="K445" s="70"/>
      <c r="L445" s="68"/>
      <c r="M445" s="68"/>
      <c r="N445" s="68"/>
      <c r="O445" s="68"/>
      <c r="P445" s="68"/>
      <c r="Q445" s="68"/>
      <c r="R445" s="68"/>
      <c r="S445" s="68"/>
      <c r="T445" s="68"/>
      <c r="U445" s="70"/>
      <c r="V445" s="68"/>
      <c r="W445" s="68"/>
      <c r="X445" s="68"/>
      <c r="Y445" s="68"/>
      <c r="Z445" s="70"/>
    </row>
    <row r="446" spans="1:26" ht="17" x14ac:dyDescent="0.2">
      <c r="A446" s="13"/>
      <c r="B446" s="68"/>
      <c r="C446" s="68"/>
      <c r="D446" s="68"/>
      <c r="E446" s="68"/>
      <c r="F446" s="68"/>
      <c r="G446" s="68"/>
      <c r="H446" s="68"/>
      <c r="I446" s="68"/>
      <c r="J446" s="68"/>
      <c r="K446" s="70"/>
      <c r="L446" s="68"/>
      <c r="M446" s="68"/>
      <c r="N446" s="68"/>
      <c r="O446" s="68"/>
      <c r="P446" s="68"/>
      <c r="Q446" s="68"/>
      <c r="R446" s="68"/>
      <c r="S446" s="68"/>
      <c r="T446" s="68"/>
      <c r="U446" s="70"/>
      <c r="V446" s="68"/>
      <c r="W446" s="68"/>
      <c r="X446" s="68"/>
      <c r="Y446" s="68"/>
      <c r="Z446" s="70"/>
    </row>
    <row r="447" spans="1:26" ht="17" x14ac:dyDescent="0.2">
      <c r="A447" s="13"/>
      <c r="B447" s="68"/>
      <c r="C447" s="68"/>
      <c r="D447" s="68"/>
      <c r="E447" s="68"/>
      <c r="F447" s="68"/>
      <c r="G447" s="68"/>
      <c r="H447" s="68"/>
      <c r="I447" s="68"/>
      <c r="J447" s="68"/>
      <c r="K447" s="70"/>
      <c r="L447" s="68"/>
      <c r="M447" s="68"/>
      <c r="N447" s="68"/>
      <c r="O447" s="68"/>
      <c r="P447" s="68"/>
      <c r="Q447" s="68"/>
      <c r="R447" s="68"/>
      <c r="S447" s="68"/>
      <c r="T447" s="68"/>
      <c r="U447" s="70"/>
      <c r="V447" s="68"/>
      <c r="W447" s="68"/>
      <c r="X447" s="68"/>
      <c r="Y447" s="68"/>
      <c r="Z447" s="70"/>
    </row>
    <row r="448" spans="1:26" ht="17" x14ac:dyDescent="0.2">
      <c r="A448" s="13"/>
      <c r="B448" s="68"/>
      <c r="C448" s="68"/>
      <c r="D448" s="68"/>
      <c r="E448" s="68"/>
      <c r="F448" s="68"/>
      <c r="G448" s="68"/>
      <c r="H448" s="68"/>
      <c r="I448" s="68"/>
      <c r="J448" s="68"/>
      <c r="K448" s="70"/>
      <c r="L448" s="68"/>
      <c r="M448" s="68"/>
      <c r="N448" s="68"/>
      <c r="O448" s="68"/>
      <c r="P448" s="68"/>
      <c r="Q448" s="68"/>
      <c r="R448" s="68"/>
      <c r="S448" s="68"/>
      <c r="T448" s="68"/>
      <c r="U448" s="70"/>
      <c r="V448" s="68"/>
      <c r="W448" s="68"/>
      <c r="X448" s="68"/>
      <c r="Y448" s="68"/>
      <c r="Z448" s="70"/>
    </row>
    <row r="449" spans="1:26" ht="17" x14ac:dyDescent="0.2">
      <c r="A449" s="13"/>
      <c r="B449" s="68"/>
      <c r="C449" s="68"/>
      <c r="D449" s="68"/>
      <c r="E449" s="68"/>
      <c r="F449" s="68"/>
      <c r="G449" s="68"/>
      <c r="H449" s="68"/>
      <c r="I449" s="68"/>
      <c r="J449" s="68"/>
      <c r="K449" s="70"/>
      <c r="L449" s="68"/>
      <c r="M449" s="68"/>
      <c r="N449" s="68"/>
      <c r="O449" s="68"/>
      <c r="P449" s="68"/>
      <c r="Q449" s="68"/>
      <c r="R449" s="68"/>
      <c r="S449" s="68"/>
      <c r="T449" s="68"/>
      <c r="U449" s="70"/>
      <c r="V449" s="68"/>
      <c r="W449" s="68"/>
      <c r="X449" s="68"/>
      <c r="Y449" s="68"/>
      <c r="Z449" s="70"/>
    </row>
    <row r="450" spans="1:26" ht="17" x14ac:dyDescent="0.2">
      <c r="A450" s="13"/>
      <c r="B450" s="68"/>
      <c r="C450" s="68"/>
      <c r="D450" s="68"/>
      <c r="E450" s="68"/>
      <c r="F450" s="68"/>
      <c r="G450" s="68"/>
      <c r="H450" s="68"/>
      <c r="I450" s="68"/>
      <c r="J450" s="68"/>
      <c r="K450" s="70"/>
      <c r="L450" s="68"/>
      <c r="M450" s="68"/>
      <c r="N450" s="68"/>
      <c r="O450" s="68"/>
      <c r="P450" s="68"/>
      <c r="Q450" s="68"/>
      <c r="R450" s="68"/>
      <c r="S450" s="68"/>
      <c r="T450" s="68"/>
      <c r="U450" s="70"/>
      <c r="V450" s="68"/>
      <c r="W450" s="68"/>
      <c r="X450" s="68"/>
      <c r="Y450" s="68"/>
      <c r="Z450" s="70"/>
    </row>
    <row r="451" spans="1:26" ht="17" x14ac:dyDescent="0.2">
      <c r="A451" s="13"/>
      <c r="B451" s="68"/>
      <c r="C451" s="68"/>
      <c r="D451" s="68"/>
      <c r="E451" s="68"/>
      <c r="F451" s="68"/>
      <c r="G451" s="68"/>
      <c r="H451" s="68"/>
      <c r="I451" s="68"/>
      <c r="J451" s="68"/>
      <c r="K451" s="70"/>
      <c r="L451" s="68"/>
      <c r="M451" s="68"/>
      <c r="N451" s="68"/>
      <c r="O451" s="68"/>
      <c r="P451" s="68"/>
      <c r="Q451" s="68"/>
      <c r="R451" s="68"/>
      <c r="S451" s="68"/>
      <c r="T451" s="68"/>
      <c r="U451" s="70"/>
      <c r="V451" s="68"/>
      <c r="W451" s="68"/>
      <c r="X451" s="68"/>
      <c r="Y451" s="68"/>
      <c r="Z451" s="70"/>
    </row>
    <row r="452" spans="1:26" ht="17" x14ac:dyDescent="0.2">
      <c r="A452" s="13"/>
      <c r="B452" s="68"/>
      <c r="C452" s="68"/>
      <c r="D452" s="68"/>
      <c r="E452" s="68"/>
      <c r="F452" s="68"/>
      <c r="G452" s="68"/>
      <c r="H452" s="68"/>
      <c r="I452" s="68"/>
      <c r="J452" s="68"/>
      <c r="K452" s="70"/>
      <c r="L452" s="68"/>
      <c r="M452" s="68"/>
      <c r="N452" s="68"/>
      <c r="O452" s="68"/>
      <c r="P452" s="68"/>
      <c r="Q452" s="68"/>
      <c r="R452" s="68"/>
      <c r="S452" s="68"/>
      <c r="T452" s="68"/>
      <c r="U452" s="70"/>
      <c r="V452" s="68"/>
      <c r="W452" s="68"/>
      <c r="X452" s="68"/>
      <c r="Y452" s="68"/>
      <c r="Z452" s="70"/>
    </row>
    <row r="453" spans="1:26" ht="17" x14ac:dyDescent="0.2">
      <c r="A453" s="13"/>
      <c r="B453" s="68"/>
      <c r="C453" s="68"/>
      <c r="D453" s="68"/>
      <c r="E453" s="68"/>
      <c r="F453" s="68"/>
      <c r="G453" s="68"/>
      <c r="H453" s="68"/>
      <c r="I453" s="68"/>
      <c r="J453" s="68"/>
      <c r="K453" s="70"/>
      <c r="L453" s="68"/>
      <c r="M453" s="68"/>
      <c r="N453" s="68"/>
      <c r="O453" s="68"/>
      <c r="P453" s="68"/>
      <c r="Q453" s="68"/>
      <c r="R453" s="68"/>
      <c r="S453" s="68"/>
      <c r="T453" s="68"/>
      <c r="U453" s="70"/>
      <c r="V453" s="68"/>
      <c r="W453" s="68"/>
      <c r="X453" s="68"/>
      <c r="Y453" s="68"/>
      <c r="Z453" s="70"/>
    </row>
    <row r="454" spans="1:26" ht="17" x14ac:dyDescent="0.2">
      <c r="A454" s="13"/>
      <c r="B454" s="68"/>
      <c r="C454" s="68"/>
      <c r="D454" s="68"/>
      <c r="E454" s="68"/>
      <c r="F454" s="68"/>
      <c r="G454" s="68"/>
      <c r="H454" s="68"/>
      <c r="I454" s="68"/>
      <c r="J454" s="68"/>
      <c r="K454" s="70"/>
      <c r="L454" s="68"/>
      <c r="M454" s="68"/>
      <c r="N454" s="68"/>
      <c r="O454" s="68"/>
      <c r="P454" s="68"/>
      <c r="Q454" s="68"/>
      <c r="R454" s="68"/>
      <c r="S454" s="68"/>
      <c r="T454" s="68"/>
      <c r="U454" s="70"/>
      <c r="V454" s="68"/>
      <c r="W454" s="68"/>
      <c r="X454" s="68"/>
      <c r="Y454" s="68"/>
      <c r="Z454" s="70"/>
    </row>
    <row r="455" spans="1:26" ht="17" x14ac:dyDescent="0.2">
      <c r="A455" s="13"/>
      <c r="B455" s="68"/>
      <c r="C455" s="68"/>
      <c r="D455" s="68"/>
      <c r="E455" s="68"/>
      <c r="F455" s="68"/>
      <c r="G455" s="68"/>
      <c r="H455" s="68"/>
      <c r="I455" s="68"/>
      <c r="J455" s="68"/>
      <c r="K455" s="70"/>
      <c r="L455" s="68"/>
      <c r="M455" s="68"/>
      <c r="N455" s="68"/>
      <c r="O455" s="68"/>
      <c r="P455" s="68"/>
      <c r="Q455" s="68"/>
      <c r="R455" s="68"/>
      <c r="S455" s="68"/>
      <c r="T455" s="68"/>
      <c r="U455" s="70"/>
      <c r="V455" s="68"/>
      <c r="W455" s="68"/>
      <c r="X455" s="68"/>
      <c r="Y455" s="68"/>
      <c r="Z455" s="70"/>
    </row>
    <row r="456" spans="1:26" ht="17" x14ac:dyDescent="0.2">
      <c r="A456" s="13"/>
      <c r="B456" s="68"/>
      <c r="C456" s="68"/>
      <c r="D456" s="68"/>
      <c r="E456" s="68"/>
      <c r="F456" s="68"/>
      <c r="G456" s="68"/>
      <c r="H456" s="68"/>
      <c r="I456" s="68"/>
      <c r="J456" s="68"/>
      <c r="K456" s="70"/>
      <c r="L456" s="68"/>
      <c r="M456" s="68"/>
      <c r="N456" s="68"/>
      <c r="O456" s="68"/>
      <c r="P456" s="68"/>
      <c r="Q456" s="68"/>
      <c r="R456" s="68"/>
      <c r="S456" s="68"/>
      <c r="T456" s="68"/>
      <c r="U456" s="70"/>
      <c r="V456" s="68"/>
      <c r="W456" s="68"/>
      <c r="X456" s="68"/>
      <c r="Y456" s="68"/>
      <c r="Z456" s="70"/>
    </row>
    <row r="457" spans="1:26" ht="17" x14ac:dyDescent="0.2">
      <c r="A457" s="13"/>
      <c r="B457" s="68"/>
      <c r="C457" s="68"/>
      <c r="D457" s="68"/>
      <c r="E457" s="68"/>
      <c r="F457" s="68"/>
      <c r="G457" s="68"/>
      <c r="H457" s="68"/>
      <c r="I457" s="68"/>
      <c r="J457" s="68"/>
      <c r="K457" s="70"/>
      <c r="L457" s="68"/>
      <c r="M457" s="68"/>
      <c r="N457" s="68"/>
      <c r="O457" s="68"/>
      <c r="P457" s="68"/>
      <c r="Q457" s="68"/>
      <c r="R457" s="68"/>
      <c r="S457" s="68"/>
      <c r="T457" s="68"/>
      <c r="U457" s="70"/>
      <c r="V457" s="68"/>
      <c r="W457" s="68"/>
      <c r="X457" s="68"/>
      <c r="Y457" s="68"/>
      <c r="Z457" s="70"/>
    </row>
    <row r="458" spans="1:26" ht="17" x14ac:dyDescent="0.2">
      <c r="A458" s="13"/>
      <c r="B458" s="68"/>
      <c r="C458" s="68"/>
      <c r="D458" s="68"/>
      <c r="E458" s="68"/>
      <c r="F458" s="68"/>
      <c r="G458" s="68"/>
      <c r="H458" s="68"/>
      <c r="I458" s="68"/>
      <c r="J458" s="68"/>
      <c r="K458" s="70"/>
      <c r="L458" s="68"/>
      <c r="M458" s="68"/>
      <c r="N458" s="68"/>
      <c r="O458" s="68"/>
      <c r="P458" s="68"/>
      <c r="Q458" s="68"/>
      <c r="R458" s="68"/>
      <c r="S458" s="68"/>
      <c r="T458" s="68"/>
      <c r="U458" s="70"/>
      <c r="V458" s="68"/>
      <c r="W458" s="68"/>
      <c r="X458" s="68"/>
      <c r="Y458" s="68"/>
      <c r="Z458" s="70"/>
    </row>
    <row r="459" spans="1:26" ht="17" x14ac:dyDescent="0.2">
      <c r="A459" s="13"/>
      <c r="B459" s="68"/>
      <c r="C459" s="68"/>
      <c r="D459" s="68"/>
      <c r="E459" s="68"/>
      <c r="F459" s="68"/>
      <c r="G459" s="68"/>
      <c r="H459" s="68"/>
      <c r="I459" s="68"/>
      <c r="J459" s="68"/>
      <c r="K459" s="70"/>
      <c r="L459" s="68"/>
      <c r="M459" s="68"/>
      <c r="N459" s="68"/>
      <c r="O459" s="68"/>
      <c r="P459" s="68"/>
      <c r="Q459" s="68"/>
      <c r="R459" s="68"/>
      <c r="S459" s="68"/>
      <c r="T459" s="68"/>
      <c r="U459" s="70"/>
      <c r="V459" s="68"/>
      <c r="W459" s="68"/>
      <c r="X459" s="68"/>
      <c r="Y459" s="68"/>
      <c r="Z459" s="70"/>
    </row>
    <row r="460" spans="1:26" ht="17" x14ac:dyDescent="0.2">
      <c r="A460" s="13"/>
      <c r="B460" s="68"/>
      <c r="C460" s="68"/>
      <c r="D460" s="68"/>
      <c r="E460" s="68"/>
      <c r="F460" s="68"/>
      <c r="G460" s="68"/>
      <c r="H460" s="68"/>
      <c r="I460" s="68"/>
      <c r="J460" s="68"/>
      <c r="K460" s="70"/>
      <c r="L460" s="68"/>
      <c r="M460" s="68"/>
      <c r="N460" s="68"/>
      <c r="O460" s="68"/>
      <c r="P460" s="68"/>
      <c r="Q460" s="68"/>
      <c r="R460" s="68"/>
      <c r="S460" s="68"/>
      <c r="T460" s="68"/>
      <c r="U460" s="70"/>
      <c r="V460" s="68"/>
      <c r="W460" s="68"/>
      <c r="X460" s="68"/>
      <c r="Y460" s="68"/>
      <c r="Z460" s="70"/>
    </row>
    <row r="461" spans="1:26" ht="17" x14ac:dyDescent="0.2">
      <c r="A461" s="13"/>
      <c r="B461" s="68"/>
      <c r="C461" s="68"/>
      <c r="D461" s="68"/>
      <c r="E461" s="68"/>
      <c r="F461" s="68"/>
      <c r="G461" s="68"/>
      <c r="H461" s="68"/>
      <c r="I461" s="68"/>
      <c r="J461" s="68"/>
      <c r="K461" s="70"/>
      <c r="L461" s="68"/>
      <c r="M461" s="68"/>
      <c r="N461" s="68"/>
      <c r="O461" s="68"/>
      <c r="P461" s="68"/>
      <c r="Q461" s="68"/>
      <c r="R461" s="68"/>
      <c r="S461" s="68"/>
      <c r="T461" s="68"/>
      <c r="U461" s="70"/>
      <c r="V461" s="68"/>
      <c r="W461" s="68"/>
      <c r="X461" s="68"/>
      <c r="Y461" s="68"/>
      <c r="Z461" s="70"/>
    </row>
    <row r="462" spans="1:26" ht="17" x14ac:dyDescent="0.2">
      <c r="A462" s="13"/>
      <c r="B462" s="68"/>
      <c r="C462" s="68"/>
      <c r="D462" s="68"/>
      <c r="E462" s="68"/>
      <c r="F462" s="68"/>
      <c r="G462" s="68"/>
      <c r="H462" s="68"/>
      <c r="I462" s="68"/>
      <c r="J462" s="68"/>
      <c r="K462" s="70"/>
      <c r="L462" s="68"/>
      <c r="M462" s="68"/>
      <c r="N462" s="68"/>
      <c r="O462" s="68"/>
      <c r="P462" s="68"/>
      <c r="Q462" s="68"/>
      <c r="R462" s="68"/>
      <c r="S462" s="68"/>
      <c r="T462" s="68"/>
      <c r="U462" s="70"/>
      <c r="V462" s="68"/>
      <c r="W462" s="68"/>
      <c r="X462" s="68"/>
      <c r="Y462" s="68"/>
      <c r="Z462" s="70"/>
    </row>
    <row r="463" spans="1:26" ht="17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74"/>
      <c r="L463" s="67"/>
      <c r="M463" s="67"/>
      <c r="N463" s="67"/>
      <c r="O463" s="67"/>
      <c r="P463" s="67"/>
      <c r="Q463" s="67"/>
      <c r="R463" s="67"/>
      <c r="S463" s="67"/>
      <c r="T463" s="67"/>
      <c r="U463" s="74"/>
      <c r="V463" s="67"/>
      <c r="W463" s="67"/>
      <c r="X463" s="67"/>
      <c r="Y463" s="67"/>
      <c r="Z463" s="74"/>
    </row>
    <row r="464" spans="1:26" ht="17" x14ac:dyDescent="0.2">
      <c r="A464" s="13"/>
      <c r="B464" s="68"/>
      <c r="C464" s="68"/>
      <c r="D464" s="68"/>
      <c r="E464" s="68"/>
      <c r="F464" s="68"/>
      <c r="G464" s="68"/>
      <c r="H464" s="68"/>
      <c r="I464" s="68"/>
      <c r="J464" s="68"/>
      <c r="K464" s="70"/>
      <c r="L464" s="68"/>
      <c r="M464" s="68"/>
      <c r="N464" s="68"/>
      <c r="O464" s="68"/>
      <c r="P464" s="68"/>
      <c r="Q464" s="68"/>
      <c r="R464" s="68"/>
      <c r="S464" s="68"/>
      <c r="T464" s="68"/>
      <c r="U464" s="70"/>
      <c r="V464" s="68"/>
      <c r="W464" s="68"/>
      <c r="X464" s="68"/>
      <c r="Y464" s="68"/>
      <c r="Z464" s="70"/>
    </row>
    <row r="465" spans="1:26" ht="17" x14ac:dyDescent="0.2">
      <c r="A465" s="13"/>
      <c r="B465" s="68"/>
      <c r="C465" s="68"/>
      <c r="D465" s="68"/>
      <c r="E465" s="68"/>
      <c r="F465" s="68"/>
      <c r="G465" s="68"/>
      <c r="H465" s="68"/>
      <c r="I465" s="68"/>
      <c r="J465" s="68"/>
      <c r="K465" s="70"/>
      <c r="L465" s="68"/>
      <c r="M465" s="68"/>
      <c r="N465" s="68"/>
      <c r="O465" s="68"/>
      <c r="P465" s="68"/>
      <c r="Q465" s="68"/>
      <c r="R465" s="68"/>
      <c r="S465" s="68"/>
      <c r="T465" s="68"/>
      <c r="U465" s="70"/>
      <c r="V465" s="68"/>
      <c r="W465" s="68"/>
      <c r="X465" s="68"/>
      <c r="Y465" s="68"/>
      <c r="Z465" s="70"/>
    </row>
    <row r="466" spans="1:26" ht="17" x14ac:dyDescent="0.2">
      <c r="A466" s="13"/>
      <c r="B466" s="68"/>
      <c r="C466" s="68"/>
      <c r="D466" s="68"/>
      <c r="E466" s="68"/>
      <c r="F466" s="68"/>
      <c r="G466" s="68"/>
      <c r="H466" s="68"/>
      <c r="I466" s="68"/>
      <c r="J466" s="68"/>
      <c r="K466" s="70"/>
      <c r="L466" s="68"/>
      <c r="M466" s="68"/>
      <c r="N466" s="68"/>
      <c r="O466" s="68"/>
      <c r="P466" s="68"/>
      <c r="Q466" s="68"/>
      <c r="R466" s="68"/>
      <c r="S466" s="68"/>
      <c r="T466" s="68"/>
      <c r="U466" s="70"/>
      <c r="V466" s="68"/>
      <c r="W466" s="68"/>
      <c r="X466" s="68"/>
      <c r="Y466" s="68"/>
      <c r="Z466" s="70"/>
    </row>
    <row r="467" spans="1:26" ht="17" x14ac:dyDescent="0.2">
      <c r="A467" s="13"/>
      <c r="B467" s="68"/>
      <c r="C467" s="68"/>
      <c r="D467" s="68"/>
      <c r="E467" s="68"/>
      <c r="F467" s="68"/>
      <c r="G467" s="68"/>
      <c r="H467" s="68"/>
      <c r="I467" s="68"/>
      <c r="J467" s="68"/>
      <c r="K467" s="70"/>
      <c r="L467" s="68"/>
      <c r="M467" s="68"/>
      <c r="N467" s="68"/>
      <c r="O467" s="68"/>
      <c r="P467" s="68"/>
      <c r="Q467" s="68"/>
      <c r="R467" s="68"/>
      <c r="S467" s="68"/>
      <c r="T467" s="68"/>
      <c r="U467" s="70"/>
      <c r="V467" s="68"/>
      <c r="W467" s="68"/>
      <c r="X467" s="68"/>
      <c r="Y467" s="68"/>
      <c r="Z467" s="70"/>
    </row>
    <row r="468" spans="1:26" ht="17" x14ac:dyDescent="0.2">
      <c r="A468" s="13"/>
      <c r="B468" s="68"/>
      <c r="C468" s="68"/>
      <c r="D468" s="68"/>
      <c r="E468" s="68"/>
      <c r="F468" s="68"/>
      <c r="G468" s="68"/>
      <c r="H468" s="68"/>
      <c r="I468" s="68"/>
      <c r="J468" s="68"/>
      <c r="K468" s="70"/>
      <c r="L468" s="68"/>
      <c r="M468" s="68"/>
      <c r="N468" s="68"/>
      <c r="O468" s="68"/>
      <c r="P468" s="68"/>
      <c r="Q468" s="68"/>
      <c r="R468" s="68"/>
      <c r="S468" s="68"/>
      <c r="T468" s="68"/>
      <c r="U468" s="70"/>
      <c r="V468" s="68"/>
      <c r="W468" s="68"/>
      <c r="X468" s="68"/>
      <c r="Y468" s="68"/>
      <c r="Z468" s="70"/>
    </row>
    <row r="469" spans="1:26" ht="17" x14ac:dyDescent="0.2">
      <c r="A469" s="13"/>
      <c r="B469" s="68"/>
      <c r="C469" s="68"/>
      <c r="D469" s="68"/>
      <c r="E469" s="68"/>
      <c r="F469" s="68"/>
      <c r="G469" s="68"/>
      <c r="H469" s="68"/>
      <c r="I469" s="68"/>
      <c r="J469" s="68"/>
      <c r="K469" s="70"/>
      <c r="L469" s="68"/>
      <c r="M469" s="68"/>
      <c r="N469" s="68"/>
      <c r="O469" s="68"/>
      <c r="P469" s="68"/>
      <c r="Q469" s="68"/>
      <c r="R469" s="68"/>
      <c r="S469" s="68"/>
      <c r="T469" s="68"/>
      <c r="U469" s="70"/>
      <c r="V469" s="68"/>
      <c r="W469" s="68"/>
      <c r="X469" s="68"/>
      <c r="Y469" s="68"/>
      <c r="Z469" s="70"/>
    </row>
    <row r="470" spans="1:26" ht="17" x14ac:dyDescent="0.2">
      <c r="A470" s="13"/>
      <c r="B470" s="68"/>
      <c r="C470" s="68"/>
      <c r="D470" s="68"/>
      <c r="E470" s="68"/>
      <c r="F470" s="68"/>
      <c r="G470" s="68"/>
      <c r="H470" s="68"/>
      <c r="I470" s="68"/>
      <c r="J470" s="68"/>
      <c r="K470" s="70"/>
      <c r="L470" s="68"/>
      <c r="M470" s="68"/>
      <c r="N470" s="68"/>
      <c r="O470" s="68"/>
      <c r="P470" s="68"/>
      <c r="Q470" s="68"/>
      <c r="R470" s="68"/>
      <c r="S470" s="68"/>
      <c r="T470" s="68"/>
      <c r="U470" s="70"/>
      <c r="V470" s="68"/>
      <c r="W470" s="68"/>
      <c r="X470" s="68"/>
      <c r="Y470" s="68"/>
      <c r="Z470" s="70"/>
    </row>
    <row r="471" spans="1:26" ht="17" x14ac:dyDescent="0.2">
      <c r="A471" s="13"/>
      <c r="B471" s="68"/>
      <c r="C471" s="68"/>
      <c r="D471" s="68"/>
      <c r="E471" s="68"/>
      <c r="F471" s="68"/>
      <c r="G471" s="68"/>
      <c r="H471" s="68"/>
      <c r="I471" s="68"/>
      <c r="J471" s="68"/>
      <c r="K471" s="70"/>
      <c r="L471" s="68"/>
      <c r="M471" s="68"/>
      <c r="N471" s="68"/>
      <c r="O471" s="68"/>
      <c r="P471" s="68"/>
      <c r="Q471" s="68"/>
      <c r="R471" s="68"/>
      <c r="S471" s="68"/>
      <c r="T471" s="68"/>
      <c r="U471" s="70"/>
      <c r="V471" s="68"/>
      <c r="W471" s="68"/>
      <c r="X471" s="68"/>
      <c r="Y471" s="68"/>
      <c r="Z471" s="70"/>
    </row>
    <row r="472" spans="1:26" ht="17" x14ac:dyDescent="0.2">
      <c r="A472" s="13"/>
      <c r="B472" s="68"/>
      <c r="C472" s="68"/>
      <c r="D472" s="68"/>
      <c r="E472" s="68"/>
      <c r="F472" s="68"/>
      <c r="G472" s="68"/>
      <c r="H472" s="68"/>
      <c r="I472" s="68"/>
      <c r="J472" s="68"/>
      <c r="K472" s="70"/>
      <c r="L472" s="68"/>
      <c r="M472" s="68"/>
      <c r="N472" s="68"/>
      <c r="O472" s="68"/>
      <c r="P472" s="68"/>
      <c r="Q472" s="68"/>
      <c r="R472" s="68"/>
      <c r="S472" s="68"/>
      <c r="T472" s="68"/>
      <c r="U472" s="70"/>
      <c r="V472" s="68"/>
      <c r="W472" s="68"/>
      <c r="X472" s="68"/>
      <c r="Y472" s="68"/>
      <c r="Z472" s="70"/>
    </row>
    <row r="473" spans="1:26" ht="17" x14ac:dyDescent="0.2">
      <c r="A473" s="13"/>
      <c r="B473" s="68"/>
      <c r="C473" s="68"/>
      <c r="D473" s="68"/>
      <c r="E473" s="68"/>
      <c r="F473" s="68"/>
      <c r="G473" s="68"/>
      <c r="H473" s="68"/>
      <c r="I473" s="68"/>
      <c r="J473" s="68"/>
      <c r="K473" s="70"/>
      <c r="L473" s="68"/>
      <c r="M473" s="68"/>
      <c r="N473" s="68"/>
      <c r="O473" s="68"/>
      <c r="P473" s="68"/>
      <c r="Q473" s="68"/>
      <c r="R473" s="68"/>
      <c r="S473" s="68"/>
      <c r="T473" s="68"/>
      <c r="U473" s="70"/>
      <c r="V473" s="68"/>
      <c r="W473" s="68"/>
      <c r="X473" s="68"/>
      <c r="Y473" s="68"/>
      <c r="Z473" s="70"/>
    </row>
    <row r="474" spans="1:26" ht="17" x14ac:dyDescent="0.2">
      <c r="A474" s="13"/>
      <c r="B474" s="68"/>
      <c r="C474" s="68"/>
      <c r="D474" s="68"/>
      <c r="E474" s="68"/>
      <c r="F474" s="68"/>
      <c r="G474" s="68"/>
      <c r="H474" s="68"/>
      <c r="I474" s="68"/>
      <c r="J474" s="68"/>
      <c r="K474" s="70"/>
      <c r="L474" s="68"/>
      <c r="M474" s="68"/>
      <c r="N474" s="68"/>
      <c r="O474" s="68"/>
      <c r="P474" s="68"/>
      <c r="Q474" s="68"/>
      <c r="R474" s="68"/>
      <c r="S474" s="68"/>
      <c r="T474" s="68"/>
      <c r="U474" s="70"/>
      <c r="V474" s="68"/>
      <c r="W474" s="68"/>
      <c r="X474" s="68"/>
      <c r="Y474" s="68"/>
      <c r="Z474" s="70"/>
    </row>
    <row r="475" spans="1:26" ht="17" x14ac:dyDescent="0.2">
      <c r="A475" s="13"/>
      <c r="B475" s="68"/>
      <c r="C475" s="68"/>
      <c r="D475" s="68"/>
      <c r="E475" s="68"/>
      <c r="F475" s="68"/>
      <c r="G475" s="68"/>
      <c r="H475" s="68"/>
      <c r="I475" s="68"/>
      <c r="J475" s="68"/>
      <c r="K475" s="70"/>
      <c r="L475" s="68"/>
      <c r="M475" s="68"/>
      <c r="N475" s="68"/>
      <c r="O475" s="68"/>
      <c r="P475" s="68"/>
      <c r="Q475" s="68"/>
      <c r="R475" s="68"/>
      <c r="S475" s="68"/>
      <c r="T475" s="68"/>
      <c r="U475" s="70"/>
      <c r="V475" s="68"/>
      <c r="W475" s="68"/>
      <c r="X475" s="68"/>
      <c r="Y475" s="68"/>
      <c r="Z475" s="70"/>
    </row>
    <row r="476" spans="1:26" ht="17" x14ac:dyDescent="0.2">
      <c r="A476" s="13"/>
      <c r="B476" s="68"/>
      <c r="C476" s="68"/>
      <c r="D476" s="68"/>
      <c r="E476" s="68"/>
      <c r="F476" s="68"/>
      <c r="G476" s="68"/>
      <c r="H476" s="68"/>
      <c r="I476" s="68"/>
      <c r="J476" s="68"/>
      <c r="K476" s="70"/>
      <c r="L476" s="68"/>
      <c r="M476" s="68"/>
      <c r="N476" s="68"/>
      <c r="O476" s="68"/>
      <c r="P476" s="68"/>
      <c r="Q476" s="68"/>
      <c r="R476" s="68"/>
      <c r="S476" s="68"/>
      <c r="T476" s="68"/>
      <c r="U476" s="70"/>
      <c r="V476" s="68"/>
      <c r="W476" s="68"/>
      <c r="X476" s="68"/>
      <c r="Y476" s="68"/>
      <c r="Z476" s="70"/>
    </row>
    <row r="477" spans="1:26" ht="17" x14ac:dyDescent="0.2">
      <c r="A477" s="13"/>
      <c r="B477" s="68"/>
      <c r="C477" s="68"/>
      <c r="D477" s="68"/>
      <c r="E477" s="68"/>
      <c r="F477" s="68"/>
      <c r="G477" s="68"/>
      <c r="H477" s="68"/>
      <c r="I477" s="68"/>
      <c r="J477" s="68"/>
      <c r="K477" s="70"/>
      <c r="L477" s="68"/>
      <c r="M477" s="68"/>
      <c r="N477" s="68"/>
      <c r="O477" s="68"/>
      <c r="P477" s="68"/>
      <c r="Q477" s="68"/>
      <c r="R477" s="68"/>
      <c r="S477" s="68"/>
      <c r="T477" s="68"/>
      <c r="U477" s="70"/>
      <c r="V477" s="68"/>
      <c r="W477" s="68"/>
      <c r="X477" s="68"/>
      <c r="Y477" s="68"/>
      <c r="Z477" s="70"/>
    </row>
    <row r="478" spans="1:26" ht="17" x14ac:dyDescent="0.2">
      <c r="A478" s="13"/>
      <c r="B478" s="68"/>
      <c r="C478" s="68"/>
      <c r="D478" s="68"/>
      <c r="E478" s="68"/>
      <c r="F478" s="68"/>
      <c r="G478" s="68"/>
      <c r="H478" s="68"/>
      <c r="I478" s="68"/>
      <c r="J478" s="68"/>
      <c r="K478" s="70"/>
      <c r="L478" s="68"/>
      <c r="M478" s="68"/>
      <c r="N478" s="68"/>
      <c r="O478" s="68"/>
      <c r="P478" s="68"/>
      <c r="Q478" s="68"/>
      <c r="R478" s="68"/>
      <c r="S478" s="68"/>
      <c r="T478" s="68"/>
      <c r="U478" s="70"/>
      <c r="V478" s="68"/>
      <c r="W478" s="68"/>
      <c r="X478" s="68"/>
      <c r="Y478" s="68"/>
      <c r="Z478" s="70"/>
    </row>
    <row r="479" spans="1:26" ht="17" x14ac:dyDescent="0.2">
      <c r="A479" s="13"/>
      <c r="B479" s="68"/>
      <c r="C479" s="68"/>
      <c r="D479" s="68"/>
      <c r="E479" s="68"/>
      <c r="F479" s="68"/>
      <c r="G479" s="68"/>
      <c r="H479" s="68"/>
      <c r="I479" s="68"/>
      <c r="J479" s="68"/>
      <c r="K479" s="70"/>
      <c r="L479" s="68"/>
      <c r="M479" s="68"/>
      <c r="N479" s="68"/>
      <c r="O479" s="68"/>
      <c r="P479" s="68"/>
      <c r="Q479" s="68"/>
      <c r="R479" s="68"/>
      <c r="S479" s="68"/>
      <c r="T479" s="68"/>
      <c r="U479" s="70"/>
      <c r="V479" s="68"/>
      <c r="W479" s="68"/>
      <c r="X479" s="68"/>
      <c r="Y479" s="68"/>
      <c r="Z479" s="70"/>
    </row>
    <row r="480" spans="1:26" ht="17" x14ac:dyDescent="0.2">
      <c r="A480" s="13"/>
      <c r="B480" s="68"/>
      <c r="C480" s="68"/>
      <c r="D480" s="68"/>
      <c r="E480" s="68"/>
      <c r="F480" s="68"/>
      <c r="G480" s="68"/>
      <c r="H480" s="68"/>
      <c r="I480" s="68"/>
      <c r="J480" s="68"/>
      <c r="K480" s="70"/>
      <c r="L480" s="68"/>
      <c r="M480" s="68"/>
      <c r="N480" s="68"/>
      <c r="O480" s="68"/>
      <c r="P480" s="68"/>
      <c r="Q480" s="68"/>
      <c r="R480" s="68"/>
      <c r="S480" s="68"/>
      <c r="T480" s="68"/>
      <c r="U480" s="70"/>
      <c r="V480" s="68"/>
      <c r="W480" s="68"/>
      <c r="X480" s="68"/>
      <c r="Y480" s="68"/>
      <c r="Z480" s="70"/>
    </row>
    <row r="481" spans="1:26" ht="17" x14ac:dyDescent="0.2">
      <c r="A481" s="13"/>
      <c r="B481" s="68"/>
      <c r="C481" s="68"/>
      <c r="D481" s="68"/>
      <c r="E481" s="68"/>
      <c r="F481" s="68"/>
      <c r="G481" s="68"/>
      <c r="H481" s="68"/>
      <c r="I481" s="68"/>
      <c r="J481" s="68"/>
      <c r="K481" s="70"/>
      <c r="L481" s="68"/>
      <c r="M481" s="68"/>
      <c r="N481" s="68"/>
      <c r="O481" s="68"/>
      <c r="P481" s="68"/>
      <c r="Q481" s="68"/>
      <c r="R481" s="68"/>
      <c r="S481" s="68"/>
      <c r="T481" s="68"/>
      <c r="U481" s="70"/>
      <c r="V481" s="68"/>
      <c r="W481" s="68"/>
      <c r="X481" s="68"/>
      <c r="Y481" s="68"/>
      <c r="Z481" s="70"/>
    </row>
    <row r="482" spans="1:26" ht="17" x14ac:dyDescent="0.2">
      <c r="A482" s="13"/>
      <c r="B482" s="68"/>
      <c r="C482" s="68"/>
      <c r="D482" s="68"/>
      <c r="E482" s="68"/>
      <c r="F482" s="68"/>
      <c r="G482" s="68"/>
      <c r="H482" s="68"/>
      <c r="I482" s="68"/>
      <c r="J482" s="68"/>
      <c r="K482" s="70"/>
      <c r="L482" s="68"/>
      <c r="M482" s="68"/>
      <c r="N482" s="68"/>
      <c r="O482" s="68"/>
      <c r="P482" s="68"/>
      <c r="Q482" s="68"/>
      <c r="R482" s="68"/>
      <c r="S482" s="68"/>
      <c r="T482" s="68"/>
      <c r="U482" s="70"/>
      <c r="V482" s="68"/>
      <c r="W482" s="68"/>
      <c r="X482" s="68"/>
      <c r="Y482" s="68"/>
      <c r="Z482" s="70"/>
    </row>
    <row r="483" spans="1:26" ht="17" x14ac:dyDescent="0.2">
      <c r="A483" s="13"/>
      <c r="B483" s="68"/>
      <c r="C483" s="68"/>
      <c r="D483" s="68"/>
      <c r="E483" s="68"/>
      <c r="F483" s="68"/>
      <c r="G483" s="68"/>
      <c r="H483" s="68"/>
      <c r="I483" s="68"/>
      <c r="J483" s="68"/>
      <c r="K483" s="70"/>
      <c r="L483" s="68"/>
      <c r="M483" s="68"/>
      <c r="N483" s="68"/>
      <c r="O483" s="68"/>
      <c r="P483" s="68"/>
      <c r="Q483" s="68"/>
      <c r="R483" s="68"/>
      <c r="S483" s="68"/>
      <c r="T483" s="68"/>
      <c r="U483" s="70"/>
      <c r="V483" s="68"/>
      <c r="W483" s="68"/>
      <c r="X483" s="68"/>
      <c r="Y483" s="68"/>
      <c r="Z483" s="70"/>
    </row>
    <row r="484" spans="1:26" ht="1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74"/>
      <c r="L484" s="67"/>
      <c r="M484" s="67"/>
      <c r="N484" s="67"/>
      <c r="O484" s="67"/>
      <c r="P484" s="67"/>
      <c r="Q484" s="67"/>
      <c r="R484" s="67"/>
      <c r="S484" s="67"/>
      <c r="T484" s="67"/>
      <c r="U484" s="74"/>
      <c r="V484" s="67"/>
      <c r="W484" s="67"/>
      <c r="X484" s="67"/>
      <c r="Y484" s="67"/>
      <c r="Z484" s="74"/>
    </row>
    <row r="485" spans="1:26" ht="17" x14ac:dyDescent="0.2">
      <c r="A485" s="13"/>
      <c r="B485" s="68"/>
      <c r="C485" s="68"/>
      <c r="D485" s="68"/>
      <c r="E485" s="68"/>
      <c r="F485" s="68"/>
      <c r="G485" s="68"/>
      <c r="H485" s="68"/>
      <c r="I485" s="68"/>
      <c r="J485" s="68"/>
      <c r="K485" s="70"/>
      <c r="L485" s="68"/>
      <c r="M485" s="68"/>
      <c r="N485" s="68"/>
      <c r="O485" s="68"/>
      <c r="P485" s="68"/>
      <c r="Q485" s="68"/>
      <c r="R485" s="68"/>
      <c r="S485" s="68"/>
      <c r="T485" s="68"/>
      <c r="U485" s="70"/>
      <c r="V485" s="68"/>
      <c r="W485" s="68"/>
      <c r="X485" s="68"/>
      <c r="Y485" s="68"/>
      <c r="Z485" s="70"/>
    </row>
    <row r="486" spans="1:26" ht="17" x14ac:dyDescent="0.2">
      <c r="A486" s="13"/>
      <c r="B486" s="68"/>
      <c r="C486" s="68"/>
      <c r="D486" s="68"/>
      <c r="E486" s="68"/>
      <c r="F486" s="68"/>
      <c r="G486" s="68"/>
      <c r="H486" s="68"/>
      <c r="I486" s="68"/>
      <c r="J486" s="68"/>
      <c r="K486" s="70"/>
      <c r="L486" s="68"/>
      <c r="M486" s="68"/>
      <c r="N486" s="68"/>
      <c r="O486" s="68"/>
      <c r="P486" s="68"/>
      <c r="Q486" s="68"/>
      <c r="R486" s="68"/>
      <c r="S486" s="68"/>
      <c r="T486" s="68"/>
      <c r="U486" s="70"/>
      <c r="V486" s="68"/>
      <c r="W486" s="68"/>
      <c r="X486" s="68"/>
      <c r="Y486" s="68"/>
      <c r="Z486" s="70"/>
    </row>
    <row r="487" spans="1:26" ht="17" x14ac:dyDescent="0.2">
      <c r="A487" s="13"/>
      <c r="B487" s="68"/>
      <c r="C487" s="68"/>
      <c r="D487" s="68"/>
      <c r="E487" s="68"/>
      <c r="F487" s="68"/>
      <c r="G487" s="68"/>
      <c r="H487" s="68"/>
      <c r="I487" s="68"/>
      <c r="J487" s="68"/>
      <c r="K487" s="70"/>
      <c r="L487" s="68"/>
      <c r="M487" s="68"/>
      <c r="N487" s="68"/>
      <c r="O487" s="68"/>
      <c r="P487" s="68"/>
      <c r="Q487" s="68"/>
      <c r="R487" s="68"/>
      <c r="S487" s="68"/>
      <c r="T487" s="68"/>
      <c r="U487" s="70"/>
      <c r="V487" s="68"/>
      <c r="W487" s="68"/>
      <c r="X487" s="68"/>
      <c r="Y487" s="68"/>
      <c r="Z487" s="70"/>
    </row>
    <row r="488" spans="1:26" ht="17" x14ac:dyDescent="0.2">
      <c r="A488" s="13"/>
      <c r="B488" s="68"/>
      <c r="C488" s="68"/>
      <c r="D488" s="68"/>
      <c r="E488" s="68"/>
      <c r="F488" s="68"/>
      <c r="G488" s="68"/>
      <c r="H488" s="68"/>
      <c r="I488" s="68"/>
      <c r="J488" s="68"/>
      <c r="K488" s="70"/>
      <c r="L488" s="68"/>
      <c r="M488" s="68"/>
      <c r="N488" s="68"/>
      <c r="O488" s="68"/>
      <c r="P488" s="68"/>
      <c r="Q488" s="68"/>
      <c r="R488" s="68"/>
      <c r="S488" s="68"/>
      <c r="T488" s="68"/>
      <c r="U488" s="70"/>
      <c r="V488" s="68"/>
      <c r="W488" s="68"/>
      <c r="X488" s="68"/>
      <c r="Y488" s="68"/>
      <c r="Z488" s="70"/>
    </row>
    <row r="489" spans="1:26" ht="17" x14ac:dyDescent="0.2">
      <c r="A489" s="13"/>
      <c r="B489" s="68"/>
      <c r="C489" s="68"/>
      <c r="D489" s="68"/>
      <c r="E489" s="68"/>
      <c r="F489" s="68"/>
      <c r="G489" s="68"/>
      <c r="H489" s="68"/>
      <c r="I489" s="68"/>
      <c r="J489" s="68"/>
      <c r="K489" s="70"/>
      <c r="L489" s="68"/>
      <c r="M489" s="68"/>
      <c r="N489" s="68"/>
      <c r="O489" s="68"/>
      <c r="P489" s="68"/>
      <c r="Q489" s="68"/>
      <c r="R489" s="68"/>
      <c r="S489" s="68"/>
      <c r="T489" s="68"/>
      <c r="U489" s="70"/>
      <c r="V489" s="68"/>
      <c r="W489" s="68"/>
      <c r="X489" s="68"/>
      <c r="Y489" s="68"/>
      <c r="Z489" s="70"/>
    </row>
    <row r="490" spans="1:26" ht="17" x14ac:dyDescent="0.2">
      <c r="A490" s="13"/>
      <c r="B490" s="68"/>
      <c r="C490" s="68"/>
      <c r="D490" s="68"/>
      <c r="E490" s="68"/>
      <c r="F490" s="68"/>
      <c r="G490" s="68"/>
      <c r="H490" s="68"/>
      <c r="I490" s="68"/>
      <c r="J490" s="68"/>
      <c r="K490" s="70"/>
      <c r="L490" s="68"/>
      <c r="M490" s="68"/>
      <c r="N490" s="68"/>
      <c r="O490" s="68"/>
      <c r="P490" s="68"/>
      <c r="Q490" s="68"/>
      <c r="R490" s="68"/>
      <c r="S490" s="68"/>
      <c r="T490" s="68"/>
      <c r="U490" s="70"/>
      <c r="V490" s="68"/>
      <c r="W490" s="68"/>
      <c r="X490" s="68"/>
      <c r="Y490" s="68"/>
      <c r="Z490" s="70"/>
    </row>
    <row r="491" spans="1:26" ht="17" x14ac:dyDescent="0.2">
      <c r="A491" s="13"/>
      <c r="B491" s="68"/>
      <c r="C491" s="68"/>
      <c r="D491" s="68"/>
      <c r="E491" s="68"/>
      <c r="F491" s="68"/>
      <c r="G491" s="68"/>
      <c r="H491" s="68"/>
      <c r="I491" s="68"/>
      <c r="J491" s="68"/>
      <c r="K491" s="70"/>
      <c r="L491" s="68"/>
      <c r="M491" s="68"/>
      <c r="N491" s="68"/>
      <c r="O491" s="68"/>
      <c r="P491" s="68"/>
      <c r="Q491" s="68"/>
      <c r="R491" s="68"/>
      <c r="S491" s="68"/>
      <c r="T491" s="68"/>
      <c r="U491" s="70"/>
      <c r="V491" s="68"/>
      <c r="W491" s="68"/>
      <c r="X491" s="68"/>
      <c r="Y491" s="68"/>
      <c r="Z491" s="70"/>
    </row>
    <row r="492" spans="1:26" ht="17" x14ac:dyDescent="0.2">
      <c r="A492" s="13"/>
      <c r="B492" s="68"/>
      <c r="C492" s="68"/>
      <c r="D492" s="68"/>
      <c r="E492" s="68"/>
      <c r="F492" s="68"/>
      <c r="G492" s="68"/>
      <c r="H492" s="68"/>
      <c r="I492" s="68"/>
      <c r="J492" s="68"/>
      <c r="K492" s="70"/>
      <c r="L492" s="68"/>
      <c r="M492" s="68"/>
      <c r="N492" s="68"/>
      <c r="O492" s="68"/>
      <c r="P492" s="68"/>
      <c r="Q492" s="68"/>
      <c r="R492" s="68"/>
      <c r="S492" s="68"/>
      <c r="T492" s="68"/>
      <c r="U492" s="70"/>
      <c r="V492" s="68"/>
      <c r="W492" s="68"/>
      <c r="X492" s="68"/>
      <c r="Y492" s="68"/>
      <c r="Z492" s="70"/>
    </row>
    <row r="493" spans="1:26" ht="17" x14ac:dyDescent="0.2">
      <c r="A493" s="13"/>
      <c r="B493" s="68"/>
      <c r="C493" s="68"/>
      <c r="D493" s="68"/>
      <c r="E493" s="68"/>
      <c r="F493" s="68"/>
      <c r="G493" s="68"/>
      <c r="H493" s="68"/>
      <c r="I493" s="68"/>
      <c r="J493" s="68"/>
      <c r="K493" s="70"/>
      <c r="L493" s="68"/>
      <c r="M493" s="68"/>
      <c r="N493" s="68"/>
      <c r="O493" s="68"/>
      <c r="P493" s="68"/>
      <c r="Q493" s="68"/>
      <c r="R493" s="68"/>
      <c r="S493" s="68"/>
      <c r="T493" s="68"/>
      <c r="U493" s="70"/>
      <c r="V493" s="68"/>
      <c r="W493" s="68"/>
      <c r="X493" s="68"/>
      <c r="Y493" s="68"/>
      <c r="Z493" s="70"/>
    </row>
    <row r="494" spans="1:26" ht="17" x14ac:dyDescent="0.2">
      <c r="A494" s="13"/>
      <c r="B494" s="68"/>
      <c r="C494" s="68"/>
      <c r="D494" s="68"/>
      <c r="E494" s="68"/>
      <c r="F494" s="68"/>
      <c r="G494" s="68"/>
      <c r="H494" s="68"/>
      <c r="I494" s="68"/>
      <c r="J494" s="68"/>
      <c r="K494" s="70"/>
      <c r="L494" s="68"/>
      <c r="M494" s="68"/>
      <c r="N494" s="68"/>
      <c r="O494" s="68"/>
      <c r="P494" s="68"/>
      <c r="Q494" s="68"/>
      <c r="R494" s="68"/>
      <c r="S494" s="68"/>
      <c r="T494" s="68"/>
      <c r="U494" s="70"/>
      <c r="V494" s="68"/>
      <c r="W494" s="68"/>
      <c r="X494" s="68"/>
      <c r="Y494" s="68"/>
      <c r="Z494" s="70"/>
    </row>
    <row r="495" spans="1:26" ht="17" x14ac:dyDescent="0.2">
      <c r="A495" s="13"/>
      <c r="B495" s="68"/>
      <c r="C495" s="68"/>
      <c r="D495" s="68"/>
      <c r="E495" s="68"/>
      <c r="F495" s="68"/>
      <c r="G495" s="68"/>
      <c r="H495" s="68"/>
      <c r="I495" s="68"/>
      <c r="J495" s="68"/>
      <c r="K495" s="70"/>
      <c r="L495" s="68"/>
      <c r="M495" s="68"/>
      <c r="N495" s="68"/>
      <c r="O495" s="68"/>
      <c r="P495" s="68"/>
      <c r="Q495" s="68"/>
      <c r="R495" s="68"/>
      <c r="S495" s="68"/>
      <c r="T495" s="68"/>
      <c r="U495" s="70"/>
      <c r="V495" s="68"/>
      <c r="W495" s="68"/>
      <c r="X495" s="68"/>
      <c r="Y495" s="68"/>
      <c r="Z495" s="70"/>
    </row>
    <row r="496" spans="1:26" ht="17" x14ac:dyDescent="0.2">
      <c r="A496" s="13"/>
      <c r="B496" s="68"/>
      <c r="C496" s="68"/>
      <c r="D496" s="68"/>
      <c r="E496" s="68"/>
      <c r="F496" s="68"/>
      <c r="G496" s="68"/>
      <c r="H496" s="68"/>
      <c r="I496" s="68"/>
      <c r="J496" s="68"/>
      <c r="K496" s="70"/>
      <c r="L496" s="68"/>
      <c r="M496" s="68"/>
      <c r="N496" s="68"/>
      <c r="O496" s="68"/>
      <c r="P496" s="68"/>
      <c r="Q496" s="68"/>
      <c r="R496" s="68"/>
      <c r="S496" s="68"/>
      <c r="T496" s="68"/>
      <c r="U496" s="70"/>
      <c r="V496" s="68"/>
      <c r="W496" s="68"/>
      <c r="X496" s="68"/>
      <c r="Y496" s="68"/>
      <c r="Z496" s="70"/>
    </row>
    <row r="497" spans="1:26" ht="17" x14ac:dyDescent="0.2">
      <c r="A497" s="13"/>
      <c r="B497" s="68"/>
      <c r="C497" s="68"/>
      <c r="D497" s="68"/>
      <c r="E497" s="68"/>
      <c r="F497" s="68"/>
      <c r="G497" s="68"/>
      <c r="H497" s="68"/>
      <c r="I497" s="68"/>
      <c r="J497" s="68"/>
      <c r="K497" s="70"/>
      <c r="L497" s="68"/>
      <c r="M497" s="68"/>
      <c r="N497" s="68"/>
      <c r="O497" s="68"/>
      <c r="P497" s="68"/>
      <c r="Q497" s="68"/>
      <c r="R497" s="68"/>
      <c r="S497" s="68"/>
      <c r="T497" s="68"/>
      <c r="U497" s="70"/>
      <c r="V497" s="68"/>
      <c r="W497" s="68"/>
      <c r="X497" s="68"/>
      <c r="Y497" s="68"/>
      <c r="Z497" s="70"/>
    </row>
    <row r="498" spans="1:26" ht="17" x14ac:dyDescent="0.2">
      <c r="A498" s="13"/>
      <c r="B498" s="68"/>
      <c r="C498" s="68"/>
      <c r="D498" s="68"/>
      <c r="E498" s="68"/>
      <c r="F498" s="68"/>
      <c r="G498" s="68"/>
      <c r="H498" s="68"/>
      <c r="I498" s="68"/>
      <c r="J498" s="68"/>
      <c r="K498" s="70"/>
      <c r="L498" s="68"/>
      <c r="M498" s="68"/>
      <c r="N498" s="68"/>
      <c r="O498" s="68"/>
      <c r="P498" s="68"/>
      <c r="Q498" s="68"/>
      <c r="R498" s="68"/>
      <c r="S498" s="68"/>
      <c r="T498" s="68"/>
      <c r="U498" s="70"/>
      <c r="V498" s="68"/>
      <c r="W498" s="68"/>
      <c r="X498" s="68"/>
      <c r="Y498" s="68"/>
      <c r="Z498" s="70"/>
    </row>
    <row r="499" spans="1:26" ht="17" x14ac:dyDescent="0.2">
      <c r="A499" s="13"/>
      <c r="B499" s="68"/>
      <c r="C499" s="68"/>
      <c r="D499" s="68"/>
      <c r="E499" s="68"/>
      <c r="F499" s="68"/>
      <c r="G499" s="68"/>
      <c r="H499" s="68"/>
      <c r="I499" s="68"/>
      <c r="J499" s="68"/>
      <c r="K499" s="70"/>
      <c r="L499" s="68"/>
      <c r="M499" s="68"/>
      <c r="N499" s="68"/>
      <c r="O499" s="68"/>
      <c r="P499" s="68"/>
      <c r="Q499" s="68"/>
      <c r="R499" s="68"/>
      <c r="S499" s="68"/>
      <c r="T499" s="68"/>
      <c r="U499" s="70"/>
      <c r="V499" s="68"/>
      <c r="W499" s="68"/>
      <c r="X499" s="68"/>
      <c r="Y499" s="68"/>
      <c r="Z499" s="70"/>
    </row>
    <row r="500" spans="1:26" ht="17" x14ac:dyDescent="0.2">
      <c r="A500" s="13"/>
      <c r="B500" s="68"/>
      <c r="C500" s="68"/>
      <c r="D500" s="68"/>
      <c r="E500" s="68"/>
      <c r="F500" s="68"/>
      <c r="G500" s="68"/>
      <c r="H500" s="68"/>
      <c r="I500" s="68"/>
      <c r="J500" s="68"/>
      <c r="K500" s="70"/>
      <c r="L500" s="68"/>
      <c r="M500" s="68"/>
      <c r="N500" s="68"/>
      <c r="O500" s="68"/>
      <c r="P500" s="68"/>
      <c r="Q500" s="68"/>
      <c r="R500" s="68"/>
      <c r="S500" s="68"/>
      <c r="T500" s="68"/>
      <c r="U500" s="70"/>
      <c r="V500" s="68"/>
      <c r="W500" s="68"/>
      <c r="X500" s="68"/>
      <c r="Y500" s="68"/>
      <c r="Z500" s="70"/>
    </row>
    <row r="501" spans="1:26" ht="17" x14ac:dyDescent="0.2">
      <c r="A501" s="13"/>
      <c r="B501" s="68"/>
      <c r="C501" s="68"/>
      <c r="D501" s="68"/>
      <c r="E501" s="68"/>
      <c r="F501" s="68"/>
      <c r="G501" s="68"/>
      <c r="H501" s="68"/>
      <c r="I501" s="68"/>
      <c r="J501" s="68"/>
      <c r="K501" s="70"/>
      <c r="L501" s="68"/>
      <c r="M501" s="68"/>
      <c r="N501" s="68"/>
      <c r="O501" s="68"/>
      <c r="P501" s="68"/>
      <c r="Q501" s="68"/>
      <c r="R501" s="68"/>
      <c r="S501" s="68"/>
      <c r="T501" s="68"/>
      <c r="U501" s="70"/>
      <c r="V501" s="68"/>
      <c r="W501" s="68"/>
      <c r="X501" s="68"/>
      <c r="Y501" s="68"/>
      <c r="Z501" s="70"/>
    </row>
    <row r="502" spans="1:26" ht="17" x14ac:dyDescent="0.2">
      <c r="A502" s="13"/>
      <c r="B502" s="68"/>
      <c r="C502" s="68"/>
      <c r="D502" s="68"/>
      <c r="E502" s="68"/>
      <c r="F502" s="68"/>
      <c r="G502" s="68"/>
      <c r="H502" s="68"/>
      <c r="I502" s="68"/>
      <c r="J502" s="68"/>
      <c r="K502" s="70"/>
      <c r="L502" s="68"/>
      <c r="M502" s="68"/>
      <c r="N502" s="68"/>
      <c r="O502" s="68"/>
      <c r="P502" s="68"/>
      <c r="Q502" s="68"/>
      <c r="R502" s="68"/>
      <c r="S502" s="68"/>
      <c r="T502" s="68"/>
      <c r="U502" s="70"/>
      <c r="V502" s="68"/>
      <c r="W502" s="68"/>
      <c r="X502" s="68"/>
      <c r="Y502" s="68"/>
      <c r="Z502" s="70"/>
    </row>
    <row r="503" spans="1:26" ht="17" x14ac:dyDescent="0.2">
      <c r="A503" s="13"/>
      <c r="B503" s="68"/>
      <c r="C503" s="68"/>
      <c r="D503" s="68"/>
      <c r="E503" s="68"/>
      <c r="F503" s="68"/>
      <c r="G503" s="68"/>
      <c r="H503" s="68"/>
      <c r="I503" s="68"/>
      <c r="J503" s="68"/>
      <c r="K503" s="70"/>
      <c r="L503" s="68"/>
      <c r="M503" s="68"/>
      <c r="N503" s="68"/>
      <c r="O503" s="68"/>
      <c r="P503" s="68"/>
      <c r="Q503" s="68"/>
      <c r="R503" s="68"/>
      <c r="S503" s="68"/>
      <c r="T503" s="68"/>
      <c r="U503" s="70"/>
      <c r="V503" s="68"/>
      <c r="W503" s="68"/>
      <c r="X503" s="68"/>
      <c r="Y503" s="68"/>
      <c r="Z503" s="70"/>
    </row>
    <row r="504" spans="1:26" ht="17" x14ac:dyDescent="0.2">
      <c r="A504" s="13"/>
      <c r="B504" s="68"/>
      <c r="C504" s="68"/>
      <c r="D504" s="68"/>
      <c r="E504" s="68"/>
      <c r="F504" s="68"/>
      <c r="G504" s="68"/>
      <c r="H504" s="68"/>
      <c r="I504" s="68"/>
      <c r="J504" s="68"/>
      <c r="K504" s="70"/>
      <c r="L504" s="68"/>
      <c r="M504" s="68"/>
      <c r="N504" s="68"/>
      <c r="O504" s="68"/>
      <c r="P504" s="68"/>
      <c r="Q504" s="68"/>
      <c r="R504" s="68"/>
      <c r="S504" s="68"/>
      <c r="T504" s="68"/>
      <c r="U504" s="70"/>
      <c r="V504" s="68"/>
      <c r="W504" s="68"/>
      <c r="X504" s="68"/>
      <c r="Y504" s="68"/>
      <c r="Z504" s="70"/>
    </row>
    <row r="505" spans="1:26" ht="17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74"/>
      <c r="L505" s="67"/>
      <c r="M505" s="67"/>
      <c r="N505" s="67"/>
      <c r="O505" s="67"/>
      <c r="P505" s="67"/>
      <c r="Q505" s="67"/>
      <c r="R505" s="67"/>
      <c r="S505" s="67"/>
      <c r="T505" s="67"/>
      <c r="U505" s="74"/>
      <c r="V505" s="67"/>
      <c r="W505" s="67"/>
      <c r="X505" s="67"/>
      <c r="Y505" s="67"/>
      <c r="Z505" s="74"/>
    </row>
    <row r="506" spans="1:26" ht="17" x14ac:dyDescent="0.2">
      <c r="A506" s="13"/>
      <c r="B506" s="68"/>
      <c r="C506" s="68"/>
      <c r="D506" s="68"/>
      <c r="E506" s="68"/>
      <c r="F506" s="68"/>
      <c r="G506" s="68"/>
      <c r="H506" s="68"/>
      <c r="I506" s="68"/>
      <c r="J506" s="68"/>
      <c r="K506" s="70"/>
      <c r="L506" s="68"/>
      <c r="M506" s="68"/>
      <c r="N506" s="68"/>
      <c r="O506" s="68"/>
      <c r="P506" s="68"/>
      <c r="Q506" s="68"/>
      <c r="R506" s="68"/>
      <c r="S506" s="68"/>
      <c r="T506" s="68"/>
      <c r="U506" s="70"/>
      <c r="V506" s="68"/>
      <c r="W506" s="68"/>
      <c r="X506" s="68"/>
      <c r="Y506" s="68"/>
      <c r="Z506" s="70"/>
    </row>
    <row r="507" spans="1:26" ht="17" x14ac:dyDescent="0.2">
      <c r="A507" s="13"/>
      <c r="B507" s="68"/>
      <c r="C507" s="68"/>
      <c r="D507" s="68"/>
      <c r="E507" s="68"/>
      <c r="F507" s="68"/>
      <c r="G507" s="68"/>
      <c r="H507" s="68"/>
      <c r="I507" s="68"/>
      <c r="J507" s="68"/>
      <c r="K507" s="70"/>
      <c r="L507" s="68"/>
      <c r="M507" s="68"/>
      <c r="N507" s="68"/>
      <c r="O507" s="68"/>
      <c r="P507" s="68"/>
      <c r="Q507" s="68"/>
      <c r="R507" s="68"/>
      <c r="S507" s="68"/>
      <c r="T507" s="68"/>
      <c r="U507" s="70"/>
      <c r="V507" s="68"/>
      <c r="W507" s="68"/>
      <c r="X507" s="68"/>
      <c r="Y507" s="68"/>
      <c r="Z507" s="70"/>
    </row>
    <row r="508" spans="1:26" ht="17" x14ac:dyDescent="0.2">
      <c r="A508" s="13"/>
      <c r="B508" s="68"/>
      <c r="C508" s="68"/>
      <c r="D508" s="68"/>
      <c r="E508" s="68"/>
      <c r="F508" s="68"/>
      <c r="G508" s="68"/>
      <c r="H508" s="68"/>
      <c r="I508" s="68"/>
      <c r="J508" s="68"/>
      <c r="K508" s="70"/>
      <c r="L508" s="68"/>
      <c r="M508" s="68"/>
      <c r="N508" s="68"/>
      <c r="O508" s="68"/>
      <c r="P508" s="68"/>
      <c r="Q508" s="68"/>
      <c r="R508" s="68"/>
      <c r="S508" s="68"/>
      <c r="T508" s="68"/>
      <c r="U508" s="70"/>
      <c r="V508" s="68"/>
      <c r="W508" s="68"/>
      <c r="X508" s="68"/>
      <c r="Y508" s="68"/>
      <c r="Z508" s="70"/>
    </row>
    <row r="509" spans="1:26" ht="17" x14ac:dyDescent="0.2">
      <c r="A509" s="13"/>
      <c r="B509" s="68"/>
      <c r="C509" s="68"/>
      <c r="D509" s="68"/>
      <c r="E509" s="68"/>
      <c r="F509" s="68"/>
      <c r="G509" s="68"/>
      <c r="H509" s="68"/>
      <c r="I509" s="68"/>
      <c r="J509" s="68"/>
      <c r="K509" s="70"/>
      <c r="L509" s="68"/>
      <c r="M509" s="68"/>
      <c r="N509" s="68"/>
      <c r="O509" s="68"/>
      <c r="P509" s="68"/>
      <c r="Q509" s="68"/>
      <c r="R509" s="68"/>
      <c r="S509" s="68"/>
      <c r="T509" s="68"/>
      <c r="U509" s="70"/>
      <c r="V509" s="68"/>
      <c r="W509" s="68"/>
      <c r="X509" s="68"/>
      <c r="Y509" s="68"/>
      <c r="Z509" s="70"/>
    </row>
    <row r="510" spans="1:26" ht="17" x14ac:dyDescent="0.2">
      <c r="A510" s="13"/>
      <c r="B510" s="68"/>
      <c r="C510" s="68"/>
      <c r="D510" s="68"/>
      <c r="E510" s="68"/>
      <c r="F510" s="68"/>
      <c r="G510" s="68"/>
      <c r="H510" s="68"/>
      <c r="I510" s="68"/>
      <c r="J510" s="68"/>
      <c r="K510" s="70"/>
      <c r="L510" s="68"/>
      <c r="M510" s="68"/>
      <c r="N510" s="68"/>
      <c r="O510" s="68"/>
      <c r="P510" s="68"/>
      <c r="Q510" s="68"/>
      <c r="R510" s="68"/>
      <c r="S510" s="68"/>
      <c r="T510" s="68"/>
      <c r="U510" s="70"/>
      <c r="V510" s="68"/>
      <c r="W510" s="68"/>
      <c r="X510" s="68"/>
      <c r="Y510" s="68"/>
      <c r="Z510" s="70"/>
    </row>
    <row r="511" spans="1:26" ht="17" x14ac:dyDescent="0.2">
      <c r="A511" s="13"/>
      <c r="B511" s="68"/>
      <c r="C511" s="68"/>
      <c r="D511" s="68"/>
      <c r="E511" s="68"/>
      <c r="F511" s="68"/>
      <c r="G511" s="68"/>
      <c r="H511" s="68"/>
      <c r="I511" s="68"/>
      <c r="J511" s="68"/>
      <c r="K511" s="70"/>
      <c r="L511" s="68"/>
      <c r="M511" s="68"/>
      <c r="N511" s="68"/>
      <c r="O511" s="68"/>
      <c r="P511" s="68"/>
      <c r="Q511" s="68"/>
      <c r="R511" s="68"/>
      <c r="S511" s="68"/>
      <c r="T511" s="68"/>
      <c r="U511" s="70"/>
      <c r="V511" s="68"/>
      <c r="W511" s="68"/>
      <c r="X511" s="68"/>
      <c r="Y511" s="68"/>
      <c r="Z511" s="70"/>
    </row>
    <row r="512" spans="1:26" ht="17" x14ac:dyDescent="0.2">
      <c r="A512" s="13"/>
      <c r="B512" s="68"/>
      <c r="C512" s="68"/>
      <c r="D512" s="68"/>
      <c r="E512" s="68"/>
      <c r="F512" s="68"/>
      <c r="G512" s="68"/>
      <c r="H512" s="68"/>
      <c r="I512" s="68"/>
      <c r="J512" s="68"/>
      <c r="K512" s="70"/>
      <c r="L512" s="68"/>
      <c r="M512" s="68"/>
      <c r="N512" s="68"/>
      <c r="O512" s="68"/>
      <c r="P512" s="68"/>
      <c r="Q512" s="68"/>
      <c r="R512" s="68"/>
      <c r="S512" s="68"/>
      <c r="T512" s="68"/>
      <c r="U512" s="70"/>
      <c r="V512" s="68"/>
      <c r="W512" s="68"/>
      <c r="X512" s="68"/>
      <c r="Y512" s="68"/>
      <c r="Z512" s="70"/>
    </row>
    <row r="513" spans="1:26" ht="17" x14ac:dyDescent="0.2">
      <c r="A513" s="13"/>
      <c r="B513" s="68"/>
      <c r="C513" s="68"/>
      <c r="D513" s="68"/>
      <c r="E513" s="68"/>
      <c r="F513" s="68"/>
      <c r="G513" s="68"/>
      <c r="H513" s="68"/>
      <c r="I513" s="68"/>
      <c r="J513" s="68"/>
      <c r="K513" s="70"/>
      <c r="L513" s="68"/>
      <c r="M513" s="68"/>
      <c r="N513" s="68"/>
      <c r="O513" s="68"/>
      <c r="P513" s="68"/>
      <c r="Q513" s="68"/>
      <c r="R513" s="68"/>
      <c r="S513" s="68"/>
      <c r="T513" s="68"/>
      <c r="U513" s="70"/>
      <c r="V513" s="68"/>
      <c r="W513" s="68"/>
      <c r="X513" s="68"/>
      <c r="Y513" s="68"/>
      <c r="Z513" s="70"/>
    </row>
    <row r="514" spans="1:26" ht="17" x14ac:dyDescent="0.2">
      <c r="A514" s="13"/>
      <c r="B514" s="68"/>
      <c r="C514" s="68"/>
      <c r="D514" s="68"/>
      <c r="E514" s="68"/>
      <c r="F514" s="68"/>
      <c r="G514" s="68"/>
      <c r="H514" s="68"/>
      <c r="I514" s="68"/>
      <c r="J514" s="68"/>
      <c r="K514" s="70"/>
      <c r="L514" s="68"/>
      <c r="M514" s="68"/>
      <c r="N514" s="68"/>
      <c r="O514" s="68"/>
      <c r="P514" s="68"/>
      <c r="Q514" s="68"/>
      <c r="R514" s="68"/>
      <c r="S514" s="68"/>
      <c r="T514" s="68"/>
      <c r="U514" s="70"/>
      <c r="V514" s="68"/>
      <c r="W514" s="68"/>
      <c r="X514" s="68"/>
      <c r="Y514" s="68"/>
      <c r="Z514" s="70"/>
    </row>
    <row r="515" spans="1:26" ht="17" x14ac:dyDescent="0.2">
      <c r="A515" s="13"/>
      <c r="B515" s="68"/>
      <c r="C515" s="68"/>
      <c r="D515" s="68"/>
      <c r="E515" s="68"/>
      <c r="F515" s="68"/>
      <c r="G515" s="68"/>
      <c r="H515" s="68"/>
      <c r="I515" s="68"/>
      <c r="J515" s="68"/>
      <c r="K515" s="70"/>
      <c r="L515" s="68"/>
      <c r="M515" s="68"/>
      <c r="N515" s="68"/>
      <c r="O515" s="68"/>
      <c r="P515" s="68"/>
      <c r="Q515" s="68"/>
      <c r="R515" s="68"/>
      <c r="S515" s="68"/>
      <c r="T515" s="68"/>
      <c r="U515" s="70"/>
      <c r="V515" s="68"/>
      <c r="W515" s="68"/>
      <c r="X515" s="68"/>
      <c r="Y515" s="68"/>
      <c r="Z515" s="70"/>
    </row>
  </sheetData>
  <hyperlinks>
    <hyperlink ref="A2" r:id="rId1" display="https://www.baseballmusings.com/cgi-bin/PitcherInfo.py?PlayerID=101411&amp;StartDate=09%2F07%2F1987&amp;EndDate=09%2F20%2F1987&amp;GameType=all&amp;PlayedFor=0&amp;PlayedVs=0&amp;Park=0" xr:uid="{DD19B565-53E8-BB44-9755-4E00DE50C0D6}"/>
    <hyperlink ref="A3" r:id="rId2" display="https://www.baseballmusings.com/cgi-bin/PitcherInfo.py?PlayerID=101643&amp;StartDate=09%2F07%2F1987&amp;EndDate=09%2F20%2F1987&amp;GameType=all&amp;PlayedFor=0&amp;PlayedVs=0&amp;Park=0" xr:uid="{0A16041E-3460-1443-9056-C1AB1579596F}"/>
    <hyperlink ref="A4" r:id="rId3" display="https://www.baseballmusings.com/cgi-bin/PitcherInfo.py?PlayerID=100715&amp;StartDate=09%2F07%2F1987&amp;EndDate=09%2F20%2F1987&amp;GameType=all&amp;PlayedFor=0&amp;PlayedVs=0&amp;Park=0" xr:uid="{03FF17A5-4A3E-DD4E-BA63-96CBC0EEF19B}"/>
    <hyperlink ref="A5" r:id="rId4" display="https://www.baseballmusings.com/cgi-bin/PitcherInfo.py?PlayerID=100098&amp;StartDate=09%2F07%2F1987&amp;EndDate=09%2F20%2F1987&amp;GameType=all&amp;PlayedFor=0&amp;PlayedVs=0&amp;Park=0" xr:uid="{BE040982-09FC-D943-86A8-4EEAB73AA2EC}"/>
    <hyperlink ref="A6" r:id="rId5" display="https://www.baseballmusings.com/cgi-bin/PitcherInfo.py?PlayerID=101557&amp;StartDate=09%2F07%2F1987&amp;EndDate=09%2F20%2F1987&amp;GameType=all&amp;PlayedFor=0&amp;PlayedVs=0&amp;Park=0" xr:uid="{56E972CB-05E7-7342-BAE8-00CF64E6203B}"/>
    <hyperlink ref="A7" r:id="rId6" display="https://www.baseballmusings.com/cgi-bin/PitcherInfo.py?PlayerID=101097&amp;StartDate=09%2F07%2F1987&amp;EndDate=09%2F20%2F1987&amp;GameType=all&amp;PlayedFor=0&amp;PlayedVs=0&amp;Park=0" xr:uid="{A53D0D84-B6DB-6542-98BB-8258E3D3C5C5}"/>
    <hyperlink ref="A8" r:id="rId7" display="https://www.baseballmusings.com/cgi-bin/PitcherInfo.py?PlayerID=101450&amp;StartDate=09%2F07%2F1987&amp;EndDate=09%2F20%2F1987&amp;GameType=all&amp;PlayedFor=0&amp;PlayedVs=0&amp;Park=0" xr:uid="{6F7C75D5-492C-5D4E-ABD8-8D2CF7972774}"/>
    <hyperlink ref="A9" r:id="rId8" display="https://www.baseballmusings.com/cgi-bin/PitcherInfo.py?PlayerID=101664&amp;StartDate=09%2F07%2F1987&amp;EndDate=09%2F20%2F1987&amp;GameType=all&amp;PlayedFor=0&amp;PlayedVs=0&amp;Park=0" xr:uid="{799472E1-D1B0-BB46-A20D-527FFC426EF7}"/>
    <hyperlink ref="A10" r:id="rId9" display="https://www.baseballmusings.com/cgi-bin/PitcherInfo.py?PlayerID=100747&amp;StartDate=09%2F07%2F1987&amp;EndDate=09%2F20%2F1987&amp;GameType=all&amp;PlayedFor=0&amp;PlayedVs=0&amp;Park=0" xr:uid="{E476E93E-ED76-C946-8BDD-28A917E02C41}"/>
    <hyperlink ref="A11" r:id="rId10" display="https://www.baseballmusings.com/cgi-bin/PitcherInfo.py?PlayerID=101470&amp;StartDate=09%2F07%2F1987&amp;EndDate=09%2F20%2F1987&amp;GameType=all&amp;PlayedFor=0&amp;PlayedVs=0&amp;Park=0" xr:uid="{71A40981-F30B-DB49-9085-3DA7E5384677}"/>
    <hyperlink ref="A12" r:id="rId11" display="https://www.baseballmusings.com/cgi-bin/PitcherInfo.py?PlayerID=100838&amp;StartDate=09%2F07%2F1987&amp;EndDate=09%2F20%2F1987&amp;GameType=all&amp;PlayedFor=0&amp;PlayedVs=0&amp;Park=0" xr:uid="{1CA7D7EA-CF54-3341-AF2C-DF4BA1D700B4}"/>
    <hyperlink ref="A13" r:id="rId12" display="https://www.baseballmusings.com/cgi-bin/PitcherInfo.py?PlayerID=101533&amp;StartDate=09%2F07%2F1987&amp;EndDate=09%2F20%2F1987&amp;GameType=all&amp;PlayedFor=0&amp;PlayedVs=0&amp;Park=0" xr:uid="{ADC3E36D-7F14-6945-9624-798A9CF9F088}"/>
    <hyperlink ref="A14" r:id="rId13" display="https://www.baseballmusings.com/cgi-bin/PitcherInfo.py?PlayerID=100924&amp;StartDate=09%2F07%2F1987&amp;EndDate=09%2F20%2F1987&amp;GameType=all&amp;PlayedFor=0&amp;PlayedVs=0&amp;Park=0" xr:uid="{39C361E7-54CF-274A-AA9F-AE2BD7B481B8}"/>
    <hyperlink ref="A15" r:id="rId14" display="https://www.baseballmusings.com/cgi-bin/PitcherInfo.py?PlayerID=101404&amp;StartDate=09%2F07%2F1987&amp;EndDate=09%2F20%2F1987&amp;GameType=all&amp;PlayedFor=0&amp;PlayedVs=0&amp;Park=0" xr:uid="{2359E279-E81C-6C4F-84DD-B15C82032EAA}"/>
    <hyperlink ref="A16" r:id="rId15" display="https://www.baseballmusings.com/cgi-bin/PitcherInfo.py?PlayerID=100215&amp;StartDate=09%2F07%2F1987&amp;EndDate=09%2F20%2F1987&amp;GameType=all&amp;PlayedFor=0&amp;PlayedVs=0&amp;Park=0" xr:uid="{E8363F55-4732-744F-A52B-D3670605B140}"/>
    <hyperlink ref="A17" r:id="rId16" display="https://www.baseballmusings.com/cgi-bin/PitcherInfo.py?PlayerID=101111&amp;StartDate=09%2F07%2F1987&amp;EndDate=09%2F20%2F1987&amp;GameType=all&amp;PlayedFor=0&amp;PlayedVs=0&amp;Park=0" xr:uid="{C6CE33A7-3E5A-F344-BA91-ADA2E590E32B}"/>
    <hyperlink ref="A18" r:id="rId17" display="https://www.baseballmusings.com/cgi-bin/PitcherInfo.py?PlayerID=1319&amp;StartDate=09%2F07%2F1987&amp;EndDate=09%2F20%2F1987&amp;GameType=all&amp;PlayedFor=0&amp;PlayedVs=0&amp;Park=0" xr:uid="{A1F11F42-A283-1D4A-8F17-24267786F4B4}"/>
    <hyperlink ref="A19" r:id="rId18" display="https://www.baseballmusings.com/cgi-bin/PitcherInfo.py?PlayerID=101478&amp;StartDate=09%2F07%2F1987&amp;EndDate=09%2F20%2F1987&amp;GameType=all&amp;PlayedFor=0&amp;PlayedVs=0&amp;Park=0" xr:uid="{15C5508D-2006-B340-ADC4-0E6073A07A9C}"/>
    <hyperlink ref="A20" r:id="rId19" display="https://www.baseballmusings.com/cgi-bin/PitcherInfo.py?PlayerID=101548&amp;StartDate=09%2F07%2F1987&amp;EndDate=09%2F20%2F1987&amp;GameType=all&amp;PlayedFor=0&amp;PlayedVs=0&amp;Park=0" xr:uid="{19C652F9-9830-4F41-87F5-A27A8F29AA5F}"/>
    <hyperlink ref="A21" r:id="rId20" display="https://www.baseballmusings.com/cgi-bin/PitcherInfo.py?PlayerID=101425&amp;StartDate=09%2F07%2F1987&amp;EndDate=09%2F20%2F1987&amp;GameType=all&amp;PlayedFor=0&amp;PlayedVs=0&amp;Park=0" xr:uid="{1B6F6BA9-8F47-824E-952C-7C8D2F6E4249}"/>
    <hyperlink ref="A23" r:id="rId21" display="https://www.baseballmusings.com/cgi-bin/PitcherInfo.py?PlayerID=100331&amp;StartDate=09%2F07%2F1987&amp;EndDate=09%2F20%2F1987&amp;GameType=all&amp;PlayedFor=0&amp;PlayedVs=0&amp;Park=0" xr:uid="{7ADFDDC2-BA1A-E245-B982-38BA80F9C6FF}"/>
    <hyperlink ref="A24" r:id="rId22" display="https://www.baseballmusings.com/cgi-bin/PitcherInfo.py?PlayerID=101587&amp;StartDate=09%2F07%2F1987&amp;EndDate=09%2F20%2F1987&amp;GameType=all&amp;PlayedFor=0&amp;PlayedVs=0&amp;Park=0" xr:uid="{E383DDF9-443C-D245-957E-4B332965E55F}"/>
    <hyperlink ref="A25" r:id="rId23" display="https://www.baseballmusings.com/cgi-bin/PitcherInfo.py?PlayerID=100070&amp;StartDate=09%2F07%2F1987&amp;EndDate=09%2F20%2F1987&amp;GameType=all&amp;PlayedFor=0&amp;PlayedVs=0&amp;Park=0" xr:uid="{BC0413C4-5611-114C-816B-2FEA51E310E9}"/>
    <hyperlink ref="A26" r:id="rId24" display="https://www.baseballmusings.com/cgi-bin/PitcherInfo.py?PlayerID=100242&amp;StartDate=09%2F07%2F1987&amp;EndDate=09%2F20%2F1987&amp;GameType=all&amp;PlayedFor=0&amp;PlayedVs=0&amp;Park=0" xr:uid="{6B3BDCAA-F783-F344-A97B-69264D0E33AD}"/>
    <hyperlink ref="A27" r:id="rId25" display="https://www.baseballmusings.com/cgi-bin/PitcherInfo.py?PlayerID=101448&amp;StartDate=09%2F07%2F1987&amp;EndDate=09%2F20%2F1987&amp;GameType=all&amp;PlayedFor=0&amp;PlayedVs=0&amp;Park=0" xr:uid="{047F89A7-66D5-F54E-A137-EB72B5E6D923}"/>
    <hyperlink ref="A28" r:id="rId26" display="https://www.baseballmusings.com/cgi-bin/PitcherInfo.py?PlayerID=179&amp;StartDate=09%2F07%2F1987&amp;EndDate=09%2F20%2F1987&amp;GameType=all&amp;PlayedFor=0&amp;PlayedVs=0&amp;Park=0" xr:uid="{A769787B-3D56-DB48-BAD9-00BD253FC295}"/>
    <hyperlink ref="A29" r:id="rId27" display="https://www.baseballmusings.com/cgi-bin/PitcherInfo.py?PlayerID=100713&amp;StartDate=09%2F07%2F1987&amp;EndDate=09%2F20%2F1987&amp;GameType=all&amp;PlayedFor=0&amp;PlayedVs=0&amp;Park=0" xr:uid="{1C0D32A4-9CFC-1B4E-AE7F-0C4BF2476E5D}"/>
    <hyperlink ref="A30" r:id="rId28" display="https://www.baseballmusings.com/cgi-bin/PitcherInfo.py?PlayerID=100653&amp;StartDate=09%2F07%2F1987&amp;EndDate=09%2F20%2F1987&amp;GameType=all&amp;PlayedFor=0&amp;PlayedVs=0&amp;Park=0" xr:uid="{E9DB82E9-1475-E44D-AC94-65C2ED575AE8}"/>
    <hyperlink ref="A31" r:id="rId29" display="https://www.baseballmusings.com/cgi-bin/PitcherInfo.py?PlayerID=100903&amp;StartDate=09%2F07%2F1987&amp;EndDate=09%2F20%2F1987&amp;GameType=all&amp;PlayedFor=0&amp;PlayedVs=0&amp;Park=0" xr:uid="{8D71E361-AC08-934F-B164-5F9C1373BDA6}"/>
    <hyperlink ref="A32" r:id="rId30" display="https://www.baseballmusings.com/cgi-bin/PitcherInfo.py?PlayerID=101545&amp;StartDate=09%2F07%2F1987&amp;EndDate=09%2F20%2F1987&amp;GameType=all&amp;PlayedFor=0&amp;PlayedVs=0&amp;Park=0" xr:uid="{808EF67C-0D5E-374B-86E9-FF21E37A63DF}"/>
    <hyperlink ref="A33" r:id="rId31" display="https://www.baseballmusings.com/cgi-bin/PitcherInfo.py?PlayerID=100400&amp;StartDate=09%2F07%2F1987&amp;EndDate=09%2F20%2F1987&amp;GameType=all&amp;PlayedFor=0&amp;PlayedVs=0&amp;Park=0" xr:uid="{4D08549D-2396-0D44-8635-1035E590C902}"/>
    <hyperlink ref="A34" r:id="rId32" display="https://www.baseballmusings.com/cgi-bin/PitcherInfo.py?PlayerID=101062&amp;StartDate=09%2F07%2F1987&amp;EndDate=09%2F20%2F1987&amp;GameType=all&amp;PlayedFor=0&amp;PlayedVs=0&amp;Park=0" xr:uid="{632E9072-D741-D94D-9F0B-300618770D17}"/>
    <hyperlink ref="A35" r:id="rId33" display="https://www.baseballmusings.com/cgi-bin/PitcherInfo.py?PlayerID=101601&amp;StartDate=09%2F07%2F1987&amp;EndDate=09%2F20%2F1987&amp;GameType=all&amp;PlayedFor=0&amp;PlayedVs=0&amp;Park=0" xr:uid="{6A9F0D14-827E-7145-808C-1FAD96471150}"/>
    <hyperlink ref="A36" r:id="rId34" display="https://www.baseballmusings.com/cgi-bin/PitcherInfo.py?PlayerID=101586&amp;StartDate=09%2F07%2F1987&amp;EndDate=09%2F20%2F1987&amp;GameType=all&amp;PlayedFor=0&amp;PlayedVs=0&amp;Park=0" xr:uid="{2B8BB034-9624-064D-BAEE-27E6DEBF9827}"/>
    <hyperlink ref="A37" r:id="rId35" display="https://www.baseballmusings.com/cgi-bin/PitcherInfo.py?PlayerID=100355&amp;StartDate=09%2F07%2F1987&amp;EndDate=09%2F20%2F1987&amp;GameType=all&amp;PlayedFor=0&amp;PlayedVs=0&amp;Park=0" xr:uid="{E9964D4D-AF17-C14D-827B-74DFDFDBB41F}"/>
    <hyperlink ref="A38" r:id="rId36" display="https://www.baseballmusings.com/cgi-bin/PitcherInfo.py?PlayerID=101241&amp;StartDate=09%2F07%2F1987&amp;EndDate=09%2F20%2F1987&amp;GameType=all&amp;PlayedFor=0&amp;PlayedVs=0&amp;Park=0" xr:uid="{2CACB9B1-275C-2543-A3BF-AE095F979BA8}"/>
    <hyperlink ref="A39" r:id="rId37" display="https://www.baseballmusings.com/cgi-bin/PitcherInfo.py?PlayerID=101593&amp;StartDate=09%2F07%2F1987&amp;EndDate=09%2F20%2F1987&amp;GameType=all&amp;PlayedFor=0&amp;PlayedVs=0&amp;Park=0" xr:uid="{6407E211-D604-894F-8C71-DB59AEDC7869}"/>
    <hyperlink ref="A40" r:id="rId38" display="https://www.baseballmusings.com/cgi-bin/PitcherInfo.py?PlayerID=101238&amp;StartDate=09%2F07%2F1987&amp;EndDate=09%2F20%2F1987&amp;GameType=all&amp;PlayedFor=0&amp;PlayedVs=0&amp;Park=0" xr:uid="{E37D842B-AFF3-1447-BD8B-7B29C4B91A96}"/>
    <hyperlink ref="A41" r:id="rId39" display="https://www.baseballmusings.com/cgi-bin/PitcherInfo.py?PlayerID=101389&amp;StartDate=09%2F07%2F1987&amp;EndDate=09%2F20%2F1987&amp;GameType=all&amp;PlayedFor=0&amp;PlayedVs=0&amp;Park=0" xr:uid="{EDABADBB-0D92-CE40-9766-6A35CA9CFE9C}"/>
    <hyperlink ref="A42" r:id="rId40" display="https://www.baseballmusings.com/cgi-bin/PitcherInfo.py?PlayerID=101484&amp;StartDate=09%2F07%2F1987&amp;EndDate=09%2F20%2F1987&amp;GameType=all&amp;PlayedFor=0&amp;PlayedVs=0&amp;Park=0" xr:uid="{6E2D46FB-7849-454E-8CE0-C7D3E4C3C3B1}"/>
    <hyperlink ref="A44" r:id="rId41" display="https://www.baseballmusings.com/cgi-bin/PitcherInfo.py?PlayerID=101408&amp;StartDate=09%2F07%2F1987&amp;EndDate=09%2F20%2F1987&amp;GameType=all&amp;PlayedFor=0&amp;PlayedVs=0&amp;Park=0" xr:uid="{FC3A0DE0-FC03-0747-89CA-FF8C55F358DF}"/>
    <hyperlink ref="A45" r:id="rId42" display="https://www.baseballmusings.com/cgi-bin/PitcherInfo.py?PlayerID=100152&amp;StartDate=09%2F07%2F1987&amp;EndDate=09%2F20%2F1987&amp;GameType=all&amp;PlayedFor=0&amp;PlayedVs=0&amp;Park=0" xr:uid="{6106194D-37B8-0E4A-B293-677CB4AAA7A5}"/>
    <hyperlink ref="A46" r:id="rId43" display="https://www.baseballmusings.com/cgi-bin/PitcherInfo.py?PlayerID=100263&amp;StartDate=09%2F07%2F1987&amp;EndDate=09%2F20%2F1987&amp;GameType=all&amp;PlayedFor=0&amp;PlayedVs=0&amp;Park=0" xr:uid="{57C99BA1-2FE8-4E46-AFB3-B3E95FCBBC4E}"/>
    <hyperlink ref="A47" r:id="rId44" display="https://www.baseballmusings.com/cgi-bin/PitcherInfo.py?PlayerID=100732&amp;StartDate=09%2F07%2F1987&amp;EndDate=09%2F20%2F1987&amp;GameType=all&amp;PlayedFor=0&amp;PlayedVs=0&amp;Park=0" xr:uid="{0ED77E4C-F860-1843-B0E4-8A8EE0D5FB4A}"/>
    <hyperlink ref="A48" r:id="rId45" display="https://www.baseballmusings.com/cgi-bin/PitcherInfo.py?PlayerID=101496&amp;StartDate=09%2F07%2F1987&amp;EndDate=09%2F20%2F1987&amp;GameType=all&amp;PlayedFor=0&amp;PlayedVs=0&amp;Park=0" xr:uid="{72054B6F-BB4A-7543-A583-9B28EF3CE920}"/>
    <hyperlink ref="A49" r:id="rId46" display="https://www.baseballmusings.com/cgi-bin/PitcherInfo.py?PlayerID=101099&amp;StartDate=09%2F07%2F1987&amp;EndDate=09%2F20%2F1987&amp;GameType=all&amp;PlayedFor=0&amp;PlayedVs=0&amp;Park=0" xr:uid="{A98675E8-9F9C-B947-A4EB-62348ED8384A}"/>
    <hyperlink ref="A50" r:id="rId47" display="https://www.baseballmusings.com/cgi-bin/PitcherInfo.py?PlayerID=101177&amp;StartDate=09%2F07%2F1987&amp;EndDate=09%2F20%2F1987&amp;GameType=all&amp;PlayedFor=0&amp;PlayedVs=0&amp;Park=0" xr:uid="{2B189085-DAE8-574B-94E9-2B21EB1BFEC9}"/>
    <hyperlink ref="A51" r:id="rId48" display="https://www.baseballmusings.com/cgi-bin/PitcherInfo.py?PlayerID=101453&amp;StartDate=09%2F07%2F1987&amp;EndDate=09%2F20%2F1987&amp;GameType=all&amp;PlayedFor=0&amp;PlayedVs=0&amp;Park=0" xr:uid="{0D47C4A2-C229-6D46-AB87-0F2938A3B751}"/>
    <hyperlink ref="A52" r:id="rId49" display="https://www.baseballmusings.com/cgi-bin/PitcherInfo.py?PlayerID=100526&amp;StartDate=09%2F07%2F1987&amp;EndDate=09%2F20%2F1987&amp;GameType=all&amp;PlayedFor=0&amp;PlayedVs=0&amp;Park=0" xr:uid="{D54AF4A4-37CB-1A48-9257-1F08D745545E}"/>
    <hyperlink ref="A53" r:id="rId50" display="https://www.baseballmusings.com/cgi-bin/PitcherInfo.py?PlayerID=349&amp;StartDate=09%2F07%2F1987&amp;EndDate=09%2F20%2F1987&amp;GameType=all&amp;PlayedFor=0&amp;PlayedVs=0&amp;Park=0" xr:uid="{016A65C6-3868-7243-B87A-7C3850390A79}"/>
    <hyperlink ref="A54" r:id="rId51" display="https://www.baseballmusings.com/cgi-bin/PitcherInfo.py?PlayerID=101231&amp;StartDate=09%2F07%2F1987&amp;EndDate=09%2F20%2F1987&amp;GameType=all&amp;PlayedFor=0&amp;PlayedVs=0&amp;Park=0" xr:uid="{EED570C7-EE88-0949-842B-E5C0CF5790DC}"/>
    <hyperlink ref="A55" r:id="rId52" display="https://www.baseballmusings.com/cgi-bin/PitcherInfo.py?PlayerID=101311&amp;StartDate=09%2F07%2F1987&amp;EndDate=09%2F20%2F1987&amp;GameType=all&amp;PlayedFor=0&amp;PlayedVs=0&amp;Park=0" xr:uid="{61ECAB36-F6C8-7844-93BE-2A9069148DE0}"/>
    <hyperlink ref="A56" r:id="rId53" display="https://www.baseballmusings.com/cgi-bin/PitcherInfo.py?PlayerID=874&amp;StartDate=09%2F07%2F1987&amp;EndDate=09%2F20%2F1987&amp;GameType=all&amp;PlayedFor=0&amp;PlayedVs=0&amp;Park=0" xr:uid="{68EA5EC5-6C21-894A-B1F8-5B0C8EC630BF}"/>
    <hyperlink ref="A57" r:id="rId54" display="https://www.baseballmusings.com/cgi-bin/PitcherInfo.py?PlayerID=101571&amp;StartDate=09%2F07%2F1987&amp;EndDate=09%2F20%2F1987&amp;GameType=all&amp;PlayedFor=0&amp;PlayedVs=0&amp;Park=0" xr:uid="{F1EE30F0-2614-D345-9C4E-F95A674CFCB8}"/>
    <hyperlink ref="A58" r:id="rId55" display="https://www.baseballmusings.com/cgi-bin/PitcherInfo.py?PlayerID=100260&amp;StartDate=09%2F07%2F1987&amp;EndDate=09%2F20%2F1987&amp;GameType=all&amp;PlayedFor=0&amp;PlayedVs=0&amp;Park=0" xr:uid="{B8FC353A-535C-E841-87F1-FC63E74CE984}"/>
    <hyperlink ref="A59" r:id="rId56" display="https://www.baseballmusings.com/cgi-bin/PitcherInfo.py?PlayerID=100395&amp;StartDate=09%2F07%2F1987&amp;EndDate=09%2F20%2F1987&amp;GameType=all&amp;PlayedFor=0&amp;PlayedVs=0&amp;Park=0" xr:uid="{C80601D4-FF0F-1E4E-B861-8255D6D71573}"/>
    <hyperlink ref="A60" r:id="rId57" display="https://www.baseballmusings.com/cgi-bin/PitcherInfo.py?PlayerID=100893&amp;StartDate=09%2F07%2F1987&amp;EndDate=09%2F20%2F1987&amp;GameType=all&amp;PlayedFor=0&amp;PlayedVs=0&amp;Park=0" xr:uid="{2BCAABEE-267F-3F49-ADF0-5B69D9CCD82E}"/>
    <hyperlink ref="A61" r:id="rId58" display="https://www.baseballmusings.com/cgi-bin/PitcherInfo.py?PlayerID=100461&amp;StartDate=09%2F07%2F1987&amp;EndDate=09%2F20%2F1987&amp;GameType=all&amp;PlayedFor=0&amp;PlayedVs=0&amp;Park=0" xr:uid="{7BC8EBFA-4460-1B45-8630-96A4083104FA}"/>
    <hyperlink ref="A62" r:id="rId59" display="https://www.baseballmusings.com/cgi-bin/PitcherInfo.py?PlayerID=100756&amp;StartDate=09%2F07%2F1987&amp;EndDate=09%2F20%2F1987&amp;GameType=all&amp;PlayedFor=0&amp;PlayedVs=0&amp;Park=0" xr:uid="{B85A21EA-642E-BC46-B1DD-005BA3092A0F}"/>
    <hyperlink ref="A63" r:id="rId60" display="https://www.baseballmusings.com/cgi-bin/PitcherInfo.py?PlayerID=101367&amp;StartDate=09%2F07%2F1987&amp;EndDate=09%2F20%2F1987&amp;GameType=all&amp;PlayedFor=0&amp;PlayedVs=0&amp;Park=0" xr:uid="{35EC1166-6047-574B-89B0-830B44D02ABF}"/>
    <hyperlink ref="A65" r:id="rId61" display="https://www.baseballmusings.com/cgi-bin/PitcherInfo.py?PlayerID=101195&amp;StartDate=09%2F07%2F1987&amp;EndDate=09%2F20%2F1987&amp;GameType=all&amp;PlayedFor=0&amp;PlayedVs=0&amp;Park=0" xr:uid="{2630B3A1-9F3D-2A42-9F63-BB657B1269DF}"/>
    <hyperlink ref="A66" r:id="rId62" display="https://www.baseballmusings.com/cgi-bin/PitcherInfo.py?PlayerID=100189&amp;StartDate=09%2F07%2F1987&amp;EndDate=09%2F20%2F1987&amp;GameType=all&amp;PlayedFor=0&amp;PlayedVs=0&amp;Park=0" xr:uid="{6C8D3138-A6BF-324F-97D9-0879647CB924}"/>
    <hyperlink ref="A67" r:id="rId63" display="https://www.baseballmusings.com/cgi-bin/PitcherInfo.py?PlayerID=101190&amp;StartDate=09%2F07%2F1987&amp;EndDate=09%2F20%2F1987&amp;GameType=all&amp;PlayedFor=0&amp;PlayedVs=0&amp;Park=0" xr:uid="{7F4366E1-AAC5-2C4B-ACD9-87932B3299B8}"/>
    <hyperlink ref="A68" r:id="rId64" display="https://www.baseballmusings.com/cgi-bin/PitcherInfo.py?PlayerID=100002&amp;StartDate=09%2F07%2F1987&amp;EndDate=09%2F20%2F1987&amp;GameType=all&amp;PlayedFor=0&amp;PlayedVs=0&amp;Park=0" xr:uid="{5FECF0C2-E8DB-4742-9BEF-D862863CB0BC}"/>
    <hyperlink ref="A69" r:id="rId65" display="https://www.baseballmusings.com/cgi-bin/PitcherInfo.py?PlayerID=100284&amp;StartDate=09%2F07%2F1987&amp;EndDate=09%2F20%2F1987&amp;GameType=all&amp;PlayedFor=0&amp;PlayedVs=0&amp;Park=0" xr:uid="{690D614D-35DA-3E4D-9826-B6633F7C26A0}"/>
    <hyperlink ref="A70" r:id="rId66" display="https://www.baseballmusings.com/cgi-bin/PitcherInfo.py?PlayerID=101561&amp;StartDate=09%2F07%2F1987&amp;EndDate=09%2F20%2F1987&amp;GameType=all&amp;PlayedFor=0&amp;PlayedVs=0&amp;Park=0" xr:uid="{EAFEF0CA-3D33-844B-A73E-8C62FC2EC695}"/>
    <hyperlink ref="A71" r:id="rId67" display="https://www.baseballmusings.com/cgi-bin/PitcherInfo.py?PlayerID=101052&amp;StartDate=09%2F07%2F1987&amp;EndDate=09%2F20%2F1987&amp;GameType=all&amp;PlayedFor=0&amp;PlayedVs=0&amp;Park=0" xr:uid="{ABBC18CA-0C38-5347-B5B1-66128E0A6C91}"/>
    <hyperlink ref="A72" r:id="rId68" display="https://www.baseballmusings.com/cgi-bin/PitcherInfo.py?PlayerID=100303&amp;StartDate=09%2F07%2F1987&amp;EndDate=09%2F20%2F1987&amp;GameType=all&amp;PlayedFor=0&amp;PlayedVs=0&amp;Park=0" xr:uid="{93CB9856-6948-F946-AC50-09A20B00CEAC}"/>
    <hyperlink ref="A73" r:id="rId69" display="https://www.baseballmusings.com/cgi-bin/PitcherInfo.py?PlayerID=100563&amp;StartDate=09%2F07%2F1987&amp;EndDate=09%2F20%2F1987&amp;GameType=all&amp;PlayedFor=0&amp;PlayedVs=0&amp;Park=0" xr:uid="{39D12DB2-8B52-694D-84FF-B94175BBC808}"/>
    <hyperlink ref="A74" r:id="rId70" display="https://www.baseballmusings.com/cgi-bin/PitcherInfo.py?PlayerID=101471&amp;StartDate=09%2F07%2F1987&amp;EndDate=09%2F20%2F1987&amp;GameType=all&amp;PlayedFor=0&amp;PlayedVs=0&amp;Park=0" xr:uid="{0EF0442C-C4A8-7946-B42B-B171331815F8}"/>
    <hyperlink ref="A75" r:id="rId71" display="https://www.baseballmusings.com/cgi-bin/PitcherInfo.py?PlayerID=100989&amp;StartDate=09%2F07%2F1987&amp;EndDate=09%2F20%2F1987&amp;GameType=all&amp;PlayedFor=0&amp;PlayedVs=0&amp;Park=0" xr:uid="{6E5BB0B2-AC9C-3B4E-8019-1A34FFD82C11}"/>
    <hyperlink ref="A76" r:id="rId72" display="https://www.baseballmusings.com/cgi-bin/PitcherInfo.py?PlayerID=100082&amp;StartDate=09%2F07%2F1987&amp;EndDate=09%2F20%2F1987&amp;GameType=all&amp;PlayedFor=0&amp;PlayedVs=0&amp;Park=0" xr:uid="{FC612FF3-D2A1-3C4F-A371-8FF8FA25B163}"/>
    <hyperlink ref="A77" r:id="rId73" display="https://www.baseballmusings.com/cgi-bin/PitcherInfo.py?PlayerID=100484&amp;StartDate=09%2F07%2F1987&amp;EndDate=09%2F20%2F1987&amp;GameType=all&amp;PlayedFor=0&amp;PlayedVs=0&amp;Park=0" xr:uid="{6B10E6C7-E69A-BF46-935E-0ECA92620C58}"/>
    <hyperlink ref="A78" r:id="rId74" display="https://www.baseballmusings.com/cgi-bin/PitcherInfo.py?PlayerID=101276&amp;StartDate=09%2F07%2F1987&amp;EndDate=09%2F20%2F1987&amp;GameType=all&amp;PlayedFor=0&amp;PlayedVs=0&amp;Park=0" xr:uid="{89E5E919-6344-2544-B1C3-ECA77312C69B}"/>
    <hyperlink ref="A79" r:id="rId75" display="https://www.baseballmusings.com/cgi-bin/PitcherInfo.py?PlayerID=101032&amp;StartDate=09%2F07%2F1987&amp;EndDate=09%2F20%2F1987&amp;GameType=all&amp;PlayedFor=0&amp;PlayedVs=0&amp;Park=0" xr:uid="{2268032C-E256-624A-B544-B5FEB4630425}"/>
    <hyperlink ref="A80" r:id="rId76" display="https://www.baseballmusings.com/cgi-bin/PitcherInfo.py?PlayerID=101262&amp;StartDate=09%2F07%2F1987&amp;EndDate=09%2F20%2F1987&amp;GameType=all&amp;PlayedFor=0&amp;PlayedVs=0&amp;Park=0" xr:uid="{CF89549E-E3A3-2A43-BC04-4BBF3156DFF8}"/>
    <hyperlink ref="A81" r:id="rId77" display="https://www.baseballmusings.com/cgi-bin/PitcherInfo.py?PlayerID=101513&amp;StartDate=09%2F07%2F1987&amp;EndDate=09%2F20%2F1987&amp;GameType=all&amp;PlayedFor=0&amp;PlayedVs=0&amp;Park=0" xr:uid="{349F22FF-48EC-7948-B0B1-4E00C3B74156}"/>
    <hyperlink ref="A82" r:id="rId78" display="https://www.baseballmusings.com/cgi-bin/PitcherInfo.py?PlayerID=100510&amp;StartDate=09%2F07%2F1987&amp;EndDate=09%2F20%2F1987&amp;GameType=all&amp;PlayedFor=0&amp;PlayedVs=0&amp;Park=0" xr:uid="{1F858C35-BA69-0A4F-A94D-23ADCC0D66A6}"/>
    <hyperlink ref="A83" r:id="rId79" display="https://www.baseballmusings.com/cgi-bin/PitcherInfo.py?PlayerID=100673&amp;StartDate=09%2F07%2F1987&amp;EndDate=09%2F20%2F1987&amp;GameType=all&amp;PlayedFor=0&amp;PlayedVs=0&amp;Park=0" xr:uid="{A4669669-CB64-C94E-B153-1307C39CF5EB}"/>
    <hyperlink ref="A84" r:id="rId80" display="https://www.baseballmusings.com/cgi-bin/PitcherInfo.py?PlayerID=101507&amp;StartDate=09%2F07%2F1987&amp;EndDate=09%2F20%2F1987&amp;GameType=all&amp;PlayedFor=0&amp;PlayedVs=0&amp;Park=0" xr:uid="{6519DC53-3357-D147-A90F-1772452BA4BB}"/>
    <hyperlink ref="A86" r:id="rId81" display="https://www.baseballmusings.com/cgi-bin/PitcherInfo.py?PlayerID=101628&amp;StartDate=09%2F07%2F1987&amp;EndDate=09%2F20%2F1987&amp;GameType=all&amp;PlayedFor=0&amp;PlayedVs=0&amp;Park=0" xr:uid="{E7CCCB51-7A5A-0349-9004-782C4DCD8BF9}"/>
    <hyperlink ref="A87" r:id="rId82" display="https://www.baseballmusings.com/cgi-bin/PitcherInfo.py?PlayerID=100321&amp;StartDate=09%2F07%2F1987&amp;EndDate=09%2F20%2F1987&amp;GameType=all&amp;PlayedFor=0&amp;PlayedVs=0&amp;Park=0" xr:uid="{E7781514-E433-9942-B02E-182CFFC98D69}"/>
    <hyperlink ref="A88" r:id="rId83" display="https://www.baseballmusings.com/cgi-bin/PitcherInfo.py?PlayerID=101279&amp;StartDate=09%2F07%2F1987&amp;EndDate=09%2F20%2F1987&amp;GameType=all&amp;PlayedFor=0&amp;PlayedVs=0&amp;Park=0" xr:uid="{4D90C64F-2A21-AA4F-8897-09C74C750050}"/>
    <hyperlink ref="A89" r:id="rId84" display="https://www.baseballmusings.com/cgi-bin/PitcherInfo.py?PlayerID=100259&amp;StartDate=09%2F07%2F1987&amp;EndDate=09%2F20%2F1987&amp;GameType=all&amp;PlayedFor=0&amp;PlayedVs=0&amp;Park=0" xr:uid="{9D2C2707-7CA6-B041-A392-03113E3F1B39}"/>
    <hyperlink ref="A90" r:id="rId85" display="https://www.baseballmusings.com/cgi-bin/PitcherInfo.py?PlayerID=101108&amp;StartDate=09%2F07%2F1987&amp;EndDate=09%2F20%2F1987&amp;GameType=all&amp;PlayedFor=0&amp;PlayedVs=0&amp;Park=0" xr:uid="{12B4549C-DC58-C047-BC51-54EA12E997A7}"/>
    <hyperlink ref="A91" r:id="rId86" display="https://www.baseballmusings.com/cgi-bin/PitcherInfo.py?PlayerID=101184&amp;StartDate=09%2F07%2F1987&amp;EndDate=09%2F20%2F1987&amp;GameType=all&amp;PlayedFor=0&amp;PlayedVs=0&amp;Park=0" xr:uid="{20272A53-B896-3447-9B8F-8AFC2DE461C9}"/>
    <hyperlink ref="A92" r:id="rId87" display="https://www.baseballmusings.com/cgi-bin/PitcherInfo.py?PlayerID=101530&amp;StartDate=09%2F07%2F1987&amp;EndDate=09%2F20%2F1987&amp;GameType=all&amp;PlayedFor=0&amp;PlayedVs=0&amp;Park=0" xr:uid="{7BDAA733-92DD-994C-A485-3C277BEAA62F}"/>
    <hyperlink ref="A93" r:id="rId88" display="https://www.baseballmusings.com/cgi-bin/PitcherInfo.py?PlayerID=384&amp;StartDate=09%2F07%2F1987&amp;EndDate=09%2F20%2F1987&amp;GameType=all&amp;PlayedFor=0&amp;PlayedVs=0&amp;Park=0" xr:uid="{8FBC1259-CBD7-B845-95B0-A08B7CA94496}"/>
    <hyperlink ref="A94" r:id="rId89" display="https://www.baseballmusings.com/cgi-bin/PitcherInfo.py?PlayerID=101287&amp;StartDate=09%2F07%2F1987&amp;EndDate=09%2F20%2F1987&amp;GameType=all&amp;PlayedFor=0&amp;PlayedVs=0&amp;Park=0" xr:uid="{542F1BC4-9D03-4447-9189-30F49B0CB6A8}"/>
    <hyperlink ref="A95" r:id="rId90" display="https://www.baseballmusings.com/cgi-bin/PitcherInfo.py?PlayerID=100241&amp;StartDate=09%2F07%2F1987&amp;EndDate=09%2F20%2F1987&amp;GameType=all&amp;PlayedFor=0&amp;PlayedVs=0&amp;Park=0" xr:uid="{8266A4B8-BFE1-5042-A25F-68653B5C902D}"/>
    <hyperlink ref="A96" r:id="rId91" display="https://www.baseballmusings.com/cgi-bin/PitcherInfo.py?PlayerID=101258&amp;StartDate=09%2F07%2F1987&amp;EndDate=09%2F20%2F1987&amp;GameType=all&amp;PlayedFor=0&amp;PlayedVs=0&amp;Park=0" xr:uid="{D3F5A183-2E3B-7F41-BA66-CA610D00D7BF}"/>
    <hyperlink ref="A97" r:id="rId92" display="https://www.baseballmusings.com/cgi-bin/PitcherInfo.py?PlayerID=101286&amp;StartDate=09%2F07%2F1987&amp;EndDate=09%2F20%2F1987&amp;GameType=all&amp;PlayedFor=0&amp;PlayedVs=0&amp;Park=0" xr:uid="{D33EBEAF-230D-3245-85CC-E5895BCA8569}"/>
    <hyperlink ref="A98" r:id="rId93" display="https://www.baseballmusings.com/cgi-bin/PitcherInfo.py?PlayerID=101435&amp;StartDate=09%2F07%2F1987&amp;EndDate=09%2F20%2F1987&amp;GameType=all&amp;PlayedFor=0&amp;PlayedVs=0&amp;Park=0" xr:uid="{95CE767C-2509-A44F-AC57-B33AEF064F2D}"/>
    <hyperlink ref="A99" r:id="rId94" display="https://www.baseballmusings.com/cgi-bin/PitcherInfo.py?PlayerID=101222&amp;StartDate=09%2F07%2F1987&amp;EndDate=09%2F20%2F1987&amp;GameType=all&amp;PlayedFor=0&amp;PlayedVs=0&amp;Park=0" xr:uid="{58FA48B6-C789-524F-BE5F-A21186764DBF}"/>
    <hyperlink ref="A100" r:id="rId95" display="https://www.baseballmusings.com/cgi-bin/PitcherInfo.py?PlayerID=101543&amp;StartDate=09%2F07%2F1987&amp;EndDate=09%2F20%2F1987&amp;GameType=all&amp;PlayedFor=0&amp;PlayedVs=0&amp;Park=0" xr:uid="{B7A62D36-ACA1-2242-BA2A-1C9B7711EDFC}"/>
    <hyperlink ref="A101" r:id="rId96" display="https://www.baseballmusings.com/cgi-bin/PitcherInfo.py?PlayerID=101569&amp;StartDate=09%2F07%2F1987&amp;EndDate=09%2F20%2F1987&amp;GameType=all&amp;PlayedFor=0&amp;PlayedVs=0&amp;Park=0" xr:uid="{B4ED29C2-B7FE-E04D-A557-E47E6E688BE5}"/>
    <hyperlink ref="A102" r:id="rId97" display="https://www.baseballmusings.com/cgi-bin/PitcherInfo.py?PlayerID=100723&amp;StartDate=09%2F07%2F1987&amp;EndDate=09%2F20%2F1987&amp;GameType=all&amp;PlayedFor=0&amp;PlayedVs=0&amp;Park=0" xr:uid="{33D32FA2-8444-2749-9C75-0E4C97AE09D9}"/>
    <hyperlink ref="A103" r:id="rId98" display="https://www.baseballmusings.com/cgi-bin/PitcherInfo.py?PlayerID=101056&amp;StartDate=09%2F07%2F1987&amp;EndDate=09%2F20%2F1987&amp;GameType=all&amp;PlayedFor=0&amp;PlayedVs=0&amp;Park=0" xr:uid="{BEEE7F69-4B52-E147-995A-F01E5D372F30}"/>
    <hyperlink ref="A104" r:id="rId99" display="https://www.baseballmusings.com/cgi-bin/PitcherInfo.py?PlayerID=101378&amp;StartDate=09%2F07%2F1987&amp;EndDate=09%2F20%2F1987&amp;GameType=all&amp;PlayedFor=0&amp;PlayedVs=0&amp;Park=0" xr:uid="{F6CB3632-39E1-4F42-BD5A-780D0A903FC4}"/>
    <hyperlink ref="A105" r:id="rId100" display="https://www.baseballmusings.com/cgi-bin/PitcherInfo.py?PlayerID=101504&amp;StartDate=09%2F07%2F1987&amp;EndDate=09%2F20%2F1987&amp;GameType=all&amp;PlayedFor=0&amp;PlayedVs=0&amp;Park=0" xr:uid="{06CC455B-FC9B-9C48-AC8F-0392AA2F6305}"/>
    <hyperlink ref="A107" r:id="rId101" display="https://www.baseballmusings.com/cgi-bin/PitcherInfo.py?PlayerID=101627&amp;StartDate=09%2F07%2F1987&amp;EndDate=09%2F20%2F1987&amp;GameType=all&amp;PlayedFor=0&amp;PlayedVs=0&amp;Park=0" xr:uid="{42A12B97-9AF6-E246-955C-F67815BDC93A}"/>
    <hyperlink ref="A108" r:id="rId102" display="https://www.baseballmusings.com/cgi-bin/PitcherInfo.py?PlayerID=100179&amp;StartDate=09%2F07%2F1987&amp;EndDate=09%2F20%2F1987&amp;GameType=all&amp;PlayedFor=0&amp;PlayedVs=0&amp;Park=0" xr:uid="{FD474C25-2493-6148-A0DC-2696BB6A2F4C}"/>
    <hyperlink ref="A109" r:id="rId103" display="https://www.baseballmusings.com/cgi-bin/PitcherInfo.py?PlayerID=100428&amp;StartDate=09%2F07%2F1987&amp;EndDate=09%2F20%2F1987&amp;GameType=all&amp;PlayedFor=0&amp;PlayedVs=0&amp;Park=0" xr:uid="{0E10A15C-31F4-0242-B8DF-47B314C41D74}"/>
    <hyperlink ref="A110" r:id="rId104" display="https://www.baseballmusings.com/cgi-bin/PitcherInfo.py?PlayerID=101519&amp;StartDate=09%2F07%2F1987&amp;EndDate=09%2F20%2F1987&amp;GameType=all&amp;PlayedFor=0&amp;PlayedVs=0&amp;Park=0" xr:uid="{90D891E3-5A73-2E45-96BD-6E67125CBEB9}"/>
    <hyperlink ref="A111" r:id="rId105" display="https://www.baseballmusings.com/cgi-bin/PitcherInfo.py?PlayerID=100951&amp;StartDate=09%2F07%2F1987&amp;EndDate=09%2F20%2F1987&amp;GameType=all&amp;PlayedFor=0&amp;PlayedVs=0&amp;Park=0" xr:uid="{2D22BA7D-8B46-D443-BFAF-C3E11F136968}"/>
    <hyperlink ref="A112" r:id="rId106" display="https://www.baseballmusings.com/cgi-bin/PitcherInfo.py?PlayerID=100300&amp;StartDate=09%2F07%2F1987&amp;EndDate=09%2F20%2F1987&amp;GameType=all&amp;PlayedFor=0&amp;PlayedVs=0&amp;Park=0" xr:uid="{7B2011CF-E881-164D-BB0F-724851B58D05}"/>
    <hyperlink ref="A113" r:id="rId107" display="https://www.baseballmusings.com/cgi-bin/PitcherInfo.py?PlayerID=100778&amp;StartDate=09%2F07%2F1987&amp;EndDate=09%2F20%2F1987&amp;GameType=all&amp;PlayedFor=0&amp;PlayedVs=0&amp;Park=0" xr:uid="{8DE16682-99E1-D844-AE77-D61FC1466C14}"/>
    <hyperlink ref="A114" r:id="rId108" display="https://www.baseballmusings.com/cgi-bin/PitcherInfo.py?PlayerID=100900&amp;StartDate=09%2F07%2F1987&amp;EndDate=09%2F20%2F1987&amp;GameType=all&amp;PlayedFor=0&amp;PlayedVs=0&amp;Park=0" xr:uid="{B9501A4F-7F3D-E84B-BA92-74A84707D263}"/>
    <hyperlink ref="A115" r:id="rId109" display="https://www.baseballmusings.com/cgi-bin/PitcherInfo.py?PlayerID=100940&amp;StartDate=09%2F07%2F1987&amp;EndDate=09%2F20%2F1987&amp;GameType=all&amp;PlayedFor=0&amp;PlayedVs=0&amp;Park=0" xr:uid="{13E2EF2E-25EF-3E4D-BACB-7333F6D17B5E}"/>
    <hyperlink ref="A116" r:id="rId110" display="https://www.baseballmusings.com/cgi-bin/PitcherInfo.py?PlayerID=100540&amp;StartDate=09%2F07%2F1987&amp;EndDate=09%2F20%2F1987&amp;GameType=all&amp;PlayedFor=0&amp;PlayedVs=0&amp;Park=0" xr:uid="{DAB3750B-C9F7-7541-BB94-7B42B32790DD}"/>
    <hyperlink ref="A117" r:id="rId111" display="https://www.baseballmusings.com/cgi-bin/PitcherInfo.py?PlayerID=101565&amp;StartDate=09%2F07%2F1987&amp;EndDate=09%2F20%2F1987&amp;GameType=all&amp;PlayedFor=0&amp;PlayedVs=0&amp;Park=0" xr:uid="{FE002803-DCAA-8349-B218-153C5C2345F3}"/>
    <hyperlink ref="A118" r:id="rId112" display="https://www.baseballmusings.com/cgi-bin/PitcherInfo.py?PlayerID=101059&amp;StartDate=09%2F07%2F1987&amp;EndDate=09%2F20%2F1987&amp;GameType=all&amp;PlayedFor=0&amp;PlayedVs=0&amp;Park=0" xr:uid="{1151FAB7-119A-C34E-A766-55B011709939}"/>
    <hyperlink ref="A119" r:id="rId113" display="https://www.baseballmusings.com/cgi-bin/PitcherInfo.py?PlayerID=100252&amp;StartDate=09%2F07%2F1987&amp;EndDate=09%2F20%2F1987&amp;GameType=all&amp;PlayedFor=0&amp;PlayedVs=0&amp;Park=0" xr:uid="{242A5976-4570-1C4C-A4D4-AAC20FA1F5D6}"/>
    <hyperlink ref="A120" r:id="rId114" display="https://www.baseballmusings.com/cgi-bin/PitcherInfo.py?PlayerID=100561&amp;StartDate=09%2F07%2F1987&amp;EndDate=09%2F20%2F1987&amp;GameType=all&amp;PlayedFor=0&amp;PlayedVs=0&amp;Park=0" xr:uid="{A5BD8536-EC7B-824F-ABBD-742081832D46}"/>
    <hyperlink ref="A121" r:id="rId115" display="https://www.baseballmusings.com/cgi-bin/PitcherInfo.py?PlayerID=100043&amp;StartDate=09%2F07%2F1987&amp;EndDate=09%2F20%2F1987&amp;GameType=all&amp;PlayedFor=0&amp;PlayedVs=0&amp;Park=0" xr:uid="{93A46813-4094-0543-A83F-1BDFA35B8003}"/>
    <hyperlink ref="A122" r:id="rId116" display="https://www.baseballmusings.com/cgi-bin/PitcherInfo.py?PlayerID=101250&amp;StartDate=09%2F07%2F1987&amp;EndDate=09%2F20%2F1987&amp;GameType=all&amp;PlayedFor=0&amp;PlayedVs=0&amp;Park=0" xr:uid="{B8B08C72-C772-814A-A399-004E6B6D815C}"/>
    <hyperlink ref="A123" r:id="rId117" display="https://www.baseballmusings.com/cgi-bin/PitcherInfo.py?PlayerID=100700&amp;StartDate=09%2F07%2F1987&amp;EndDate=09%2F20%2F1987&amp;GameType=all&amp;PlayedFor=0&amp;PlayedVs=0&amp;Park=0" xr:uid="{9B8C847E-47BA-0A4E-8332-AFE5CE42E565}"/>
    <hyperlink ref="A124" r:id="rId118" display="https://www.baseballmusings.com/cgi-bin/PitcherInfo.py?PlayerID=101299&amp;StartDate=09%2F07%2F1987&amp;EndDate=09%2F20%2F1987&amp;GameType=all&amp;PlayedFor=0&amp;PlayedVs=0&amp;Park=0" xr:uid="{EE31BBB5-FF05-2449-A4CA-5A92F9E4260D}"/>
    <hyperlink ref="A125" r:id="rId119" display="https://www.baseballmusings.com/cgi-bin/PitcherInfo.py?PlayerID=101429&amp;StartDate=09%2F07%2F1987&amp;EndDate=09%2F20%2F1987&amp;GameType=all&amp;PlayedFor=0&amp;PlayedVs=0&amp;Park=0" xr:uid="{7190356F-F371-6940-A811-AC80ED0B56B0}"/>
    <hyperlink ref="A126" r:id="rId120" display="https://www.baseballmusings.com/cgi-bin/PitcherInfo.py?PlayerID=100177&amp;StartDate=09%2F07%2F1987&amp;EndDate=09%2F20%2F1987&amp;GameType=all&amp;PlayedFor=0&amp;PlayedVs=0&amp;Park=0" xr:uid="{9CF5AEB4-AB74-CD48-BED2-E485655C7765}"/>
    <hyperlink ref="A128" r:id="rId121" display="https://www.baseballmusings.com/cgi-bin/PitcherInfo.py?PlayerID=100268&amp;StartDate=09%2F07%2F1987&amp;EndDate=09%2F20%2F1987&amp;GameType=all&amp;PlayedFor=0&amp;PlayedVs=0&amp;Park=0" xr:uid="{10C076C2-84C8-864F-B87E-E43300FE6013}"/>
    <hyperlink ref="A129" r:id="rId122" display="https://www.baseballmusings.com/cgi-bin/PitcherInfo.py?PlayerID=100306&amp;StartDate=09%2F07%2F1987&amp;EndDate=09%2F20%2F1987&amp;GameType=all&amp;PlayedFor=0&amp;PlayedVs=0&amp;Park=0" xr:uid="{37B39B97-BC5A-084B-91D7-D19605633839}"/>
    <hyperlink ref="A130" r:id="rId123" display="https://www.baseballmusings.com/cgi-bin/PitcherInfo.py?PlayerID=101176&amp;StartDate=09%2F07%2F1987&amp;EndDate=09%2F20%2F1987&amp;GameType=all&amp;PlayedFor=0&amp;PlayedVs=0&amp;Park=0" xr:uid="{6C226DC3-40A1-5D4E-A31B-29EA61598C1E}"/>
    <hyperlink ref="A131" r:id="rId124" display="https://www.baseballmusings.com/cgi-bin/PitcherInfo.py?PlayerID=101200&amp;StartDate=09%2F07%2F1987&amp;EndDate=09%2F20%2F1987&amp;GameType=all&amp;PlayedFor=0&amp;PlayedVs=0&amp;Park=0" xr:uid="{71FD1C19-8662-2F4E-8B75-7C756A32DE60}"/>
    <hyperlink ref="A132" r:id="rId125" display="https://www.baseballmusings.com/cgi-bin/PitcherInfo.py?PlayerID=100356&amp;StartDate=09%2F07%2F1987&amp;EndDate=09%2F20%2F1987&amp;GameType=all&amp;PlayedFor=0&amp;PlayedVs=0&amp;Park=0" xr:uid="{C1A76900-F24D-3D4E-87EA-4A46308946F5}"/>
    <hyperlink ref="A133" r:id="rId126" display="https://www.baseballmusings.com/cgi-bin/PitcherInfo.py?PlayerID=100541&amp;StartDate=09%2F07%2F1987&amp;EndDate=09%2F20%2F1987&amp;GameType=all&amp;PlayedFor=0&amp;PlayedVs=0&amp;Park=0" xr:uid="{653B12B9-12D3-6C4E-9850-9FD06D56F7A1}"/>
    <hyperlink ref="A134" r:id="rId127" display="https://www.baseballmusings.com/cgi-bin/PitcherInfo.py?PlayerID=101431&amp;StartDate=09%2F07%2F1987&amp;EndDate=09%2F20%2F1987&amp;GameType=all&amp;PlayedFor=0&amp;PlayedVs=0&amp;Park=0" xr:uid="{620F6552-8082-DF45-A48E-9D28AFA46347}"/>
    <hyperlink ref="A135" r:id="rId128" display="https://www.baseballmusings.com/cgi-bin/PitcherInfo.py?PlayerID=101501&amp;StartDate=09%2F07%2F1987&amp;EndDate=09%2F20%2F1987&amp;GameType=all&amp;PlayedFor=0&amp;PlayedVs=0&amp;Park=0" xr:uid="{5334B9BD-5689-0E42-8597-481985B8188C}"/>
    <hyperlink ref="A136" r:id="rId129" display="https://www.baseballmusings.com/cgi-bin/PitcherInfo.py?PlayerID=101454&amp;StartDate=09%2F07%2F1987&amp;EndDate=09%2F20%2F1987&amp;GameType=all&amp;PlayedFor=0&amp;PlayedVs=0&amp;Park=0" xr:uid="{4E95A6AB-A670-2C41-ACD1-0C4BA89AF603}"/>
    <hyperlink ref="A137" r:id="rId130" display="https://www.baseballmusings.com/cgi-bin/PitcherInfo.py?PlayerID=100075&amp;StartDate=09%2F07%2F1987&amp;EndDate=09%2F20%2F1987&amp;GameType=all&amp;PlayedFor=0&amp;PlayedVs=0&amp;Park=0" xr:uid="{DA431903-39F6-3B47-9D47-7172A49E41AB}"/>
    <hyperlink ref="A138" r:id="rId131" display="https://www.baseballmusings.com/cgi-bin/PitcherInfo.py?PlayerID=100762&amp;StartDate=09%2F07%2F1987&amp;EndDate=09%2F20%2F1987&amp;GameType=all&amp;PlayedFor=0&amp;PlayedVs=0&amp;Park=0" xr:uid="{983958B4-78BF-AA43-8CF5-7A8799489AAA}"/>
    <hyperlink ref="A139" r:id="rId132" display="https://www.baseballmusings.com/cgi-bin/PitcherInfo.py?PlayerID=100458&amp;StartDate=09%2F07%2F1987&amp;EndDate=09%2F20%2F1987&amp;GameType=all&amp;PlayedFor=0&amp;PlayedVs=0&amp;Park=0" xr:uid="{006492AE-7A7A-164F-8AD0-514FEA6644DC}"/>
    <hyperlink ref="A140" r:id="rId133" display="https://www.baseballmusings.com/cgi-bin/PitcherInfo.py?PlayerID=100011&amp;StartDate=09%2F07%2F1987&amp;EndDate=09%2F20%2F1987&amp;GameType=all&amp;PlayedFor=0&amp;PlayedVs=0&amp;Park=0" xr:uid="{1F105679-912B-ED4B-9332-58870E0B5CD5}"/>
    <hyperlink ref="A141" r:id="rId134" display="https://www.baseballmusings.com/cgi-bin/PitcherInfo.py?PlayerID=101191&amp;StartDate=09%2F07%2F1987&amp;EndDate=09%2F20%2F1987&amp;GameType=all&amp;PlayedFor=0&amp;PlayedVs=0&amp;Park=0" xr:uid="{37508256-6E5E-B948-9433-FD56369CB808}"/>
    <hyperlink ref="A142" r:id="rId135" display="https://www.baseballmusings.com/cgi-bin/PitcherInfo.py?PlayerID=100299&amp;StartDate=09%2F07%2F1987&amp;EndDate=09%2F20%2F1987&amp;GameType=all&amp;PlayedFor=0&amp;PlayedVs=0&amp;Park=0" xr:uid="{E04153CC-BD1A-394A-8A1F-D9748D984DAC}"/>
    <hyperlink ref="A143" r:id="rId136" display="https://www.baseballmusings.com/cgi-bin/PitcherInfo.py?PlayerID=100316&amp;StartDate=09%2F07%2F1987&amp;EndDate=09%2F20%2F1987&amp;GameType=all&amp;PlayedFor=0&amp;PlayedVs=0&amp;Park=0" xr:uid="{BA89A593-54C2-9549-ADA4-244CC33BB01E}"/>
    <hyperlink ref="A144" r:id="rId137" display="https://www.baseballmusings.com/cgi-bin/PitcherInfo.py?PlayerID=101186&amp;StartDate=09%2F07%2F1987&amp;EndDate=09%2F20%2F1987&amp;GameType=all&amp;PlayedFor=0&amp;PlayedVs=0&amp;Park=0" xr:uid="{542D3AA2-EC5E-6E46-A1C8-EF0AB6C50E44}"/>
    <hyperlink ref="A145" r:id="rId138" display="https://www.baseballmusings.com/cgi-bin/PitcherInfo.py?PlayerID=100621&amp;StartDate=09%2F07%2F1987&amp;EndDate=09%2F20%2F1987&amp;GameType=all&amp;PlayedFor=0&amp;PlayedVs=0&amp;Park=0" xr:uid="{6412B9F9-862F-184D-A7B6-3AB4A71470D9}"/>
    <hyperlink ref="A146" r:id="rId139" display="https://www.baseballmusings.com/cgi-bin/PitcherInfo.py?PlayerID=100953&amp;StartDate=09%2F07%2F1987&amp;EndDate=09%2F20%2F1987&amp;GameType=all&amp;PlayedFor=0&amp;PlayedVs=0&amp;Park=0" xr:uid="{E7AC9A32-EE86-504B-B9B0-59524CEC9B6C}"/>
    <hyperlink ref="A147" r:id="rId140" display="https://www.baseballmusings.com/cgi-bin/PitcherInfo.py?PlayerID=100885&amp;StartDate=09%2F07%2F1987&amp;EndDate=09%2F20%2F1987&amp;GameType=all&amp;PlayedFor=0&amp;PlayedVs=0&amp;Park=0" xr:uid="{C6115FCE-5898-934A-954B-6BDA56C8E51A}"/>
    <hyperlink ref="A149" r:id="rId141" display="https://www.baseballmusings.com/cgi-bin/PitcherInfo.py?PlayerID=101155&amp;StartDate=09%2F07%2F1987&amp;EndDate=09%2F20%2F1987&amp;GameType=all&amp;PlayedFor=0&amp;PlayedVs=0&amp;Park=0" xr:uid="{44FA3AFA-44F6-8141-9EA0-FADE9F02637F}"/>
    <hyperlink ref="A150" r:id="rId142" display="https://www.baseballmusings.com/cgi-bin/PitcherInfo.py?PlayerID=100006&amp;StartDate=09%2F07%2F1987&amp;EndDate=09%2F20%2F1987&amp;GameType=all&amp;PlayedFor=0&amp;PlayedVs=0&amp;Park=0" xr:uid="{747198C2-A3F9-4848-9ACA-D4FD417D768D}"/>
    <hyperlink ref="A151" r:id="rId143" display="https://www.baseballmusings.com/cgi-bin/PitcherInfo.py?PlayerID=100994&amp;StartDate=09%2F07%2F1987&amp;EndDate=09%2F20%2F1987&amp;GameType=all&amp;PlayedFor=0&amp;PlayedVs=0&amp;Park=0" xr:uid="{A611B6A2-73E8-CD4B-BF64-33696DA9D6AB}"/>
    <hyperlink ref="A152" r:id="rId144" display="https://www.baseballmusings.com/cgi-bin/PitcherInfo.py?PlayerID=101139&amp;StartDate=09%2F07%2F1987&amp;EndDate=09%2F20%2F1987&amp;GameType=all&amp;PlayedFor=0&amp;PlayedVs=0&amp;Park=0" xr:uid="{58648EB1-2ED2-2C44-B1BF-E4548ED7ED1A}"/>
    <hyperlink ref="A153" r:id="rId145" display="https://www.baseballmusings.com/cgi-bin/PitcherInfo.py?PlayerID=100739&amp;StartDate=09%2F07%2F1987&amp;EndDate=09%2F20%2F1987&amp;GameType=all&amp;PlayedFor=0&amp;PlayedVs=0&amp;Park=0" xr:uid="{7D2AA14E-D996-B243-A481-5E514BC60F31}"/>
    <hyperlink ref="A154" r:id="rId146" display="https://www.baseballmusings.com/cgi-bin/PitcherInfo.py?PlayerID=101044&amp;StartDate=09%2F07%2F1987&amp;EndDate=09%2F20%2F1987&amp;GameType=all&amp;PlayedFor=0&amp;PlayedVs=0&amp;Park=0" xr:uid="{5F8CF579-0F03-BC40-9743-BA2BB232F2E7}"/>
    <hyperlink ref="A155" r:id="rId147" display="https://www.baseballmusings.com/cgi-bin/PitcherInfo.py?PlayerID=101306&amp;StartDate=09%2F07%2F1987&amp;EndDate=09%2F20%2F1987&amp;GameType=all&amp;PlayedFor=0&amp;PlayedVs=0&amp;Park=0" xr:uid="{3424F529-7A5A-CD4A-873F-24B9D8B3D417}"/>
    <hyperlink ref="A156" r:id="rId148" display="https://www.baseballmusings.com/cgi-bin/PitcherInfo.py?PlayerID=100132&amp;StartDate=09%2F07%2F1987&amp;EndDate=09%2F20%2F1987&amp;GameType=all&amp;PlayedFor=0&amp;PlayedVs=0&amp;Park=0" xr:uid="{DB435A4C-2849-5442-97F2-8330829A7B2C}"/>
    <hyperlink ref="A157" r:id="rId149" display="https://www.baseballmusings.com/cgi-bin/PitcherInfo.py?PlayerID=101029&amp;StartDate=09%2F07%2F1987&amp;EndDate=09%2F20%2F1987&amp;GameType=all&amp;PlayedFor=0&amp;PlayedVs=0&amp;Park=0" xr:uid="{30FBA8D9-ED4E-2244-BCD2-EF0F05AC8DFE}"/>
    <hyperlink ref="A158" r:id="rId150" display="https://www.baseballmusings.com/cgi-bin/PitcherInfo.py?PlayerID=101208&amp;StartDate=09%2F07%2F1987&amp;EndDate=09%2F20%2F1987&amp;GameType=all&amp;PlayedFor=0&amp;PlayedVs=0&amp;Park=0" xr:uid="{1551CD5A-CC8A-6749-BC27-AEA77ED27712}"/>
    <hyperlink ref="A159" r:id="rId151" display="https://www.baseballmusings.com/cgi-bin/PitcherInfo.py?PlayerID=101578&amp;StartDate=09%2F07%2F1987&amp;EndDate=09%2F20%2F1987&amp;GameType=all&amp;PlayedFor=0&amp;PlayedVs=0&amp;Park=0" xr:uid="{1DCC74FC-08F8-1E4F-BADA-A50AE35EBDEC}"/>
    <hyperlink ref="A160" r:id="rId152" display="https://www.baseballmusings.com/cgi-bin/PitcherInfo.py?PlayerID=101443&amp;StartDate=09%2F07%2F1987&amp;EndDate=09%2F20%2F1987&amp;GameType=all&amp;PlayedFor=0&amp;PlayedVs=0&amp;Park=0" xr:uid="{3FC55B82-736F-274F-ACC9-772787700B70}"/>
    <hyperlink ref="A161" r:id="rId153" display="https://www.baseballmusings.com/cgi-bin/PitcherInfo.py?PlayerID=100037&amp;StartDate=09%2F07%2F1987&amp;EndDate=09%2F20%2F1987&amp;GameType=all&amp;PlayedFor=0&amp;PlayedVs=0&amp;Park=0" xr:uid="{73DE8B4A-6309-D947-8DF7-CED205793B0E}"/>
    <hyperlink ref="A162" r:id="rId154" display="https://www.baseballmusings.com/cgi-bin/PitcherInfo.py?PlayerID=100812&amp;StartDate=09%2F07%2F1987&amp;EndDate=09%2F20%2F1987&amp;GameType=all&amp;PlayedFor=0&amp;PlayedVs=0&amp;Park=0" xr:uid="{4A571218-89C1-6843-9912-62B735CAF7B7}"/>
    <hyperlink ref="A163" r:id="rId155" display="https://www.baseballmusings.com/cgi-bin/PitcherInfo.py?PlayerID=101252&amp;StartDate=09%2F07%2F1987&amp;EndDate=09%2F20%2F1987&amp;GameType=all&amp;PlayedFor=0&amp;PlayedVs=0&amp;Park=0" xr:uid="{DDE38766-18DC-0E47-BA4C-D4FC1541DEAB}"/>
    <hyperlink ref="A164" r:id="rId156" display="https://www.baseballmusings.com/cgi-bin/PitcherInfo.py?PlayerID=101068&amp;StartDate=09%2F07%2F1987&amp;EndDate=09%2F20%2F1987&amp;GameType=all&amp;PlayedFor=0&amp;PlayedVs=0&amp;Park=0" xr:uid="{270AC9BD-14C8-114E-9CAC-5C2A9B2C6C13}"/>
    <hyperlink ref="A165" r:id="rId157" display="https://www.baseballmusings.com/cgi-bin/PitcherInfo.py?PlayerID=100938&amp;StartDate=09%2F07%2F1987&amp;EndDate=09%2F20%2F1987&amp;GameType=all&amp;PlayedFor=0&amp;PlayedVs=0&amp;Park=0" xr:uid="{0D949893-33B6-9845-B2E1-12187D3CD77A}"/>
    <hyperlink ref="A166" r:id="rId158" display="https://www.baseballmusings.com/cgi-bin/PitcherInfo.py?PlayerID=101338&amp;StartDate=09%2F07%2F1987&amp;EndDate=09%2F20%2F1987&amp;GameType=all&amp;PlayedFor=0&amp;PlayedVs=0&amp;Park=0" xr:uid="{D5EAEC6C-23C9-4640-A326-2828557FB60A}"/>
    <hyperlink ref="A167" r:id="rId159" display="https://www.baseballmusings.com/cgi-bin/PitcherInfo.py?PlayerID=100118&amp;StartDate=09%2F07%2F1987&amp;EndDate=09%2F20%2F1987&amp;GameType=all&amp;PlayedFor=0&amp;PlayedVs=0&amp;Park=0" xr:uid="{48D52415-869A-614A-BE92-C6A30DDF483D}"/>
    <hyperlink ref="A168" r:id="rId160" display="https://www.baseballmusings.com/cgi-bin/PitcherInfo.py?PlayerID=101329&amp;StartDate=09%2F07%2F1987&amp;EndDate=09%2F20%2F1987&amp;GameType=all&amp;PlayedFor=0&amp;PlayedVs=0&amp;Park=0" xr:uid="{2E7F1035-0F4F-C64C-8FA3-AC6468D56025}"/>
    <hyperlink ref="A170" r:id="rId161" display="https://www.baseballmusings.com/cgi-bin/PitcherInfo.py?PlayerID=100883&amp;StartDate=09%2F07%2F1987&amp;EndDate=09%2F20%2F1987&amp;GameType=all&amp;PlayedFor=0&amp;PlayedVs=0&amp;Park=0" xr:uid="{1FB6C917-CBBC-7D4C-8746-3A6FD0C5EAC5}"/>
    <hyperlink ref="A171" r:id="rId162" display="https://www.baseballmusings.com/cgi-bin/PitcherInfo.py?PlayerID=100048&amp;StartDate=09%2F07%2F1987&amp;EndDate=09%2F20%2F1987&amp;GameType=all&amp;PlayedFor=0&amp;PlayedVs=0&amp;Park=0" xr:uid="{C2127273-BC57-7640-9BB1-9764B318DD10}"/>
    <hyperlink ref="A172" r:id="rId163" display="https://www.baseballmusings.com/cgi-bin/PitcherInfo.py?PlayerID=101070&amp;StartDate=09%2F07%2F1987&amp;EndDate=09%2F20%2F1987&amp;GameType=all&amp;PlayedFor=0&amp;PlayedVs=0&amp;Park=0" xr:uid="{419B6E4E-51D3-624D-AAE5-F8593F11823C}"/>
    <hyperlink ref="A173" r:id="rId164" display="https://www.baseballmusings.com/cgi-bin/PitcherInfo.py?PlayerID=855&amp;StartDate=09%2F07%2F1987&amp;EndDate=09%2F20%2F1987&amp;GameType=all&amp;PlayedFor=0&amp;PlayedVs=0&amp;Park=0" xr:uid="{E89019B5-A455-7947-AE06-38A0C3CC9C4F}"/>
    <hyperlink ref="A174" r:id="rId165" display="https://www.baseballmusings.com/cgi-bin/PitcherInfo.py?PlayerID=100261&amp;StartDate=09%2F07%2F1987&amp;EndDate=09%2F20%2F1987&amp;GameType=all&amp;PlayedFor=0&amp;PlayedVs=0&amp;Park=0" xr:uid="{FAA74086-E1CC-954A-AA82-55D0FB717194}"/>
    <hyperlink ref="A175" r:id="rId166" display="https://www.baseballmusings.com/cgi-bin/PitcherInfo.py?PlayerID=100898&amp;StartDate=09%2F07%2F1987&amp;EndDate=09%2F20%2F1987&amp;GameType=all&amp;PlayedFor=0&amp;PlayedVs=0&amp;Park=0" xr:uid="{B2882A8B-0AC3-FC48-9694-9E113BD9B81F}"/>
    <hyperlink ref="A176" r:id="rId167" display="https://www.baseballmusings.com/cgi-bin/PitcherInfo.py?PlayerID=100763&amp;StartDate=09%2F07%2F1987&amp;EndDate=09%2F20%2F1987&amp;GameType=all&amp;PlayedFor=0&amp;PlayedVs=0&amp;Park=0" xr:uid="{F9627CB1-063B-994F-A6B6-62D1ECBF3065}"/>
    <hyperlink ref="A177" r:id="rId168" display="https://www.baseballmusings.com/cgi-bin/PitcherInfo.py?PlayerID=100425&amp;StartDate=09%2F07%2F1987&amp;EndDate=09%2F20%2F1987&amp;GameType=all&amp;PlayedFor=0&amp;PlayedVs=0&amp;Park=0" xr:uid="{2C35697B-0383-2C4E-B2B4-9A291327B8CA}"/>
    <hyperlink ref="A178" r:id="rId169" display="https://www.baseballmusings.com/cgi-bin/PitcherInfo.py?PlayerID=101321&amp;StartDate=09%2F07%2F1987&amp;EndDate=09%2F20%2F1987&amp;GameType=all&amp;PlayedFor=0&amp;PlayedVs=0&amp;Park=0" xr:uid="{59F6D3AA-7E49-9E4A-96D5-A5D69EE8934E}"/>
    <hyperlink ref="A179" r:id="rId170" display="https://www.baseballmusings.com/cgi-bin/PitcherInfo.py?PlayerID=101552&amp;StartDate=09%2F07%2F1987&amp;EndDate=09%2F20%2F1987&amp;GameType=all&amp;PlayedFor=0&amp;PlayedVs=0&amp;Park=0" xr:uid="{6A35F7AD-74BC-9549-B85D-8863A3D998B7}"/>
    <hyperlink ref="A180" r:id="rId171" display="https://www.baseballmusings.com/cgi-bin/PitcherInfo.py?PlayerID=101316&amp;StartDate=09%2F07%2F1987&amp;EndDate=09%2F20%2F1987&amp;GameType=all&amp;PlayedFor=0&amp;PlayedVs=0&amp;Park=0" xr:uid="{6B00DE58-9C3A-9646-ACB2-EB4B990A69DB}"/>
    <hyperlink ref="A181" r:id="rId172" display="https://www.baseballmusings.com/cgi-bin/PitcherInfo.py?PlayerID=101550&amp;StartDate=09%2F07%2F1987&amp;EndDate=09%2F20%2F1987&amp;GameType=all&amp;PlayedFor=0&amp;PlayedVs=0&amp;Park=0" xr:uid="{3C7C9C96-F520-5C45-AB39-34EB76086BD3}"/>
    <hyperlink ref="A182" r:id="rId173" display="https://www.baseballmusings.com/cgi-bin/PitcherInfo.py?PlayerID=100195&amp;StartDate=09%2F07%2F1987&amp;EndDate=09%2F20%2F1987&amp;GameType=all&amp;PlayedFor=0&amp;PlayedVs=0&amp;Park=0" xr:uid="{5B142186-21D3-A745-B504-5E9AE8D16BA6}"/>
    <hyperlink ref="A183" r:id="rId174" display="https://www.baseballmusings.com/cgi-bin/PitcherInfo.py?PlayerID=100301&amp;StartDate=09%2F07%2F1987&amp;EndDate=09%2F20%2F1987&amp;GameType=all&amp;PlayedFor=0&amp;PlayedVs=0&amp;Park=0" xr:uid="{3624F41F-0AFB-1F43-9583-E80803E4C377}"/>
    <hyperlink ref="A184" r:id="rId175" display="https://www.baseballmusings.com/cgi-bin/PitcherInfo.py?PlayerID=104&amp;StartDate=09%2F07%2F1987&amp;EndDate=09%2F20%2F1987&amp;GameType=all&amp;PlayedFor=0&amp;PlayedVs=0&amp;Park=0" xr:uid="{8BC63803-E073-A143-A963-8DB5DDA727B2}"/>
    <hyperlink ref="A185" r:id="rId176" display="https://www.baseballmusings.com/cgi-bin/PitcherInfo.py?PlayerID=100493&amp;StartDate=09%2F07%2F1987&amp;EndDate=09%2F20%2F1987&amp;GameType=all&amp;PlayedFor=0&amp;PlayedVs=0&amp;Park=0" xr:uid="{DFF2E662-FDD0-8340-A3AA-36C7E24DDE01}"/>
    <hyperlink ref="A186" r:id="rId177" display="https://www.baseballmusings.com/cgi-bin/PitcherInfo.py?PlayerID=101345&amp;StartDate=09%2F07%2F1987&amp;EndDate=09%2F20%2F1987&amp;GameType=all&amp;PlayedFor=0&amp;PlayedVs=0&amp;Park=0" xr:uid="{F22487D4-C9A6-0C47-A7AD-3B925E0E7AF3}"/>
    <hyperlink ref="A187" r:id="rId178" display="https://www.baseballmusings.com/cgi-bin/PitcherInfo.py?PlayerID=100538&amp;StartDate=09%2F07%2F1987&amp;EndDate=09%2F20%2F1987&amp;GameType=all&amp;PlayedFor=0&amp;PlayedVs=0&amp;Park=0" xr:uid="{4BB47335-2320-2C4F-941A-3DB99B087F18}"/>
    <hyperlink ref="A188" r:id="rId179" display="https://www.baseballmusings.com/cgi-bin/PitcherInfo.py?PlayerID=100067&amp;StartDate=09%2F07%2F1987&amp;EndDate=09%2F20%2F1987&amp;GameType=all&amp;PlayedFor=0&amp;PlayedVs=0&amp;Park=0" xr:uid="{3575A08F-63E5-5448-9ECD-599781AFEB66}"/>
    <hyperlink ref="A189" r:id="rId180" display="https://www.baseballmusings.com/cgi-bin/PitcherInfo.py?PlayerID=101047&amp;StartDate=09%2F07%2F1987&amp;EndDate=09%2F20%2F1987&amp;GameType=all&amp;PlayedFor=0&amp;PlayedVs=0&amp;Park=0" xr:uid="{C77E6080-D8A4-AF43-AF3B-08F3365F8AC4}"/>
    <hyperlink ref="A191" r:id="rId181" display="https://www.baseballmusings.com/cgi-bin/PitcherInfo.py?PlayerID=101081&amp;StartDate=09%2F07%2F1987&amp;EndDate=09%2F20%2F1987&amp;GameType=all&amp;PlayedFor=0&amp;PlayedVs=0&amp;Park=0" xr:uid="{608327E2-F98A-C140-981B-C0EF95942F4A}"/>
    <hyperlink ref="A192" r:id="rId182" display="https://www.baseballmusings.com/cgi-bin/PitcherInfo.py?PlayerID=101402&amp;StartDate=09%2F07%2F1987&amp;EndDate=09%2F20%2F1987&amp;GameType=all&amp;PlayedFor=0&amp;PlayedVs=0&amp;Park=0" xr:uid="{0D477822-9883-7E41-AE71-523CA2FD2C8A}"/>
    <hyperlink ref="A193" r:id="rId183" display="https://www.baseballmusings.com/cgi-bin/PitcherInfo.py?PlayerID=101249&amp;StartDate=09%2F07%2F1987&amp;EndDate=09%2F20%2F1987&amp;GameType=all&amp;PlayedFor=0&amp;PlayedVs=0&amp;Park=0" xr:uid="{839049E2-B863-F04C-996B-50DE5768645D}"/>
    <hyperlink ref="A194" r:id="rId184" display="https://www.baseballmusings.com/cgi-bin/PitcherInfo.py?PlayerID=101298&amp;StartDate=09%2F07%2F1987&amp;EndDate=09%2F20%2F1987&amp;GameType=all&amp;PlayedFor=0&amp;PlayedVs=0&amp;Park=0" xr:uid="{56C504CF-FD0D-EA40-877E-DDF9C6166FD1}"/>
    <hyperlink ref="A195" r:id="rId185" display="https://www.baseballmusings.com/cgi-bin/PitcherInfo.py?PlayerID=100275&amp;StartDate=09%2F07%2F1987&amp;EndDate=09%2F20%2F1987&amp;GameType=all&amp;PlayedFor=0&amp;PlayedVs=0&amp;Park=0" xr:uid="{930F3FDB-E5EB-594D-81EF-9672094971D1}"/>
    <hyperlink ref="A196" r:id="rId186" display="https://www.baseballmusings.com/cgi-bin/PitcherInfo.py?PlayerID=100413&amp;StartDate=09%2F07%2F1987&amp;EndDate=09%2F20%2F1987&amp;GameType=all&amp;PlayedFor=0&amp;PlayedVs=0&amp;Park=0" xr:uid="{336E5FE0-A67E-F948-8788-1030F32FCAD6}"/>
    <hyperlink ref="A197" r:id="rId187" display="https://www.baseballmusings.com/cgi-bin/PitcherInfo.py?PlayerID=100780&amp;StartDate=09%2F07%2F1987&amp;EndDate=09%2F20%2F1987&amp;GameType=all&amp;PlayedFor=0&amp;PlayedVs=0&amp;Park=0" xr:uid="{04C53E7D-8713-CE41-82FE-95A40F6697A7}"/>
    <hyperlink ref="A198" r:id="rId188" display="https://www.baseballmusings.com/cgi-bin/PitcherInfo.py?PlayerID=100090&amp;StartDate=09%2F07%2F1987&amp;EndDate=09%2F20%2F1987&amp;GameType=all&amp;PlayedFor=0&amp;PlayedVs=0&amp;Park=0" xr:uid="{1C37214B-78AA-0141-86E8-7F00FA3B162F}"/>
    <hyperlink ref="A199" r:id="rId189" display="https://www.baseballmusings.com/cgi-bin/PitcherInfo.py?PlayerID=100392&amp;StartDate=09%2F07%2F1987&amp;EndDate=09%2F20%2F1987&amp;GameType=all&amp;PlayedFor=0&amp;PlayedVs=0&amp;Park=0" xr:uid="{FABEA8C3-FB05-484E-833A-937E0B19DBA4}"/>
    <hyperlink ref="A200" r:id="rId190" display="https://www.baseballmusings.com/cgi-bin/PitcherInfo.py?PlayerID=667&amp;StartDate=09%2F07%2F1987&amp;EndDate=09%2F20%2F1987&amp;GameType=all&amp;PlayedFor=0&amp;PlayedVs=0&amp;Park=0" xr:uid="{C69C1608-7EC3-6A43-BCA1-28F3350FFA79}"/>
    <hyperlink ref="A201" r:id="rId191" display="https://www.baseballmusings.com/cgi-bin/PitcherInfo.py?PlayerID=101270&amp;StartDate=09%2F07%2F1987&amp;EndDate=09%2F20%2F1987&amp;GameType=all&amp;PlayedFor=0&amp;PlayedVs=0&amp;Park=0" xr:uid="{D85C306D-4EB6-0E4A-A8AA-FEFFD6D03EB4}"/>
    <hyperlink ref="A202" r:id="rId192" display="https://www.baseballmusings.com/cgi-bin/PitcherInfo.py?PlayerID=100030&amp;StartDate=09%2F07%2F1987&amp;EndDate=09%2F20%2F1987&amp;GameType=all&amp;PlayedFor=0&amp;PlayedVs=0&amp;Park=0" xr:uid="{9D5C6825-E338-144C-9530-13FCB9BF73AE}"/>
    <hyperlink ref="A203" r:id="rId193" display="https://www.baseballmusings.com/cgi-bin/PitcherInfo.py?PlayerID=100198&amp;StartDate=09%2F07%2F1987&amp;EndDate=09%2F20%2F1987&amp;GameType=all&amp;PlayedFor=0&amp;PlayedVs=0&amp;Park=0" xr:uid="{972F23D8-64DA-5E48-B46E-FA8A95961425}"/>
    <hyperlink ref="A204" r:id="rId194" display="https://www.baseballmusings.com/cgi-bin/PitcherInfo.py?PlayerID=100330&amp;StartDate=09%2F07%2F1987&amp;EndDate=09%2F20%2F1987&amp;GameType=all&amp;PlayedFor=0&amp;PlayedVs=0&amp;Park=0" xr:uid="{FEAF15C8-E1F1-A248-8CD5-7E19A55DA21E}"/>
    <hyperlink ref="A205" r:id="rId195" display="https://www.baseballmusings.com/cgi-bin/PitcherInfo.py?PlayerID=101232&amp;StartDate=09%2F07%2F1987&amp;EndDate=09%2F20%2F1987&amp;GameType=all&amp;PlayedFor=0&amp;PlayedVs=0&amp;Park=0" xr:uid="{356F35C1-BFB9-4F4A-93FD-C587C8200A43}"/>
    <hyperlink ref="A206" r:id="rId196" display="https://www.baseballmusings.com/cgi-bin/PitcherInfo.py?PlayerID=100196&amp;StartDate=09%2F07%2F1987&amp;EndDate=09%2F20%2F1987&amp;GameType=all&amp;PlayedFor=0&amp;PlayedVs=0&amp;Park=0" xr:uid="{584492BC-D883-1148-8031-351B661666E9}"/>
    <hyperlink ref="A207" r:id="rId197" display="https://www.baseballmusings.com/cgi-bin/PitcherInfo.py?PlayerID=101353&amp;StartDate=09%2F07%2F1987&amp;EndDate=09%2F20%2F1987&amp;GameType=all&amp;PlayedFor=0&amp;PlayedVs=0&amp;Park=0" xr:uid="{672465C7-AF71-5846-99CE-7A90EA104543}"/>
    <hyperlink ref="A208" r:id="rId198" display="https://www.baseballmusings.com/cgi-bin/PitcherInfo.py?PlayerID=100574&amp;StartDate=09%2F07%2F1987&amp;EndDate=09%2F20%2F1987&amp;GameType=all&amp;PlayedFor=0&amp;PlayedVs=0&amp;Park=0" xr:uid="{EA72A079-3473-A84E-A04D-B3A0AA813EA3}"/>
    <hyperlink ref="A209" r:id="rId199" display="https://www.baseballmusings.com/cgi-bin/PitcherInfo.py?PlayerID=101221&amp;StartDate=09%2F07%2F1987&amp;EndDate=09%2F20%2F1987&amp;GameType=all&amp;PlayedFor=0&amp;PlayedVs=0&amp;Park=0" xr:uid="{DB591A01-73F1-CD44-BDDF-4E1E89B5D5DF}"/>
    <hyperlink ref="A210" r:id="rId200" display="https://www.baseballmusings.com/cgi-bin/PitcherInfo.py?PlayerID=101282&amp;StartDate=09%2F07%2F1987&amp;EndDate=09%2F20%2F1987&amp;GameType=all&amp;PlayedFor=0&amp;PlayedVs=0&amp;Park=0" xr:uid="{CBA41179-FFF8-F64C-A3BD-EFD1994C4EC6}"/>
    <hyperlink ref="A212" r:id="rId201" display="https://www.baseballmusings.com/cgi-bin/PitcherInfo.py?PlayerID=100573&amp;StartDate=09%2F07%2F1987&amp;EndDate=09%2F20%2F1987&amp;GameType=all&amp;PlayedFor=0&amp;PlayedVs=0&amp;Park=0" xr:uid="{AAEF9615-5DB2-D147-92ED-79B490B2A326}"/>
    <hyperlink ref="A213" r:id="rId202" display="https://www.baseballmusings.com/cgi-bin/PitcherInfo.py?PlayerID=732&amp;StartDate=09%2F07%2F1987&amp;EndDate=09%2F20%2F1987&amp;GameType=all&amp;PlayedFor=0&amp;PlayedVs=0&amp;Park=0" xr:uid="{ABDB7497-BA91-374B-99DB-79173CDD3B81}"/>
    <hyperlink ref="A214" r:id="rId203" display="https://www.baseballmusings.com/cgi-bin/PitcherInfo.py?PlayerID=100264&amp;StartDate=09%2F07%2F1987&amp;EndDate=09%2F20%2F1987&amp;GameType=all&amp;PlayedFor=0&amp;PlayedVs=0&amp;Park=0" xr:uid="{0036D3AE-B40D-7A45-B657-DA6DF84C9375}"/>
    <hyperlink ref="A215" r:id="rId204" display="https://www.baseballmusings.com/cgi-bin/PitcherInfo.py?PlayerID=100872&amp;StartDate=09%2F07%2F1987&amp;EndDate=09%2F20%2F1987&amp;GameType=all&amp;PlayedFor=0&amp;PlayedVs=0&amp;Park=0" xr:uid="{BC6C8CAA-6A0D-D144-9326-C2371CBE0661}"/>
    <hyperlink ref="A216" r:id="rId205" display="https://www.baseballmusings.com/cgi-bin/PitcherInfo.py?PlayerID=100709&amp;StartDate=09%2F07%2F1987&amp;EndDate=09%2F20%2F1987&amp;GameType=all&amp;PlayedFor=0&amp;PlayedVs=0&amp;Park=0" xr:uid="{4326618A-3C4C-5B4D-AE6C-0487C5F1718F}"/>
    <hyperlink ref="A217" r:id="rId206" display="https://www.baseballmusings.com/cgi-bin/PitcherInfo.py?PlayerID=101342&amp;StartDate=09%2F07%2F1987&amp;EndDate=09%2F20%2F1987&amp;GameType=all&amp;PlayedFor=0&amp;PlayedVs=0&amp;Park=0" xr:uid="{9E9FF8E1-C8E2-7A4B-BC7B-6593067A11C1}"/>
    <hyperlink ref="A218" r:id="rId207" display="https://www.baseballmusings.com/cgi-bin/PitcherInfo.py?PlayerID=100565&amp;StartDate=09%2F07%2F1987&amp;EndDate=09%2F20%2F1987&amp;GameType=all&amp;PlayedFor=0&amp;PlayedVs=0&amp;Park=0" xr:uid="{9034DA1B-F524-7F43-BA87-B6917494E42D}"/>
    <hyperlink ref="A219" r:id="rId208" display="https://www.baseballmusings.com/cgi-bin/PitcherInfo.py?PlayerID=101024&amp;StartDate=09%2F07%2F1987&amp;EndDate=09%2F20%2F1987&amp;GameType=all&amp;PlayedFor=0&amp;PlayedVs=0&amp;Park=0" xr:uid="{44C242F3-9FA9-9E4D-82F3-20B41F3595CC}"/>
    <hyperlink ref="A220" r:id="rId209" display="https://www.baseballmusings.com/cgi-bin/PitcherInfo.py?PlayerID=101642&amp;StartDate=09%2F07%2F1987&amp;EndDate=09%2F20%2F1987&amp;GameType=all&amp;PlayedFor=0&amp;PlayedVs=0&amp;Park=0" xr:uid="{E0E2F549-F5D4-3948-9B42-124597911D06}"/>
    <hyperlink ref="A221" r:id="rId210" display="https://www.baseballmusings.com/cgi-bin/PitcherInfo.py?PlayerID=100452&amp;StartDate=09%2F07%2F1987&amp;EndDate=09%2F20%2F1987&amp;GameType=all&amp;PlayedFor=0&amp;PlayedVs=0&amp;Park=0" xr:uid="{EB5632E1-22BB-1A42-B116-DFB87D0912FC}"/>
    <hyperlink ref="A222" r:id="rId211" display="https://www.baseballmusings.com/cgi-bin/PitcherInfo.py?PlayerID=100845&amp;StartDate=09%2F07%2F1987&amp;EndDate=09%2F20%2F1987&amp;GameType=all&amp;PlayedFor=0&amp;PlayedVs=0&amp;Park=0" xr:uid="{66FB2FD5-68EA-D84B-B585-E76B1F681D14}"/>
    <hyperlink ref="A223" r:id="rId212" display="https://www.baseballmusings.com/cgi-bin/PitcherInfo.py?PlayerID=101456&amp;StartDate=09%2F07%2F1987&amp;EndDate=09%2F20%2F1987&amp;GameType=all&amp;PlayedFor=0&amp;PlayedVs=0&amp;Park=0" xr:uid="{6195F817-F487-1343-A883-B6B960240C35}"/>
    <hyperlink ref="A224" r:id="rId213" display="https://www.baseballmusings.com/cgi-bin/PitcherInfo.py?PlayerID=100202&amp;StartDate=09%2F07%2F1987&amp;EndDate=09%2F20%2F1987&amp;GameType=all&amp;PlayedFor=0&amp;PlayedVs=0&amp;Park=0" xr:uid="{46506B63-BAA4-6C4F-A586-919E68874A9B}"/>
    <hyperlink ref="A225" r:id="rId214" display="https://www.baseballmusings.com/cgi-bin/PitcherInfo.py?PlayerID=101224&amp;StartDate=09%2F07%2F1987&amp;EndDate=09%2F20%2F1987&amp;GameType=all&amp;PlayedFor=0&amp;PlayedVs=0&amp;Park=0" xr:uid="{E4A9BE7B-878A-5344-96AF-E4E108DE3149}"/>
    <hyperlink ref="A226" r:id="rId215" display="https://www.baseballmusings.com/cgi-bin/PitcherInfo.py?PlayerID=100129&amp;StartDate=09%2F07%2F1987&amp;EndDate=09%2F20%2F1987&amp;GameType=all&amp;PlayedFor=0&amp;PlayedVs=0&amp;Park=0" xr:uid="{73119238-423D-6C45-9237-624B1B28C14F}"/>
    <hyperlink ref="A227" r:id="rId216" display="https://www.baseballmusings.com/cgi-bin/PitcherInfo.py?PlayerID=100837&amp;StartDate=09%2F07%2F1987&amp;EndDate=09%2F20%2F1987&amp;GameType=all&amp;PlayedFor=0&amp;PlayedVs=0&amp;Park=0" xr:uid="{8A1F5C1D-1DD4-AE49-A8A3-DDA29B3B5906}"/>
    <hyperlink ref="A228" r:id="rId217" display="https://www.baseballmusings.com/cgi-bin/PitcherInfo.py?PlayerID=100154&amp;StartDate=09%2F07%2F1987&amp;EndDate=09%2F20%2F1987&amp;GameType=all&amp;PlayedFor=0&amp;PlayedVs=0&amp;Park=0" xr:uid="{06603D97-CB8B-724C-81C9-5638736EC577}"/>
    <hyperlink ref="A229" r:id="rId218" display="https://www.baseballmusings.com/cgi-bin/PitcherInfo.py?PlayerID=101152&amp;StartDate=09%2F07%2F1987&amp;EndDate=09%2F20%2F1987&amp;GameType=all&amp;PlayedFor=0&amp;PlayedVs=0&amp;Park=0" xr:uid="{6E4D1B07-BD0D-D340-A2FC-00E11CE322CC}"/>
    <hyperlink ref="A230" r:id="rId219" display="https://www.baseballmusings.com/cgi-bin/PitcherInfo.py?PlayerID=101257&amp;StartDate=09%2F07%2F1987&amp;EndDate=09%2F20%2F1987&amp;GameType=all&amp;PlayedFor=0&amp;PlayedVs=0&amp;Park=0" xr:uid="{F45A3F73-8DAF-FC46-89F5-15085C9A79CB}"/>
    <hyperlink ref="A231" r:id="rId220" display="https://www.baseballmusings.com/cgi-bin/PitcherInfo.py?PlayerID=100727&amp;StartDate=09%2F07%2F1987&amp;EndDate=09%2F20%2F1987&amp;GameType=all&amp;PlayedFor=0&amp;PlayedVs=0&amp;Park=0" xr:uid="{0802C2E9-998B-184F-A983-0737650937CA}"/>
    <hyperlink ref="A233" r:id="rId221" display="https://www.baseballmusings.com/cgi-bin/PitcherInfo.py?PlayerID=101391&amp;StartDate=09%2F07%2F1987&amp;EndDate=09%2F20%2F1987&amp;GameType=all&amp;PlayedFor=0&amp;PlayedVs=0&amp;Park=0" xr:uid="{D5CA8ADB-8EBC-0941-86FE-226854DDD61A}"/>
    <hyperlink ref="A234" r:id="rId222" display="https://www.baseballmusings.com/cgi-bin/PitcherInfo.py?PlayerID=100155&amp;StartDate=09%2F07%2F1987&amp;EndDate=09%2F20%2F1987&amp;GameType=all&amp;PlayedFor=0&amp;PlayedVs=0&amp;Park=0" xr:uid="{0FD71A1B-9B5E-6E40-A3F6-68AD9772A7BF}"/>
    <hyperlink ref="A235" r:id="rId223" display="https://www.baseballmusings.com/cgi-bin/PitcherInfo.py?PlayerID=100267&amp;StartDate=09%2F07%2F1987&amp;EndDate=09%2F20%2F1987&amp;GameType=all&amp;PlayedFor=0&amp;PlayedVs=0&amp;Park=0" xr:uid="{DE16C358-E189-5C48-A0E1-57DD69FAC68E}"/>
    <hyperlink ref="A236" r:id="rId224" display="https://www.baseballmusings.com/cgi-bin/PitcherInfo.py?PlayerID=101005&amp;StartDate=09%2F07%2F1987&amp;EndDate=09%2F20%2F1987&amp;GameType=all&amp;PlayedFor=0&amp;PlayedVs=0&amp;Park=0" xr:uid="{883144C6-6243-5C4B-A729-D10BAD5C38A8}"/>
    <hyperlink ref="A237" r:id="rId225" display="https://www.baseballmusings.com/cgi-bin/PitcherInfo.py?PlayerID=100371&amp;StartDate=09%2F07%2F1987&amp;EndDate=09%2F20%2F1987&amp;GameType=all&amp;PlayedFor=0&amp;PlayedVs=0&amp;Park=0" xr:uid="{81796E90-1674-2F45-BCC2-224E13A031F3}"/>
    <hyperlink ref="A238" r:id="rId226" display="https://www.baseballmusings.com/cgi-bin/PitcherInfo.py?PlayerID=100793&amp;StartDate=09%2F07%2F1987&amp;EndDate=09%2F20%2F1987&amp;GameType=all&amp;PlayedFor=0&amp;PlayedVs=0&amp;Park=0" xr:uid="{08A852D2-F156-B047-A845-34B487A2B14E}"/>
    <hyperlink ref="A239" r:id="rId227" display="https://www.baseballmusings.com/cgi-bin/PitcherInfo.py?PlayerID=100478&amp;StartDate=09%2F07%2F1987&amp;EndDate=09%2F20%2F1987&amp;GameType=all&amp;PlayedFor=0&amp;PlayedVs=0&amp;Park=0" xr:uid="{AE0CC750-61E3-394E-80E6-5E54842BE22C}"/>
    <hyperlink ref="A240" r:id="rId228" display="https://www.baseballmusings.com/cgi-bin/PitcherInfo.py?PlayerID=101420&amp;StartDate=09%2F07%2F1987&amp;EndDate=09%2F20%2F1987&amp;GameType=all&amp;PlayedFor=0&amp;PlayedVs=0&amp;Park=0" xr:uid="{3C0D1D32-AED4-F64A-8987-113166CA835D}"/>
    <hyperlink ref="A241" r:id="rId229" display="https://www.baseballmusings.com/cgi-bin/PitcherInfo.py?PlayerID=101475&amp;StartDate=09%2F07%2F1987&amp;EndDate=09%2F20%2F1987&amp;GameType=all&amp;PlayedFor=0&amp;PlayedVs=0&amp;Park=0" xr:uid="{ACE1BEF0-954F-F64B-B69D-E454676FCE99}"/>
    <hyperlink ref="A242" r:id="rId230" display="https://www.baseballmusings.com/cgi-bin/PitcherInfo.py?PlayerID=1680&amp;StartDate=09%2F07%2F1987&amp;EndDate=09%2F20%2F1987&amp;GameType=all&amp;PlayedFor=0&amp;PlayedVs=0&amp;Park=0" xr:uid="{4B1B44BF-C9BE-EE42-AF7F-9F337D8F46C8}"/>
    <hyperlink ref="A243" r:id="rId231" display="https://www.baseballmusings.com/cgi-bin/PitcherInfo.py?PlayerID=100106&amp;StartDate=09%2F07%2F1987&amp;EndDate=09%2F20%2F1987&amp;GameType=all&amp;PlayedFor=0&amp;PlayedVs=0&amp;Park=0" xr:uid="{EF9A44B5-6010-5843-B250-5A227FF3582D}"/>
    <hyperlink ref="A244" r:id="rId232" display="https://www.baseballmusings.com/cgi-bin/PitcherInfo.py?PlayerID=883&amp;StartDate=09%2F07%2F1987&amp;EndDate=09%2F20%2F1987&amp;GameType=all&amp;PlayedFor=0&amp;PlayedVs=0&amp;Park=0" xr:uid="{24CD6D8A-6277-1F42-AACE-1EF1F2A154D1}"/>
    <hyperlink ref="A245" r:id="rId233" display="https://www.baseballmusings.com/cgi-bin/PitcherInfo.py?PlayerID=101223&amp;StartDate=09%2F07%2F1987&amp;EndDate=09%2F20%2F1987&amp;GameType=all&amp;PlayedFor=0&amp;PlayedVs=0&amp;Park=0" xr:uid="{3F799E92-CFB5-1A43-B3CA-E20F13FB3C36}"/>
    <hyperlink ref="A246" r:id="rId234" display="https://www.baseballmusings.com/cgi-bin/PitcherInfo.py?PlayerID=101302&amp;StartDate=09%2F07%2F1987&amp;EndDate=09%2F20%2F1987&amp;GameType=all&amp;PlayedFor=0&amp;PlayedVs=0&amp;Park=0" xr:uid="{609C5EAA-BFB9-5948-A3F3-608F13FC96FD}"/>
    <hyperlink ref="A247" r:id="rId235" display="https://www.baseballmusings.com/cgi-bin/PitcherInfo.py?PlayerID=100315&amp;StartDate=09%2F07%2F1987&amp;EndDate=09%2F20%2F1987&amp;GameType=all&amp;PlayedFor=0&amp;PlayedVs=0&amp;Park=0" xr:uid="{B4FCC7DA-6BF0-F841-A5E0-D2AF73FE69B8}"/>
    <hyperlink ref="A248" r:id="rId236" display="https://www.baseballmusings.com/cgi-bin/PitcherInfo.py?PlayerID=101418&amp;StartDate=09%2F07%2F1987&amp;EndDate=09%2F20%2F1987&amp;GameType=all&amp;PlayedFor=0&amp;PlayedVs=0&amp;Park=0" xr:uid="{D34EAB8B-FC60-0449-AE1B-7AF59F5DAF26}"/>
    <hyperlink ref="A249" r:id="rId237" display="https://www.baseballmusings.com/cgi-bin/PitcherInfo.py?PlayerID=101510&amp;StartDate=09%2F07%2F1987&amp;EndDate=09%2F20%2F1987&amp;GameType=all&amp;PlayedFor=0&amp;PlayedVs=0&amp;Park=0" xr:uid="{7C2A8ACC-B82C-ED4B-B8F2-4F6E098AC6CA}"/>
    <hyperlink ref="A250" r:id="rId238" display="https://www.baseballmusings.com/cgi-bin/PitcherInfo.py?PlayerID=101350&amp;StartDate=09%2F07%2F1987&amp;EndDate=09%2F20%2F1987&amp;GameType=all&amp;PlayedFor=0&amp;PlayedVs=0&amp;Park=0" xr:uid="{D93B8EAC-A8EA-0C49-8F67-B9CA9E6F342B}"/>
    <hyperlink ref="A251" r:id="rId239" display="https://www.baseballmusings.com/cgi-bin/PitcherInfo.py?PlayerID=101455&amp;StartDate=09%2F07%2F1987&amp;EndDate=09%2F20%2F1987&amp;GameType=all&amp;PlayedFor=0&amp;PlayedVs=0&amp;Park=0" xr:uid="{8B1134A4-005B-9C44-A0F6-8701232BE6F9}"/>
    <hyperlink ref="A252" r:id="rId240" display="https://www.baseballmusings.com/cgi-bin/PitcherInfo.py?PlayerID=100597&amp;StartDate=09%2F07%2F1987&amp;EndDate=09%2F20%2F1987&amp;GameType=all&amp;PlayedFor=0&amp;PlayedVs=0&amp;Park=0" xr:uid="{664D42F8-F3AF-464E-B12E-8B0ECADC3EF3}"/>
    <hyperlink ref="A254" r:id="rId241" display="https://www.baseballmusings.com/cgi-bin/PitcherInfo.py?PlayerID=101281&amp;StartDate=09%2F07%2F1987&amp;EndDate=09%2F20%2F1987&amp;GameType=all&amp;PlayedFor=0&amp;PlayedVs=0&amp;Park=0" xr:uid="{0D1D5254-5C1E-6D46-9179-F26B8976AE06}"/>
    <hyperlink ref="A255" r:id="rId242" display="https://www.baseballmusings.com/cgi-bin/PitcherInfo.py?PlayerID=100704&amp;StartDate=09%2F07%2F1987&amp;EndDate=09%2F20%2F1987&amp;GameType=all&amp;PlayedFor=0&amp;PlayedVs=0&amp;Park=0" xr:uid="{C18B6FD9-AA26-AB40-B15B-B25C83D2F728}"/>
    <hyperlink ref="A256" r:id="rId243" display="https://www.baseballmusings.com/cgi-bin/PitcherInfo.py?PlayerID=100080&amp;StartDate=09%2F07%2F1987&amp;EndDate=09%2F20%2F1987&amp;GameType=all&amp;PlayedFor=0&amp;PlayedVs=0&amp;Park=0" xr:uid="{D711AD7F-7EAC-3E4F-AB02-2584674F90E5}"/>
    <hyperlink ref="A257" r:id="rId244" display="https://www.baseballmusings.com/cgi-bin/PitcherInfo.py?PlayerID=100120&amp;StartDate=09%2F07%2F1987&amp;EndDate=09%2F20%2F1987&amp;GameType=all&amp;PlayedFor=0&amp;PlayedVs=0&amp;Park=0" xr:uid="{1FC52A5A-3D79-B647-A423-BC944414CE33}"/>
    <hyperlink ref="A258" r:id="rId245" display="https://www.baseballmusings.com/cgi-bin/PitcherInfo.py?PlayerID=101209&amp;StartDate=09%2F07%2F1987&amp;EndDate=09%2F20%2F1987&amp;GameType=all&amp;PlayedFor=0&amp;PlayedVs=0&amp;Park=0" xr:uid="{0ADA86EE-48E6-7F4C-AD57-F216137C2FB7}"/>
    <hyperlink ref="A259" r:id="rId246" display="https://www.baseballmusings.com/cgi-bin/PitcherInfo.py?PlayerID=100373&amp;StartDate=09%2F07%2F1987&amp;EndDate=09%2F20%2F1987&amp;GameType=all&amp;PlayedFor=0&amp;PlayedVs=0&amp;Park=0" xr:uid="{38A48718-36D8-6545-A680-306CEC723353}"/>
    <hyperlink ref="A260" r:id="rId247" display="https://www.baseballmusings.com/cgi-bin/PitcherInfo.py?PlayerID=100327&amp;StartDate=09%2F07%2F1987&amp;EndDate=09%2F20%2F1987&amp;GameType=all&amp;PlayedFor=0&amp;PlayedVs=0&amp;Park=0" xr:uid="{F9DFDBF5-F6BD-2E42-994C-1120C7381A92}"/>
    <hyperlink ref="A261" r:id="rId248" display="https://www.baseballmusings.com/cgi-bin/PitcherInfo.py?PlayerID=101112&amp;StartDate=09%2F07%2F1987&amp;EndDate=09%2F20%2F1987&amp;GameType=all&amp;PlayedFor=0&amp;PlayedVs=0&amp;Park=0" xr:uid="{37056C59-9675-C943-B99E-874E8E51ABD2}"/>
    <hyperlink ref="A262" r:id="rId249" display="https://www.baseballmusings.com/cgi-bin/PitcherInfo.py?PlayerID=100889&amp;StartDate=09%2F07%2F1987&amp;EndDate=09%2F20%2F1987&amp;GameType=all&amp;PlayedFor=0&amp;PlayedVs=0&amp;Park=0" xr:uid="{66083AFC-C2D1-B644-93DA-9604DD4ED451}"/>
    <hyperlink ref="A263" r:id="rId250" display="https://www.baseballmusings.com/cgi-bin/PitcherInfo.py?PlayerID=101295&amp;StartDate=09%2F07%2F1987&amp;EndDate=09%2F20%2F1987&amp;GameType=all&amp;PlayedFor=0&amp;PlayedVs=0&amp;Park=0" xr:uid="{16B44E51-2F68-A54D-8178-F7ACF0CC8D8D}"/>
    <hyperlink ref="A264" r:id="rId251" display="https://www.baseballmusings.com/cgi-bin/PitcherInfo.py?PlayerID=100682&amp;StartDate=09%2F07%2F1987&amp;EndDate=09%2F20%2F1987&amp;GameType=all&amp;PlayedFor=0&amp;PlayedVs=0&amp;Park=0" xr:uid="{E45DF9BB-7ECC-DB49-A260-E63203FC6505}"/>
    <hyperlink ref="A265" r:id="rId252" display="https://www.baseballmusings.com/cgi-bin/PitcherInfo.py?PlayerID=100329&amp;StartDate=09%2F07%2F1987&amp;EndDate=09%2F20%2F1987&amp;GameType=all&amp;PlayedFor=0&amp;PlayedVs=0&amp;Park=0" xr:uid="{C4391EB3-00FF-F541-A641-5B64356B97CE}"/>
    <hyperlink ref="A266" r:id="rId253" display="https://www.baseballmusings.com/cgi-bin/PitcherInfo.py?PlayerID=101570&amp;StartDate=09%2F07%2F1987&amp;EndDate=09%2F20%2F1987&amp;GameType=all&amp;PlayedFor=0&amp;PlayedVs=0&amp;Park=0" xr:uid="{13E9F52A-7637-004E-B64D-5D4F97DD5915}"/>
    <hyperlink ref="A267" r:id="rId254" display="https://www.baseballmusings.com/cgi-bin/PitcherInfo.py?PlayerID=100218&amp;StartDate=09%2F07%2F1987&amp;EndDate=09%2F20%2F1987&amp;GameType=all&amp;PlayedFor=0&amp;PlayedVs=0&amp;Park=0" xr:uid="{6ED6CEA5-27CE-0842-AB31-855296A09134}"/>
    <hyperlink ref="A268" r:id="rId255" display="https://www.baseballmusings.com/cgi-bin/PitcherInfo.py?PlayerID=100181&amp;StartDate=09%2F07%2F1987&amp;EndDate=09%2F20%2F1987&amp;GameType=all&amp;PlayedFor=0&amp;PlayedVs=0&amp;Park=0" xr:uid="{C811F2E5-738E-654D-A95D-315F52CCDC1A}"/>
    <hyperlink ref="A269" r:id="rId256" display="https://www.baseballmusings.com/cgi-bin/PitcherInfo.py?PlayerID=100344&amp;StartDate=09%2F07%2F1987&amp;EndDate=09%2F20%2F1987&amp;GameType=all&amp;PlayedFor=0&amp;PlayedVs=0&amp;Park=0" xr:uid="{DB61C477-F3AD-6D44-8BE9-F3DD2A52A4E7}"/>
    <hyperlink ref="A270" r:id="rId257" display="https://www.baseballmusings.com/cgi-bin/PitcherInfo.py?PlayerID=100644&amp;StartDate=09%2F07%2F1987&amp;EndDate=09%2F20%2F1987&amp;GameType=all&amp;PlayedFor=0&amp;PlayedVs=0&amp;Park=0" xr:uid="{D33317ED-B52E-5B49-90DE-B4890013363D}"/>
    <hyperlink ref="A271" r:id="rId258" display="https://www.baseballmusings.com/cgi-bin/PitcherInfo.py?PlayerID=100695&amp;StartDate=09%2F07%2F1987&amp;EndDate=09%2F20%2F1987&amp;GameType=all&amp;PlayedFor=0&amp;PlayedVs=0&amp;Park=0" xr:uid="{EFA444A2-4A5F-5D48-8887-8B31D1945710}"/>
    <hyperlink ref="A272" r:id="rId259" display="https://www.baseballmusings.com/cgi-bin/PitcherInfo.py?PlayerID=100684&amp;StartDate=09%2F07%2F1987&amp;EndDate=09%2F20%2F1987&amp;GameType=all&amp;PlayedFor=0&amp;PlayedVs=0&amp;Park=0" xr:uid="{0A37B181-5AB4-5140-9870-FFFABC778515}"/>
    <hyperlink ref="A273" r:id="rId260" display="https://www.baseballmusings.com/cgi-bin/PitcherInfo.py?PlayerID=1091&amp;StartDate=09%2F07%2F1987&amp;EndDate=09%2F20%2F1987&amp;GameType=all&amp;PlayedFor=0&amp;PlayedVs=0&amp;Park=0" xr:uid="{40C1A8C7-F84C-5348-80B8-7BCC985AE2CE}"/>
    <hyperlink ref="A275" r:id="rId261" display="https://www.baseballmusings.com/cgi-bin/PitcherInfo.py?PlayerID=101512&amp;StartDate=09%2F07%2F1987&amp;EndDate=09%2F20%2F1987&amp;GameType=all&amp;PlayedFor=0&amp;PlayedVs=0&amp;Park=0" xr:uid="{41E0B87A-DB7D-4F4D-A9D6-1ABB34D6E0D1}"/>
    <hyperlink ref="A276" r:id="rId262" display="https://www.baseballmusings.com/cgi-bin/PitcherInfo.py?PlayerID=101078&amp;StartDate=09%2F07%2F1987&amp;EndDate=09%2F20%2F1987&amp;GameType=all&amp;PlayedFor=0&amp;PlayedVs=0&amp;Park=0" xr:uid="{3440F567-4F49-BD4D-9270-4115FFA033BB}"/>
    <hyperlink ref="A277" r:id="rId263" display="https://www.baseballmusings.com/cgi-bin/PitcherInfo.py?PlayerID=101393&amp;StartDate=09%2F07%2F1987&amp;EndDate=09%2F20%2F1987&amp;GameType=all&amp;PlayedFor=0&amp;PlayedVs=0&amp;Park=0" xr:uid="{24FB6249-C7A3-CA44-88C3-8C2A4A01172B}"/>
    <hyperlink ref="A278" r:id="rId264" display="https://www.baseballmusings.com/cgi-bin/PitcherInfo.py?PlayerID=100936&amp;StartDate=09%2F07%2F1987&amp;EndDate=09%2F20%2F1987&amp;GameType=all&amp;PlayedFor=0&amp;PlayedVs=0&amp;Park=0" xr:uid="{88FB2457-44E0-2C4A-A61C-D65AD48DB66C}"/>
    <hyperlink ref="A279" r:id="rId265" display="https://www.baseballmusings.com/cgi-bin/PitcherInfo.py?PlayerID=100445&amp;StartDate=09%2F07%2F1987&amp;EndDate=09%2F20%2F1987&amp;GameType=all&amp;PlayedFor=0&amp;PlayedVs=0&amp;Park=0" xr:uid="{CC37CF5B-BC4F-1E40-A7EA-980956580FEE}"/>
    <hyperlink ref="A280" r:id="rId266" display="https://www.baseballmusings.com/cgi-bin/PitcherInfo.py?PlayerID=100285&amp;StartDate=09%2F07%2F1987&amp;EndDate=09%2F20%2F1987&amp;GameType=all&amp;PlayedFor=0&amp;PlayedVs=0&amp;Park=0" xr:uid="{7448A153-6864-A340-998C-D9EB9CA5D2E4}"/>
    <hyperlink ref="A281" r:id="rId267" display="https://www.baseballmusings.com/cgi-bin/PitcherInfo.py?PlayerID=101011&amp;StartDate=09%2F07%2F1987&amp;EndDate=09%2F20%2F1987&amp;GameType=all&amp;PlayedFor=0&amp;PlayedVs=0&amp;Park=0" xr:uid="{21E75E6B-E3E5-B74D-BF39-2DB1C95EC14D}"/>
    <hyperlink ref="A282" r:id="rId268" display="https://www.baseballmusings.com/cgi-bin/PitcherInfo.py?PlayerID=100471&amp;StartDate=09%2F07%2F1987&amp;EndDate=09%2F20%2F1987&amp;GameType=all&amp;PlayedFor=0&amp;PlayedVs=0&amp;Park=0" xr:uid="{16B6D2C8-73C8-8E4C-8979-6609F4A3894B}"/>
    <hyperlink ref="A283" r:id="rId269" display="https://www.baseballmusings.com/cgi-bin/PitcherInfo.py?PlayerID=100830&amp;StartDate=09%2F07%2F1987&amp;EndDate=09%2F20%2F1987&amp;GameType=all&amp;PlayedFor=0&amp;PlayedVs=0&amp;Park=0" xr:uid="{D6F8FD3B-BF36-EB47-A4C9-35456A3C3B0D}"/>
    <hyperlink ref="A284" r:id="rId270" display="https://www.baseballmusings.com/cgi-bin/PitcherInfo.py?PlayerID=90&amp;StartDate=09%2F07%2F1987&amp;EndDate=09%2F20%2F1987&amp;GameType=all&amp;PlayedFor=0&amp;PlayedVs=0&amp;Park=0" xr:uid="{95F28A92-0C9A-8349-B80A-E920A0AC267A}"/>
    <hyperlink ref="A285" r:id="rId271" display="https://www.baseballmusings.com/cgi-bin/PitcherInfo.py?PlayerID=100768&amp;StartDate=09%2F07%2F1987&amp;EndDate=09%2F20%2F1987&amp;GameType=all&amp;PlayedFor=0&amp;PlayedVs=0&amp;Park=0" xr:uid="{1B83A03D-1969-CB4C-8AD9-423CE03EBCC7}"/>
    <hyperlink ref="A286" r:id="rId272" display="https://www.baseballmusings.com/cgi-bin/PitcherInfo.py?PlayerID=100662&amp;StartDate=09%2F07%2F1987&amp;EndDate=09%2F20%2F1987&amp;GameType=all&amp;PlayedFor=0&amp;PlayedVs=0&amp;Park=0" xr:uid="{95355974-56F8-FE4D-BB20-F163E7750217}"/>
    <hyperlink ref="A287" r:id="rId273" display="https://www.baseballmusings.com/cgi-bin/PitcherInfo.py?PlayerID=100226&amp;StartDate=09%2F07%2F1987&amp;EndDate=09%2F20%2F1987&amp;GameType=all&amp;PlayedFor=0&amp;PlayedVs=0&amp;Park=0" xr:uid="{66BB0C45-B581-DA4D-B984-E4DD8FD13951}"/>
    <hyperlink ref="A288" r:id="rId274" display="https://www.baseballmusings.com/cgi-bin/PitcherInfo.py?PlayerID=101212&amp;StartDate=09%2F07%2F1987&amp;EndDate=09%2F20%2F1987&amp;GameType=all&amp;PlayedFor=0&amp;PlayedVs=0&amp;Park=0" xr:uid="{DB86981A-8074-ED41-99EA-69A82CC9E008}"/>
    <hyperlink ref="A289" r:id="rId275" display="https://www.baseballmusings.com/cgi-bin/PitcherInfo.py?PlayerID=101038&amp;StartDate=09%2F07%2F1987&amp;EndDate=09%2F20%2F1987&amp;GameType=all&amp;PlayedFor=0&amp;PlayedVs=0&amp;Park=0" xr:uid="{B51AA169-12A9-0A46-A84D-ED6CD76B9020}"/>
    <hyperlink ref="A290" r:id="rId276" display="https://www.baseballmusings.com/cgi-bin/PitcherInfo.py?PlayerID=100039&amp;StartDate=09%2F07%2F1987&amp;EndDate=09%2F20%2F1987&amp;GameType=all&amp;PlayedFor=0&amp;PlayedVs=0&amp;Park=0" xr:uid="{2DED165A-E209-B441-B4B0-06FB5933931B}"/>
    <hyperlink ref="A291" r:id="rId277" display="https://www.baseballmusings.com/cgi-bin/PitcherInfo.py?PlayerID=100596&amp;StartDate=09%2F07%2F1987&amp;EndDate=09%2F20%2F1987&amp;GameType=all&amp;PlayedFor=0&amp;PlayedVs=0&amp;Park=0" xr:uid="{1050B921-AAEC-764E-98B6-1A2026799A9B}"/>
    <hyperlink ref="A292" r:id="rId278" display="https://www.baseballmusings.com/cgi-bin/PitcherInfo.py?PlayerID=100648&amp;StartDate=09%2F07%2F1987&amp;EndDate=09%2F20%2F1987&amp;GameType=all&amp;PlayedFor=0&amp;PlayedVs=0&amp;Park=0" xr:uid="{11A9A328-5A5A-584E-99AB-6AB96A98E115}"/>
    <hyperlink ref="A293" r:id="rId279" display="https://www.baseballmusings.com/cgi-bin/PitcherInfo.py?PlayerID=100776&amp;StartDate=09%2F07%2F1987&amp;EndDate=09%2F20%2F1987&amp;GameType=all&amp;PlayedFor=0&amp;PlayedVs=0&amp;Park=0" xr:uid="{DFD6ED8B-7A24-B14A-A005-4A8913DBA9C8}"/>
    <hyperlink ref="A294" r:id="rId280" display="https://www.baseballmusings.com/cgi-bin/PitcherInfo.py?PlayerID=100383&amp;StartDate=09%2F07%2F1987&amp;EndDate=09%2F20%2F1987&amp;GameType=all&amp;PlayedFor=0&amp;PlayedVs=0&amp;Park=0" xr:uid="{F1D3AEDC-E6F9-124B-8200-DDF486F5D37E}"/>
    <hyperlink ref="A296" r:id="rId281" display="https://www.baseballmusings.com/cgi-bin/PitcherInfo.py?PlayerID=100722&amp;StartDate=09%2F07%2F1987&amp;EndDate=09%2F20%2F1987&amp;GameType=all&amp;PlayedFor=0&amp;PlayedVs=0&amp;Park=0" xr:uid="{BE600005-7ABC-8B41-B261-7130EFE39E30}"/>
    <hyperlink ref="A297" r:id="rId282" display="https://www.baseballmusings.com/cgi-bin/PitcherInfo.py?PlayerID=100921&amp;StartDate=09%2F07%2F1987&amp;EndDate=09%2F20%2F1987&amp;GameType=all&amp;PlayedFor=0&amp;PlayedVs=0&amp;Park=0" xr:uid="{A2A82F5C-0A69-A745-BBB4-3744314789D0}"/>
    <hyperlink ref="A298" r:id="rId283" display="https://www.baseballmusings.com/cgi-bin/PitcherInfo.py?PlayerID=961&amp;StartDate=09%2F07%2F1987&amp;EndDate=09%2F20%2F1987&amp;GameType=all&amp;PlayedFor=0&amp;PlayedVs=0&amp;Park=0" xr:uid="{0DA04174-2517-2348-A673-661778489FC1}"/>
    <hyperlink ref="A299" r:id="rId284" display="https://www.baseballmusings.com/cgi-bin/PitcherInfo.py?PlayerID=100755&amp;StartDate=09%2F07%2F1987&amp;EndDate=09%2F20%2F1987&amp;GameType=all&amp;PlayedFor=0&amp;PlayedVs=0&amp;Park=0" xr:uid="{4913370D-BB59-1C4E-AA78-D8BD842A3189}"/>
    <hyperlink ref="A300" r:id="rId285" display="https://www.baseballmusings.com/cgi-bin/PitcherInfo.py?PlayerID=100494&amp;StartDate=09%2F07%2F1987&amp;EndDate=09%2F20%2F1987&amp;GameType=all&amp;PlayedFor=0&amp;PlayedVs=0&amp;Park=0" xr:uid="{70CC99A1-5AE5-154E-A25C-556139990F14}"/>
    <hyperlink ref="A301" r:id="rId286" display="https://www.baseballmusings.com/cgi-bin/PitcherInfo.py?PlayerID=100746&amp;StartDate=09%2F07%2F1987&amp;EndDate=09%2F20%2F1987&amp;GameType=all&amp;PlayedFor=0&amp;PlayedVs=0&amp;Park=0" xr:uid="{A3CD47F5-92BD-AC49-8493-31D26F8F9D18}"/>
    <hyperlink ref="A302" r:id="rId287" display="https://www.baseballmusings.com/cgi-bin/PitcherInfo.py?PlayerID=101041&amp;StartDate=09%2F07%2F1987&amp;EndDate=09%2F20%2F1987&amp;GameType=all&amp;PlayedFor=0&amp;PlayedVs=0&amp;Park=0" xr:uid="{7466C7C7-C415-8F45-AC12-22FB32DC870A}"/>
    <hyperlink ref="A303" r:id="rId288" display="https://www.baseballmusings.com/cgi-bin/PitcherInfo.py?PlayerID=100986&amp;StartDate=09%2F07%2F1987&amp;EndDate=09%2F20%2F1987&amp;GameType=all&amp;PlayedFor=0&amp;PlayedVs=0&amp;Park=0" xr:uid="{C3FE5A03-92E9-664B-B018-E32AC5DD1083}"/>
    <hyperlink ref="A304" r:id="rId289" display="https://www.baseballmusings.com/cgi-bin/PitcherInfo.py?PlayerID=100342&amp;StartDate=09%2F07%2F1987&amp;EndDate=09%2F20%2F1987&amp;GameType=all&amp;PlayedFor=0&amp;PlayedVs=0&amp;Park=0" xr:uid="{338D43A2-FADE-334B-BB09-E21EF3946B1F}"/>
    <hyperlink ref="A305" r:id="rId290" display="https://www.baseballmusings.com/cgi-bin/PitcherInfo.py?PlayerID=100948&amp;StartDate=09%2F07%2F1987&amp;EndDate=09%2F20%2F1987&amp;GameType=all&amp;PlayedFor=0&amp;PlayedVs=0&amp;Park=0" xr:uid="{302D1EBB-DE2E-4741-A6D1-0CDFBDD7D0F9}"/>
    <hyperlink ref="A306" r:id="rId291" display="https://www.baseballmusings.com/cgi-bin/PitcherInfo.py?PlayerID=100227&amp;StartDate=09%2F07%2F1987&amp;EndDate=09%2F20%2F1987&amp;GameType=all&amp;PlayedFor=0&amp;PlayedVs=0&amp;Park=0" xr:uid="{CA729A33-EF35-D047-A063-60A2F6EBC62B}"/>
    <hyperlink ref="A307" r:id="rId292" display="https://www.baseballmusings.com/cgi-bin/PitcherInfo.py?PlayerID=100622&amp;StartDate=09%2F07%2F1987&amp;EndDate=09%2F20%2F1987&amp;GameType=all&amp;PlayedFor=0&amp;PlayedVs=0&amp;Park=0" xr:uid="{88EA08AB-5F51-914A-B1B0-A5B9E36BA374}"/>
    <hyperlink ref="A308" r:id="rId293" display="https://www.baseballmusings.com/cgi-bin/PitcherInfo.py?PlayerID=100566&amp;StartDate=09%2F07%2F1987&amp;EndDate=09%2F20%2F1987&amp;GameType=all&amp;PlayedFor=0&amp;PlayedVs=0&amp;Park=0" xr:uid="{6AC1804D-AD33-DE48-AF4E-5849C8EFC7B9}"/>
    <hyperlink ref="A309" r:id="rId294" display="https://www.baseballmusings.com/cgi-bin/PitcherInfo.py?PlayerID=67&amp;StartDate=09%2F07%2F1987&amp;EndDate=09%2F20%2F1987&amp;GameType=all&amp;PlayedFor=0&amp;PlayedVs=0&amp;Park=0" xr:uid="{6D53183A-AA3F-3F4B-82F1-D06BD3E3DB1D}"/>
    <hyperlink ref="A310" r:id="rId295" display="https://www.baseballmusings.com/cgi-bin/PitcherInfo.py?PlayerID=100827&amp;StartDate=09%2F07%2F1987&amp;EndDate=09%2F20%2F1987&amp;GameType=all&amp;PlayedFor=0&amp;PlayedVs=0&amp;Park=0" xr:uid="{3958A733-5310-724F-8AA9-E8748853169C}"/>
    <hyperlink ref="A311" r:id="rId296" display="https://www.baseballmusings.com/cgi-bin/PitcherInfo.py?PlayerID=100174&amp;StartDate=09%2F07%2F1987&amp;EndDate=09%2F20%2F1987&amp;GameType=all&amp;PlayedFor=0&amp;PlayedVs=0&amp;Park=0" xr:uid="{C0A77078-035C-934A-BE66-1D0E9F025E17}"/>
    <hyperlink ref="A312" r:id="rId297" display="https://www.baseballmusings.com/cgi-bin/PitcherInfo.py?PlayerID=100603&amp;StartDate=09%2F07%2F1987&amp;EndDate=09%2F20%2F1987&amp;GameType=all&amp;PlayedFor=0&amp;PlayedVs=0&amp;Park=0" xr:uid="{ABFCA586-8196-9848-9FE1-3C929B27C8EF}"/>
    <hyperlink ref="A313" r:id="rId298" display="https://www.baseballmusings.com/cgi-bin/PitcherInfo.py?PlayerID=100457&amp;StartDate=09%2F07%2F1987&amp;EndDate=09%2F20%2F1987&amp;GameType=all&amp;PlayedFor=0&amp;PlayedVs=0&amp;Park=0" xr:uid="{13D96E3F-22DF-0B4D-880B-21E135604AA2}"/>
    <hyperlink ref="A314" r:id="rId299" display="https://www.baseballmusings.com/cgi-bin/PitcherInfo.py?PlayerID=100042&amp;StartDate=09%2F07%2F1987&amp;EndDate=09%2F20%2F1987&amp;GameType=all&amp;PlayedFor=0&amp;PlayedVs=0&amp;Park=0" xr:uid="{C398E3B1-D144-4B48-A026-1B6077A87CC2}"/>
    <hyperlink ref="A315" r:id="rId300" display="https://www.baseballmusings.com/cgi-bin/PitcherInfo.py?PlayerID=100414&amp;StartDate=09%2F07%2F1987&amp;EndDate=09%2F20%2F1987&amp;GameType=all&amp;PlayedFor=0&amp;PlayedVs=0&amp;Park=0" xr:uid="{06E39C97-49D0-D944-B200-AFA816160AAC}"/>
    <hyperlink ref="A317" r:id="rId301" display="https://www.baseballmusings.com/cgi-bin/PitcherInfo.py?PlayerID=100437&amp;StartDate=09%2F07%2F1987&amp;EndDate=09%2F20%2F1987&amp;GameType=all&amp;PlayedFor=0&amp;PlayedVs=0&amp;Park=0" xr:uid="{0A34D3D0-317A-0B46-92D8-29D63D769C00}"/>
    <hyperlink ref="A318" r:id="rId302" display="https://www.baseballmusings.com/cgi-bin/PitcherInfo.py?PlayerID=101035&amp;StartDate=09%2F07%2F1987&amp;EndDate=09%2F20%2F1987&amp;GameType=all&amp;PlayedFor=0&amp;PlayedVs=0&amp;Park=0" xr:uid="{883BEC1B-7ADB-6C49-9272-36AAB3654721}"/>
    <hyperlink ref="A319" r:id="rId303" display="https://www.baseballmusings.com/cgi-bin/PitcherInfo.py?PlayerID=100539&amp;StartDate=09%2F07%2F1987&amp;EndDate=09%2F20%2F1987&amp;GameType=all&amp;PlayedFor=0&amp;PlayedVs=0&amp;Park=0" xr:uid="{6BDACF92-9A4C-B946-9C65-86D797A83A89}"/>
    <hyperlink ref="A320" r:id="rId304" display="https://www.baseballmusings.com/cgi-bin/PitcherInfo.py?PlayerID=100095&amp;StartDate=09%2F07%2F1987&amp;EndDate=09%2F20%2F1987&amp;GameType=all&amp;PlayedFor=0&amp;PlayedVs=0&amp;Park=0" xr:uid="{DA197596-6F37-A446-88A1-C8D13FEB995C}"/>
    <hyperlink ref="A321" r:id="rId305" display="https://www.baseballmusings.com/cgi-bin/PitcherInfo.py?PlayerID=100324&amp;StartDate=09%2F07%2F1987&amp;EndDate=09%2F20%2F1987&amp;GameType=all&amp;PlayedFor=0&amp;PlayedVs=0&amp;Park=0" xr:uid="{152C4A0C-2A1A-444D-AFF8-1B1F11B59995}"/>
    <hyperlink ref="A322" r:id="rId306" display="https://www.baseballmusings.com/cgi-bin/PitcherInfo.py?PlayerID=100584&amp;StartDate=09%2F07%2F1987&amp;EndDate=09%2F20%2F1987&amp;GameType=all&amp;PlayedFor=0&amp;PlayedVs=0&amp;Park=0" xr:uid="{B1AC576A-43B5-194B-A4F2-BE68256397D8}"/>
    <hyperlink ref="A323" r:id="rId307" display="https://www.baseballmusings.com/cgi-bin/PitcherInfo.py?PlayerID=100200&amp;StartDate=09%2F07%2F1987&amp;EndDate=09%2F20%2F1987&amp;GameType=all&amp;PlayedFor=0&amp;PlayedVs=0&amp;Park=0" xr:uid="{E1D791EE-5CA5-FF49-A7A2-6DA2D963DEF6}"/>
    <hyperlink ref="A324" r:id="rId308" display="https://www.baseballmusings.com/cgi-bin/PitcherInfo.py?PlayerID=100500&amp;StartDate=09%2F07%2F1987&amp;EndDate=09%2F20%2F1987&amp;GameType=all&amp;PlayedFor=0&amp;PlayedVs=0&amp;Park=0" xr:uid="{7E927918-DA5F-B942-8AE2-AD708DEFD30D}"/>
    <hyperlink ref="A325" r:id="rId309" display="https://www.baseballmusings.com/cgi-bin/PitcherInfo.py?PlayerID=100562&amp;StartDate=09%2F07%2F1987&amp;EndDate=09%2F20%2F1987&amp;GameType=all&amp;PlayedFor=0&amp;PlayedVs=0&amp;Park=0" xr:uid="{D2782083-88F0-604D-8510-7FC9D8A0F107}"/>
    <hyperlink ref="A326" r:id="rId310" display="https://www.baseballmusings.com/cgi-bin/PitcherInfo.py?PlayerID=100313&amp;StartDate=09%2F07%2F1987&amp;EndDate=09%2F20%2F1987&amp;GameType=all&amp;PlayedFor=0&amp;PlayedVs=0&amp;Park=0" xr:uid="{4B8E614B-4A7D-B84C-A3A2-A4E0D2329389}"/>
    <hyperlink ref="A327" r:id="rId311" display="https://www.baseballmusings.com/cgi-bin/PitcherInfo.py?PlayerID=100190&amp;StartDate=09%2F07%2F1987&amp;EndDate=09%2F20%2F1987&amp;GameType=all&amp;PlayedFor=0&amp;PlayedVs=0&amp;Park=0" xr:uid="{33263044-9367-8845-80C0-5586EF321211}"/>
    <hyperlink ref="A328" r:id="rId312" display="https://www.baseballmusings.com/cgi-bin/PitcherInfo.py?PlayerID=100003&amp;StartDate=09%2F07%2F1987&amp;EndDate=09%2F20%2F1987&amp;GameType=all&amp;PlayedFor=0&amp;PlayedVs=0&amp;Park=0" xr:uid="{AC0C52A2-96BA-DA44-86A8-23961B3FB211}"/>
    <hyperlink ref="A329" r:id="rId313" display="https://www.baseballmusings.com/cgi-bin/PitcherInfo.py?PlayerID=100569&amp;StartDate=09%2F07%2F1987&amp;EndDate=09%2F20%2F1987&amp;GameType=all&amp;PlayedFor=0&amp;PlayedVs=0&amp;Park=0" xr:uid="{6D11F3D8-B966-AD40-BE8C-ABA9531BA875}"/>
    <hyperlink ref="A330" r:id="rId314" display="https://www.baseballmusings.com/cgi-bin/PitcherInfo.py?PlayerID=100911&amp;StartDate=09%2F07%2F1987&amp;EndDate=09%2F20%2F1987&amp;GameType=all&amp;PlayedFor=0&amp;PlayedVs=0&amp;Park=0" xr:uid="{EA87AE60-ED6E-014E-A4E9-39BDBDB9493F}"/>
    <hyperlink ref="A331" r:id="rId315" display="https://www.baseballmusings.com/cgi-bin/PitcherInfo.py?PlayerID=100403&amp;StartDate=09%2F07%2F1987&amp;EndDate=09%2F20%2F1987&amp;GameType=all&amp;PlayedFor=0&amp;PlayedVs=0&amp;Park=0" xr:uid="{A7418F09-1667-0845-B395-79BBF88F2242}"/>
    <hyperlink ref="A332" r:id="rId316" display="https://www.baseballmusings.com/cgi-bin/PitcherInfo.py?PlayerID=100023&amp;StartDate=09%2F07%2F1987&amp;EndDate=09%2F20%2F1987&amp;GameType=all&amp;PlayedFor=0&amp;PlayedVs=0&amp;Park=0" xr:uid="{E06F4A0C-3FFC-CB4F-B046-2A2F050A3E14}"/>
    <hyperlink ref="A333" r:id="rId317" display="https://www.baseballmusings.com/cgi-bin/PitcherInfo.py?PlayerID=101273&amp;StartDate=09%2F07%2F1987&amp;EndDate=09%2F20%2F1987&amp;GameType=all&amp;PlayedFor=0&amp;PlayedVs=0&amp;Park=0" xr:uid="{AF436451-0918-5644-8A79-5D986AEE4F44}"/>
    <hyperlink ref="A334" r:id="rId318" display="https://www.baseballmusings.com/cgi-bin/PitcherInfo.py?PlayerID=100906&amp;StartDate=09%2F07%2F1987&amp;EndDate=09%2F20%2F1987&amp;GameType=all&amp;PlayedFor=0&amp;PlayedVs=0&amp;Park=0" xr:uid="{AF9DFC92-67B1-A847-8D13-7902C71E43E6}"/>
    <hyperlink ref="A335" r:id="rId319" display="https://www.baseballmusings.com/cgi-bin/PitcherInfo.py?PlayerID=100941&amp;StartDate=09%2F07%2F1987&amp;EndDate=09%2F20%2F1987&amp;GameType=all&amp;PlayedFor=0&amp;PlayedVs=0&amp;Park=0" xr:uid="{BFB51698-CBC6-7B4B-9382-12B7B75C3325}"/>
    <hyperlink ref="A336" r:id="rId320" display="https://www.baseballmusings.com/cgi-bin/PitcherInfo.py?PlayerID=815&amp;StartDate=09%2F07%2F1987&amp;EndDate=09%2F20%2F1987&amp;GameType=all&amp;PlayedFor=0&amp;PlayedVs=0&amp;Park=0" xr:uid="{06B05983-77B5-624F-850F-2894964F1954}"/>
    <hyperlink ref="A338" r:id="rId321" display="https://www.baseballmusings.com/cgi-bin/PitcherInfo.py?PlayerID=100975&amp;StartDate=09%2F07%2F1987&amp;EndDate=09%2F20%2F1987&amp;GameType=all&amp;PlayedFor=0&amp;PlayedVs=0&amp;Park=0" xr:uid="{0382708E-0FB8-DA48-ADDD-4E74CE0C987F}"/>
    <hyperlink ref="A339" r:id="rId322" display="https://www.baseballmusings.com/cgi-bin/PitcherInfo.py?PlayerID=100368&amp;StartDate=09%2F07%2F1987&amp;EndDate=09%2F20%2F1987&amp;GameType=all&amp;PlayedFor=0&amp;PlayedVs=0&amp;Park=0" xr:uid="{E5D304C5-BC6C-EF49-BA5F-48C87AD78015}"/>
    <hyperlink ref="A340" r:id="rId323" display="https://www.baseballmusings.com/cgi-bin/PitcherInfo.py?PlayerID=100064&amp;StartDate=09%2F07%2F1987&amp;EndDate=09%2F20%2F1987&amp;GameType=all&amp;PlayedFor=0&amp;PlayedVs=0&amp;Park=0" xr:uid="{53F25961-8E24-D740-BADC-BF3D213AC5C8}"/>
    <hyperlink ref="A341" r:id="rId324" display="https://www.baseballmusings.com/cgi-bin/PitcherInfo.py?PlayerID=100421&amp;StartDate=09%2F07%2F1987&amp;EndDate=09%2F20%2F1987&amp;GameType=all&amp;PlayedFor=0&amp;PlayedVs=0&amp;Park=0" xr:uid="{526A7801-BD17-2A42-99D2-FDE974F54615}"/>
    <hyperlink ref="A342" r:id="rId325" display="https://www.baseballmusings.com/cgi-bin/PitcherInfo.py?PlayerID=100113&amp;StartDate=09%2F07%2F1987&amp;EndDate=09%2F20%2F1987&amp;GameType=all&amp;PlayedFor=0&amp;PlayedVs=0&amp;Park=0" xr:uid="{0EB7F8CA-73DA-7745-B590-F6651D1C7964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12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2026-03-21T03:08:22Z</cp:lastPrinted>
  <dcterms:created xsi:type="dcterms:W3CDTF">2025-04-12T17:15:30Z</dcterms:created>
  <dcterms:modified xsi:type="dcterms:W3CDTF">2026-04-02T03:46:51Z</dcterms:modified>
</cp:coreProperties>
</file>